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2B6C771-8CD1-4B63-8C80-CEB9B9ACC4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1" l="1"/>
  <c r="B1" i="1"/>
  <c r="U76" i="1" l="1"/>
  <c r="W76" i="1" s="1"/>
  <c r="K12" i="1" l="1"/>
  <c r="V75" i="1" l="1"/>
  <c r="U75" i="1" s="1"/>
  <c r="W75" i="1" s="1"/>
  <c r="Q12" i="1" s="1"/>
  <c r="X13" i="1"/>
  <c r="P13" i="1"/>
  <c r="D13" i="1"/>
  <c r="D14" i="1" s="1"/>
  <c r="R12" i="1"/>
  <c r="U13" i="1" s="1"/>
  <c r="A12" i="1"/>
  <c r="T11" i="1"/>
  <c r="C6" i="1"/>
  <c r="P3" i="1"/>
  <c r="P2" i="1"/>
  <c r="A13" i="1" l="1"/>
  <c r="A14" i="1" s="1"/>
  <c r="D6" i="1"/>
  <c r="E6" i="1" s="1"/>
  <c r="F6" i="1" s="1"/>
  <c r="G6" i="1" s="1"/>
  <c r="H6" i="1" s="1"/>
  <c r="I6" i="1" s="1"/>
  <c r="J6" i="1" s="1"/>
  <c r="K6" i="1" s="1"/>
  <c r="L6" i="1" s="1"/>
  <c r="M6" i="1" s="1"/>
  <c r="D15" i="1"/>
  <c r="F12" i="1"/>
  <c r="G12" i="1" s="1"/>
  <c r="H12" i="1" s="1"/>
  <c r="J12" i="1" s="1"/>
  <c r="E13" i="1" l="1"/>
  <c r="F13" i="1" s="1"/>
  <c r="G13" i="1" s="1"/>
  <c r="H13" i="1" s="1"/>
  <c r="L13" i="1"/>
  <c r="C13" i="1"/>
  <c r="A15" i="1"/>
  <c r="Q13" i="1"/>
  <c r="D16" i="1"/>
  <c r="B12" i="1"/>
  <c r="O13" i="1" l="1"/>
  <c r="J13" i="1"/>
  <c r="B13" i="1" s="1"/>
  <c r="Z12" i="1"/>
  <c r="M12" i="1" s="1"/>
  <c r="M13" i="1" s="1"/>
  <c r="S13" i="1"/>
  <c r="T13" i="1" s="1"/>
  <c r="D17" i="1"/>
  <c r="A16" i="1"/>
  <c r="D18" i="1" l="1"/>
  <c r="A17" i="1"/>
  <c r="D19" i="1" l="1"/>
  <c r="A18" i="1"/>
  <c r="D20" i="1" l="1"/>
  <c r="A19" i="1"/>
  <c r="D21" i="1" l="1"/>
  <c r="A20" i="1"/>
  <c r="I20" i="1" l="1"/>
  <c r="I15" i="1"/>
  <c r="I14" i="1"/>
  <c r="I17" i="1"/>
  <c r="I13" i="1"/>
  <c r="I16" i="1"/>
  <c r="I19" i="1"/>
  <c r="I18" i="1"/>
  <c r="A21" i="1"/>
  <c r="I21" i="1" s="1"/>
  <c r="D22" i="1"/>
  <c r="K17" i="1" l="1"/>
  <c r="K21" i="1"/>
  <c r="K15" i="1"/>
  <c r="K20" i="1"/>
  <c r="K18" i="1"/>
  <c r="K16" i="1"/>
  <c r="K13" i="1"/>
  <c r="C14" i="1" s="1"/>
  <c r="K19" i="1"/>
  <c r="K14" i="1"/>
  <c r="L14" i="1"/>
  <c r="L15" i="1" s="1"/>
  <c r="L16" i="1" s="1"/>
  <c r="L17" i="1" s="1"/>
  <c r="L18" i="1" s="1"/>
  <c r="L19" i="1" s="1"/>
  <c r="L20" i="1" s="1"/>
  <c r="L21" i="1" s="1"/>
  <c r="M14" i="1"/>
  <c r="M15" i="1" s="1"/>
  <c r="M16" i="1" s="1"/>
  <c r="M17" i="1" s="1"/>
  <c r="M18" i="1" s="1"/>
  <c r="M19" i="1" s="1"/>
  <c r="M20" i="1" s="1"/>
  <c r="M21" i="1" s="1"/>
  <c r="E14" i="1"/>
  <c r="F14" i="1" s="1"/>
  <c r="G14" i="1" s="1"/>
  <c r="H14" i="1" s="1"/>
  <c r="D23" i="1"/>
  <c r="A22" i="1"/>
  <c r="I22" i="1" s="1"/>
  <c r="E15" i="1" l="1"/>
  <c r="F15" i="1" s="1"/>
  <c r="G15" i="1" s="1"/>
  <c r="H15" i="1" s="1"/>
  <c r="K22" i="1"/>
  <c r="J14" i="1"/>
  <c r="B14" i="1" s="1"/>
  <c r="A23" i="1"/>
  <c r="I23" i="1" s="1"/>
  <c r="D24" i="1"/>
  <c r="C15" i="1"/>
  <c r="M22" i="1"/>
  <c r="L22" i="1"/>
  <c r="E16" i="1" l="1"/>
  <c r="F16" i="1" s="1"/>
  <c r="G16" i="1" s="1"/>
  <c r="H16" i="1" s="1"/>
  <c r="J15" i="1"/>
  <c r="B15" i="1" s="1"/>
  <c r="K23" i="1"/>
  <c r="L23" i="1"/>
  <c r="M23" i="1"/>
  <c r="C16" i="1"/>
  <c r="A24" i="1"/>
  <c r="I24" i="1" s="1"/>
  <c r="D25" i="1"/>
  <c r="E17" i="1" l="1"/>
  <c r="F17" i="1" s="1"/>
  <c r="G17" i="1" s="1"/>
  <c r="H17" i="1" s="1"/>
  <c r="K24" i="1"/>
  <c r="J16" i="1"/>
  <c r="B16" i="1" s="1"/>
  <c r="A25" i="1"/>
  <c r="I25" i="1" s="1"/>
  <c r="M24" i="1"/>
  <c r="L24" i="1"/>
  <c r="C17" i="1"/>
  <c r="D26" i="1"/>
  <c r="E18" i="1" l="1"/>
  <c r="F18" i="1" s="1"/>
  <c r="G18" i="1" s="1"/>
  <c r="H18" i="1" s="1"/>
  <c r="K25" i="1"/>
  <c r="A26" i="1"/>
  <c r="I26" i="1" s="1"/>
  <c r="C18" i="1"/>
  <c r="J17" i="1"/>
  <c r="B17" i="1" s="1"/>
  <c r="M25" i="1"/>
  <c r="L25" i="1"/>
  <c r="D27" i="1"/>
  <c r="E19" i="1" l="1"/>
  <c r="E20" i="1" s="1"/>
  <c r="K26" i="1"/>
  <c r="A27" i="1"/>
  <c r="I27" i="1" s="1"/>
  <c r="D28" i="1"/>
  <c r="C19" i="1"/>
  <c r="J18" i="1"/>
  <c r="B18" i="1" s="1"/>
  <c r="M26" i="1"/>
  <c r="L26" i="1"/>
  <c r="F19" i="1" l="1"/>
  <c r="G19" i="1" s="1"/>
  <c r="H19" i="1" s="1"/>
  <c r="J19" i="1" s="1"/>
  <c r="B19" i="1" s="1"/>
  <c r="K27" i="1"/>
  <c r="F20" i="1"/>
  <c r="E21" i="1"/>
  <c r="M27" i="1"/>
  <c r="L27" i="1"/>
  <c r="C20" i="1"/>
  <c r="D29" i="1"/>
  <c r="A28" i="1"/>
  <c r="I28" i="1" s="1"/>
  <c r="G20" i="1" l="1"/>
  <c r="H20" i="1" s="1"/>
  <c r="J20" i="1" s="1"/>
  <c r="B20" i="1" s="1"/>
  <c r="K28" i="1"/>
  <c r="F21" i="1"/>
  <c r="G21" i="1" s="1"/>
  <c r="H21" i="1" s="1"/>
  <c r="E22" i="1"/>
  <c r="D30" i="1"/>
  <c r="A29" i="1"/>
  <c r="I29" i="1" s="1"/>
  <c r="M28" i="1"/>
  <c r="L28" i="1"/>
  <c r="C21" i="1"/>
  <c r="K29" i="1" l="1"/>
  <c r="F22" i="1"/>
  <c r="G22" i="1" s="1"/>
  <c r="H22" i="1" s="1"/>
  <c r="E23" i="1"/>
  <c r="C22" i="1"/>
  <c r="J21" i="1"/>
  <c r="B21" i="1" s="1"/>
  <c r="A30" i="1"/>
  <c r="I30" i="1" s="1"/>
  <c r="D31" i="1"/>
  <c r="M29" i="1"/>
  <c r="L29" i="1"/>
  <c r="K30" i="1" l="1"/>
  <c r="F23" i="1"/>
  <c r="G23" i="1" s="1"/>
  <c r="H23" i="1" s="1"/>
  <c r="E24" i="1"/>
  <c r="D32" i="1"/>
  <c r="A31" i="1"/>
  <c r="I31" i="1" s="1"/>
  <c r="C23" i="1"/>
  <c r="J22" i="1"/>
  <c r="B22" i="1" s="1"/>
  <c r="M30" i="1"/>
  <c r="L30" i="1"/>
  <c r="K31" i="1" l="1"/>
  <c r="F24" i="1"/>
  <c r="G24" i="1" s="1"/>
  <c r="H24" i="1" s="1"/>
  <c r="E25" i="1"/>
  <c r="M31" i="1"/>
  <c r="L31" i="1"/>
  <c r="A32" i="1"/>
  <c r="I32" i="1" s="1"/>
  <c r="D33" i="1"/>
  <c r="C24" i="1"/>
  <c r="J23" i="1"/>
  <c r="B23" i="1" s="1"/>
  <c r="K32" i="1" l="1"/>
  <c r="F25" i="1"/>
  <c r="G25" i="1" s="1"/>
  <c r="H25" i="1" s="1"/>
  <c r="E26" i="1"/>
  <c r="A33" i="1"/>
  <c r="I33" i="1" s="1"/>
  <c r="D34" i="1"/>
  <c r="C25" i="1"/>
  <c r="J24" i="1"/>
  <c r="B24" i="1" s="1"/>
  <c r="M32" i="1"/>
  <c r="L32" i="1"/>
  <c r="K33" i="1" l="1"/>
  <c r="F26" i="1"/>
  <c r="G26" i="1" s="1"/>
  <c r="H26" i="1" s="1"/>
  <c r="E27" i="1"/>
  <c r="C26" i="1"/>
  <c r="J25" i="1"/>
  <c r="B25" i="1" s="1"/>
  <c r="L33" i="1"/>
  <c r="M33" i="1"/>
  <c r="A34" i="1"/>
  <c r="I34" i="1" s="1"/>
  <c r="D35" i="1"/>
  <c r="K34" i="1" l="1"/>
  <c r="F27" i="1"/>
  <c r="G27" i="1" s="1"/>
  <c r="H27" i="1" s="1"/>
  <c r="E28" i="1"/>
  <c r="L34" i="1"/>
  <c r="M34" i="1"/>
  <c r="C27" i="1"/>
  <c r="J26" i="1"/>
  <c r="B26" i="1" s="1"/>
  <c r="D36" i="1"/>
  <c r="A35" i="1"/>
  <c r="I35" i="1" s="1"/>
  <c r="K35" i="1" l="1"/>
  <c r="F28" i="1"/>
  <c r="G28" i="1" s="1"/>
  <c r="H28" i="1" s="1"/>
  <c r="E29" i="1"/>
  <c r="M35" i="1"/>
  <c r="L35" i="1"/>
  <c r="A36" i="1"/>
  <c r="I36" i="1" s="1"/>
  <c r="D37" i="1"/>
  <c r="C28" i="1"/>
  <c r="J27" i="1"/>
  <c r="B27" i="1" s="1"/>
  <c r="K36" i="1" l="1"/>
  <c r="F29" i="1"/>
  <c r="G29" i="1" s="1"/>
  <c r="H29" i="1" s="1"/>
  <c r="E30" i="1"/>
  <c r="C29" i="1"/>
  <c r="J28" i="1"/>
  <c r="B28" i="1" s="1"/>
  <c r="A37" i="1"/>
  <c r="I37" i="1" s="1"/>
  <c r="D38" i="1"/>
  <c r="M36" i="1"/>
  <c r="L36" i="1"/>
  <c r="K37" i="1" l="1"/>
  <c r="F30" i="1"/>
  <c r="G30" i="1" s="1"/>
  <c r="H30" i="1" s="1"/>
  <c r="E31" i="1"/>
  <c r="L37" i="1"/>
  <c r="M37" i="1"/>
  <c r="D39" i="1"/>
  <c r="A38" i="1"/>
  <c r="I38" i="1" s="1"/>
  <c r="C30" i="1"/>
  <c r="J29" i="1"/>
  <c r="B29" i="1" s="1"/>
  <c r="K38" i="1" l="1"/>
  <c r="F31" i="1"/>
  <c r="G31" i="1" s="1"/>
  <c r="H31" i="1" s="1"/>
  <c r="E32" i="1"/>
  <c r="A39" i="1"/>
  <c r="I39" i="1" s="1"/>
  <c r="C31" i="1"/>
  <c r="J30" i="1"/>
  <c r="B30" i="1" s="1"/>
  <c r="M38" i="1"/>
  <c r="L38" i="1"/>
  <c r="D40" i="1"/>
  <c r="K39" i="1" l="1"/>
  <c r="F32" i="1"/>
  <c r="G32" i="1" s="1"/>
  <c r="H32" i="1" s="1"/>
  <c r="E33" i="1"/>
  <c r="L39" i="1"/>
  <c r="M39" i="1"/>
  <c r="C32" i="1"/>
  <c r="J31" i="1"/>
  <c r="B31" i="1" s="1"/>
  <c r="D41" i="1"/>
  <c r="A40" i="1"/>
  <c r="I40" i="1" s="1"/>
  <c r="K40" i="1" l="1"/>
  <c r="F33" i="1"/>
  <c r="G33" i="1" s="1"/>
  <c r="H33" i="1" s="1"/>
  <c r="E34" i="1"/>
  <c r="A41" i="1"/>
  <c r="I41" i="1" s="1"/>
  <c r="C33" i="1"/>
  <c r="J32" i="1"/>
  <c r="B32" i="1" s="1"/>
  <c r="M40" i="1"/>
  <c r="L40" i="1"/>
  <c r="D42" i="1"/>
  <c r="K41" i="1" l="1"/>
  <c r="F34" i="1"/>
  <c r="G34" i="1" s="1"/>
  <c r="H34" i="1" s="1"/>
  <c r="E35" i="1"/>
  <c r="C34" i="1"/>
  <c r="J33" i="1"/>
  <c r="B33" i="1" s="1"/>
  <c r="A42" i="1"/>
  <c r="I42" i="1" s="1"/>
  <c r="D43" i="1"/>
  <c r="L41" i="1"/>
  <c r="M41" i="1"/>
  <c r="K42" i="1" l="1"/>
  <c r="F35" i="1"/>
  <c r="G35" i="1" s="1"/>
  <c r="H35" i="1" s="1"/>
  <c r="E36" i="1"/>
  <c r="A43" i="1"/>
  <c r="I43" i="1" s="1"/>
  <c r="M42" i="1"/>
  <c r="L42" i="1"/>
  <c r="D44" i="1"/>
  <c r="C35" i="1"/>
  <c r="J34" i="1"/>
  <c r="B34" i="1" s="1"/>
  <c r="K43" i="1" l="1"/>
  <c r="F36" i="1"/>
  <c r="G36" i="1" s="1"/>
  <c r="H36" i="1" s="1"/>
  <c r="E37" i="1"/>
  <c r="M43" i="1"/>
  <c r="L43" i="1"/>
  <c r="C36" i="1"/>
  <c r="J35" i="1"/>
  <c r="B35" i="1" s="1"/>
  <c r="A44" i="1"/>
  <c r="I44" i="1" s="1"/>
  <c r="D45" i="1"/>
  <c r="K44" i="1" l="1"/>
  <c r="F37" i="1"/>
  <c r="G37" i="1" s="1"/>
  <c r="H37" i="1" s="1"/>
  <c r="E38" i="1"/>
  <c r="C37" i="1"/>
  <c r="J36" i="1"/>
  <c r="B36" i="1" s="1"/>
  <c r="A45" i="1"/>
  <c r="I45" i="1" s="1"/>
  <c r="D46" i="1"/>
  <c r="L44" i="1"/>
  <c r="M44" i="1"/>
  <c r="K45" i="1" l="1"/>
  <c r="F38" i="1"/>
  <c r="G38" i="1" s="1"/>
  <c r="H38" i="1" s="1"/>
  <c r="E39" i="1"/>
  <c r="D47" i="1"/>
  <c r="A46" i="1"/>
  <c r="I46" i="1" s="1"/>
  <c r="C38" i="1"/>
  <c r="J37" i="1"/>
  <c r="B37" i="1" s="1"/>
  <c r="L45" i="1"/>
  <c r="M45" i="1"/>
  <c r="K46" i="1" l="1"/>
  <c r="F39" i="1"/>
  <c r="G39" i="1" s="1"/>
  <c r="H39" i="1" s="1"/>
  <c r="E40" i="1"/>
  <c r="C39" i="1"/>
  <c r="J38" i="1"/>
  <c r="B38" i="1" s="1"/>
  <c r="A47" i="1"/>
  <c r="I47" i="1" s="1"/>
  <c r="D48" i="1"/>
  <c r="M46" i="1"/>
  <c r="L46" i="1"/>
  <c r="K47" i="1" l="1"/>
  <c r="F40" i="1"/>
  <c r="G40" i="1" s="1"/>
  <c r="H40" i="1" s="1"/>
  <c r="E41" i="1"/>
  <c r="M47" i="1"/>
  <c r="L47" i="1"/>
  <c r="C40" i="1"/>
  <c r="J39" i="1"/>
  <c r="B39" i="1" s="1"/>
  <c r="D49" i="1"/>
  <c r="A48" i="1"/>
  <c r="I48" i="1" s="1"/>
  <c r="K48" i="1" l="1"/>
  <c r="F41" i="1"/>
  <c r="G41" i="1" s="1"/>
  <c r="H41" i="1" s="1"/>
  <c r="E42" i="1"/>
  <c r="A49" i="1"/>
  <c r="I49" i="1" s="1"/>
  <c r="L48" i="1"/>
  <c r="M48" i="1"/>
  <c r="D50" i="1"/>
  <c r="C41" i="1"/>
  <c r="J40" i="1"/>
  <c r="B40" i="1" s="1"/>
  <c r="K49" i="1" l="1"/>
  <c r="F42" i="1"/>
  <c r="G42" i="1" s="1"/>
  <c r="H42" i="1" s="1"/>
  <c r="E43" i="1"/>
  <c r="M49" i="1"/>
  <c r="L49" i="1"/>
  <c r="C42" i="1"/>
  <c r="J41" i="1"/>
  <c r="B41" i="1" s="1"/>
  <c r="D51" i="1"/>
  <c r="A50" i="1"/>
  <c r="I50" i="1" s="1"/>
  <c r="K50" i="1" l="1"/>
  <c r="F43" i="1"/>
  <c r="G43" i="1" s="1"/>
  <c r="H43" i="1" s="1"/>
  <c r="E44" i="1"/>
  <c r="C43" i="1"/>
  <c r="J42" i="1"/>
  <c r="B42" i="1" s="1"/>
  <c r="A51" i="1"/>
  <c r="I51" i="1" s="1"/>
  <c r="L50" i="1"/>
  <c r="M50" i="1"/>
  <c r="D52" i="1"/>
  <c r="K51" i="1" l="1"/>
  <c r="F44" i="1"/>
  <c r="G44" i="1" s="1"/>
  <c r="H44" i="1" s="1"/>
  <c r="E45" i="1"/>
  <c r="D53" i="1"/>
  <c r="A52" i="1"/>
  <c r="I52" i="1" s="1"/>
  <c r="C44" i="1"/>
  <c r="J43" i="1"/>
  <c r="B43" i="1" s="1"/>
  <c r="L51" i="1"/>
  <c r="M51" i="1"/>
  <c r="K52" i="1" l="1"/>
  <c r="F45" i="1"/>
  <c r="G45" i="1" s="1"/>
  <c r="H45" i="1" s="1"/>
  <c r="E46" i="1"/>
  <c r="A53" i="1"/>
  <c r="I53" i="1" s="1"/>
  <c r="D54" i="1"/>
  <c r="C45" i="1"/>
  <c r="J44" i="1"/>
  <c r="B44" i="1" s="1"/>
  <c r="M52" i="1"/>
  <c r="L52" i="1"/>
  <c r="K53" i="1" l="1"/>
  <c r="F46" i="1"/>
  <c r="G46" i="1" s="1"/>
  <c r="H46" i="1" s="1"/>
  <c r="E47" i="1"/>
  <c r="A54" i="1"/>
  <c r="I54" i="1" s="1"/>
  <c r="L53" i="1"/>
  <c r="M53" i="1"/>
  <c r="C46" i="1"/>
  <c r="J45" i="1"/>
  <c r="B45" i="1" s="1"/>
  <c r="D55" i="1"/>
  <c r="K54" i="1" l="1"/>
  <c r="F47" i="1"/>
  <c r="G47" i="1" s="1"/>
  <c r="H47" i="1" s="1"/>
  <c r="E48" i="1"/>
  <c r="M54" i="1"/>
  <c r="L54" i="1"/>
  <c r="D56" i="1"/>
  <c r="C47" i="1"/>
  <c r="J46" i="1"/>
  <c r="B46" i="1" s="1"/>
  <c r="A55" i="1"/>
  <c r="I55" i="1" s="1"/>
  <c r="K55" i="1" l="1"/>
  <c r="F48" i="1"/>
  <c r="G48" i="1" s="1"/>
  <c r="H48" i="1" s="1"/>
  <c r="E49" i="1"/>
  <c r="D57" i="1"/>
  <c r="A56" i="1"/>
  <c r="I56" i="1" s="1"/>
  <c r="C48" i="1"/>
  <c r="J47" i="1"/>
  <c r="B47" i="1" s="1"/>
  <c r="L55" i="1"/>
  <c r="M55" i="1"/>
  <c r="K56" i="1" l="1"/>
  <c r="F49" i="1"/>
  <c r="G49" i="1" s="1"/>
  <c r="H49" i="1" s="1"/>
  <c r="E50" i="1"/>
  <c r="C49" i="1"/>
  <c r="J48" i="1"/>
  <c r="B48" i="1" s="1"/>
  <c r="M56" i="1"/>
  <c r="L56" i="1"/>
  <c r="A57" i="1"/>
  <c r="I57" i="1" s="1"/>
  <c r="D58" i="1"/>
  <c r="K57" i="1" l="1"/>
  <c r="F50" i="1"/>
  <c r="G50" i="1" s="1"/>
  <c r="H50" i="1" s="1"/>
  <c r="E51" i="1"/>
  <c r="D59" i="1"/>
  <c r="C50" i="1"/>
  <c r="J49" i="1"/>
  <c r="B49" i="1" s="1"/>
  <c r="M57" i="1"/>
  <c r="L57" i="1"/>
  <c r="A58" i="1"/>
  <c r="I58" i="1" s="1"/>
  <c r="K58" i="1" l="1"/>
  <c r="F51" i="1"/>
  <c r="G51" i="1" s="1"/>
  <c r="H51" i="1" s="1"/>
  <c r="E52" i="1"/>
  <c r="D60" i="1"/>
  <c r="M58" i="1"/>
  <c r="L58" i="1"/>
  <c r="A59" i="1"/>
  <c r="I59" i="1" s="1"/>
  <c r="C51" i="1"/>
  <c r="J50" i="1"/>
  <c r="B50" i="1" s="1"/>
  <c r="K59" i="1" l="1"/>
  <c r="F52" i="1"/>
  <c r="G52" i="1" s="1"/>
  <c r="H52" i="1" s="1"/>
  <c r="E53" i="1"/>
  <c r="A60" i="1"/>
  <c r="I60" i="1" s="1"/>
  <c r="D61" i="1"/>
  <c r="C52" i="1"/>
  <c r="J51" i="1"/>
  <c r="B51" i="1" s="1"/>
  <c r="M59" i="1"/>
  <c r="L59" i="1"/>
  <c r="K60" i="1" l="1"/>
  <c r="F53" i="1"/>
  <c r="G53" i="1" s="1"/>
  <c r="H53" i="1" s="1"/>
  <c r="E54" i="1"/>
  <c r="M60" i="1"/>
  <c r="L60" i="1"/>
  <c r="A61" i="1"/>
  <c r="I61" i="1" s="1"/>
  <c r="C53" i="1"/>
  <c r="J52" i="1"/>
  <c r="B52" i="1" s="1"/>
  <c r="D62" i="1"/>
  <c r="K61" i="1" l="1"/>
  <c r="F54" i="1"/>
  <c r="G54" i="1" s="1"/>
  <c r="H54" i="1" s="1"/>
  <c r="E55" i="1"/>
  <c r="D63" i="1"/>
  <c r="M61" i="1"/>
  <c r="L61" i="1"/>
  <c r="C54" i="1"/>
  <c r="J53" i="1"/>
  <c r="B53" i="1" s="1"/>
  <c r="A62" i="1"/>
  <c r="I62" i="1" s="1"/>
  <c r="K62" i="1" l="1"/>
  <c r="F55" i="1"/>
  <c r="G55" i="1" s="1"/>
  <c r="H55" i="1" s="1"/>
  <c r="E56" i="1"/>
  <c r="M62" i="1"/>
  <c r="L62" i="1"/>
  <c r="C55" i="1"/>
  <c r="J54" i="1"/>
  <c r="B54" i="1" s="1"/>
  <c r="D64" i="1"/>
  <c r="A63" i="1"/>
  <c r="I63" i="1" s="1"/>
  <c r="K63" i="1" l="1"/>
  <c r="F56" i="1"/>
  <c r="G56" i="1" s="1"/>
  <c r="H56" i="1" s="1"/>
  <c r="E57" i="1"/>
  <c r="A64" i="1"/>
  <c r="I64" i="1" s="1"/>
  <c r="M63" i="1"/>
  <c r="L63" i="1"/>
  <c r="C56" i="1"/>
  <c r="J55" i="1"/>
  <c r="B55" i="1" s="1"/>
  <c r="D65" i="1"/>
  <c r="K64" i="1" l="1"/>
  <c r="F57" i="1"/>
  <c r="G57" i="1" s="1"/>
  <c r="H57" i="1" s="1"/>
  <c r="E58" i="1"/>
  <c r="D66" i="1"/>
  <c r="M64" i="1"/>
  <c r="L64" i="1"/>
  <c r="C57" i="1"/>
  <c r="J56" i="1"/>
  <c r="B56" i="1" s="1"/>
  <c r="A65" i="1"/>
  <c r="I65" i="1" s="1"/>
  <c r="K65" i="1" l="1"/>
  <c r="F58" i="1"/>
  <c r="G58" i="1" s="1"/>
  <c r="H58" i="1" s="1"/>
  <c r="E59" i="1"/>
  <c r="M65" i="1"/>
  <c r="L65" i="1"/>
  <c r="A66" i="1"/>
  <c r="I66" i="1" s="1"/>
  <c r="D67" i="1"/>
  <c r="C58" i="1"/>
  <c r="J57" i="1"/>
  <c r="B57" i="1" s="1"/>
  <c r="K66" i="1" l="1"/>
  <c r="F59" i="1"/>
  <c r="G59" i="1" s="1"/>
  <c r="H59" i="1" s="1"/>
  <c r="E60" i="1"/>
  <c r="C59" i="1"/>
  <c r="J58" i="1"/>
  <c r="B58" i="1" s="1"/>
  <c r="M66" i="1"/>
  <c r="L66" i="1"/>
  <c r="A67" i="1"/>
  <c r="I67" i="1" s="1"/>
  <c r="D68" i="1"/>
  <c r="K67" i="1" l="1"/>
  <c r="F60" i="1"/>
  <c r="G60" i="1" s="1"/>
  <c r="H60" i="1" s="1"/>
  <c r="E61" i="1"/>
  <c r="M67" i="1"/>
  <c r="L67" i="1"/>
  <c r="A68" i="1"/>
  <c r="I68" i="1" s="1"/>
  <c r="D69" i="1"/>
  <c r="C60" i="1"/>
  <c r="J59" i="1"/>
  <c r="B59" i="1" s="1"/>
  <c r="K68" i="1" l="1"/>
  <c r="F61" i="1"/>
  <c r="G61" i="1" s="1"/>
  <c r="H61" i="1" s="1"/>
  <c r="E62" i="1"/>
  <c r="C61" i="1"/>
  <c r="J60" i="1"/>
  <c r="B60" i="1" s="1"/>
  <c r="D70" i="1"/>
  <c r="M68" i="1"/>
  <c r="L68" i="1"/>
  <c r="A69" i="1"/>
  <c r="I69" i="1" s="1"/>
  <c r="K69" i="1" l="1"/>
  <c r="F62" i="1"/>
  <c r="G62" i="1" s="1"/>
  <c r="H62" i="1" s="1"/>
  <c r="E63" i="1"/>
  <c r="A70" i="1"/>
  <c r="I70" i="1" s="1"/>
  <c r="C62" i="1"/>
  <c r="J61" i="1"/>
  <c r="B61" i="1" s="1"/>
  <c r="M69" i="1"/>
  <c r="L69" i="1"/>
  <c r="D71" i="1"/>
  <c r="K70" i="1" l="1"/>
  <c r="F63" i="1"/>
  <c r="G63" i="1" s="1"/>
  <c r="H63" i="1" s="1"/>
  <c r="E64" i="1"/>
  <c r="M70" i="1"/>
  <c r="L70" i="1"/>
  <c r="A71" i="1"/>
  <c r="I71" i="1" s="1"/>
  <c r="D72" i="1"/>
  <c r="C63" i="1"/>
  <c r="J62" i="1"/>
  <c r="B62" i="1" s="1"/>
  <c r="K71" i="1" l="1"/>
  <c r="F64" i="1"/>
  <c r="G64" i="1" s="1"/>
  <c r="H64" i="1" s="1"/>
  <c r="E65" i="1"/>
  <c r="M71" i="1"/>
  <c r="L71" i="1"/>
  <c r="D73" i="1"/>
  <c r="A72" i="1"/>
  <c r="I72" i="1" s="1"/>
  <c r="C64" i="1"/>
  <c r="J63" i="1"/>
  <c r="B63" i="1" s="1"/>
  <c r="K72" i="1" l="1"/>
  <c r="F65" i="1"/>
  <c r="G65" i="1" s="1"/>
  <c r="H65" i="1" s="1"/>
  <c r="E66" i="1"/>
  <c r="A73" i="1"/>
  <c r="I73" i="1" s="1"/>
  <c r="M72" i="1"/>
  <c r="L72" i="1"/>
  <c r="C65" i="1"/>
  <c r="J64" i="1"/>
  <c r="B64" i="1" s="1"/>
  <c r="D74" i="1"/>
  <c r="K73" i="1" l="1"/>
  <c r="F66" i="1"/>
  <c r="G66" i="1" s="1"/>
  <c r="H66" i="1" s="1"/>
  <c r="E67" i="1"/>
  <c r="D75" i="1"/>
  <c r="L73" i="1"/>
  <c r="M73" i="1"/>
  <c r="A74" i="1"/>
  <c r="I74" i="1" s="1"/>
  <c r="C66" i="1"/>
  <c r="J65" i="1"/>
  <c r="B65" i="1" s="1"/>
  <c r="K74" i="1" l="1"/>
  <c r="F67" i="1"/>
  <c r="G67" i="1" s="1"/>
  <c r="H67" i="1" s="1"/>
  <c r="E68" i="1"/>
  <c r="M74" i="1"/>
  <c r="L74" i="1"/>
  <c r="D76" i="1"/>
  <c r="C67" i="1"/>
  <c r="J66" i="1"/>
  <c r="B66" i="1" s="1"/>
  <c r="A75" i="1"/>
  <c r="I75" i="1" s="1"/>
  <c r="K75" i="1" l="1"/>
  <c r="F68" i="1"/>
  <c r="G68" i="1" s="1"/>
  <c r="H68" i="1" s="1"/>
  <c r="E69" i="1"/>
  <c r="C68" i="1"/>
  <c r="J67" i="1"/>
  <c r="B67" i="1" s="1"/>
  <c r="L75" i="1"/>
  <c r="M75" i="1"/>
  <c r="A76" i="1"/>
  <c r="I76" i="1" s="1"/>
  <c r="D77" i="1"/>
  <c r="K76" i="1" l="1"/>
  <c r="F69" i="1"/>
  <c r="G69" i="1" s="1"/>
  <c r="H69" i="1" s="1"/>
  <c r="E70" i="1"/>
  <c r="D78" i="1"/>
  <c r="M76" i="1"/>
  <c r="L76" i="1"/>
  <c r="A77" i="1"/>
  <c r="I77" i="1" s="1"/>
  <c r="C69" i="1"/>
  <c r="J68" i="1"/>
  <c r="B68" i="1" s="1"/>
  <c r="K77" i="1" l="1"/>
  <c r="F70" i="1"/>
  <c r="G70" i="1" s="1"/>
  <c r="H70" i="1" s="1"/>
  <c r="E71" i="1"/>
  <c r="L77" i="1"/>
  <c r="M77" i="1"/>
  <c r="C70" i="1"/>
  <c r="J69" i="1"/>
  <c r="B69" i="1" s="1"/>
  <c r="D79" i="1"/>
  <c r="A78" i="1"/>
  <c r="I78" i="1" s="1"/>
  <c r="K78" i="1" l="1"/>
  <c r="F71" i="1"/>
  <c r="G71" i="1" s="1"/>
  <c r="H71" i="1" s="1"/>
  <c r="E72" i="1"/>
  <c r="A79" i="1"/>
  <c r="I79" i="1" s="1"/>
  <c r="C71" i="1"/>
  <c r="J70" i="1"/>
  <c r="B70" i="1" s="1"/>
  <c r="D80" i="1"/>
  <c r="L78" i="1"/>
  <c r="M78" i="1"/>
  <c r="K79" i="1" l="1"/>
  <c r="F72" i="1"/>
  <c r="G72" i="1" s="1"/>
  <c r="H72" i="1" s="1"/>
  <c r="E73" i="1"/>
  <c r="A80" i="1"/>
  <c r="I80" i="1" s="1"/>
  <c r="L79" i="1"/>
  <c r="M79" i="1"/>
  <c r="D81" i="1"/>
  <c r="C72" i="1"/>
  <c r="J71" i="1"/>
  <c r="B71" i="1" s="1"/>
  <c r="K80" i="1" l="1"/>
  <c r="F73" i="1"/>
  <c r="G73" i="1" s="1"/>
  <c r="H73" i="1" s="1"/>
  <c r="E74" i="1"/>
  <c r="M80" i="1"/>
  <c r="L80" i="1"/>
  <c r="D82" i="1"/>
  <c r="C73" i="1"/>
  <c r="J72" i="1"/>
  <c r="B72" i="1" s="1"/>
  <c r="A81" i="1"/>
  <c r="I81" i="1" s="1"/>
  <c r="K81" i="1" l="1"/>
  <c r="F74" i="1"/>
  <c r="G74" i="1" s="1"/>
  <c r="H74" i="1" s="1"/>
  <c r="E75" i="1"/>
  <c r="A82" i="1"/>
  <c r="I82" i="1" s="1"/>
  <c r="C74" i="1"/>
  <c r="J73" i="1"/>
  <c r="B73" i="1" s="1"/>
  <c r="D83" i="1"/>
  <c r="M81" i="1"/>
  <c r="L81" i="1"/>
  <c r="K82" i="1" l="1"/>
  <c r="F75" i="1"/>
  <c r="G75" i="1" s="1"/>
  <c r="H75" i="1" s="1"/>
  <c r="E76" i="1"/>
  <c r="L82" i="1"/>
  <c r="M82" i="1"/>
  <c r="A83" i="1"/>
  <c r="I83" i="1" s="1"/>
  <c r="D84" i="1"/>
  <c r="C75" i="1"/>
  <c r="J74" i="1"/>
  <c r="B74" i="1" s="1"/>
  <c r="K83" i="1" l="1"/>
  <c r="F76" i="1"/>
  <c r="G76" i="1" s="1"/>
  <c r="H76" i="1" s="1"/>
  <c r="E77" i="1"/>
  <c r="C76" i="1"/>
  <c r="J75" i="1"/>
  <c r="B75" i="1" s="1"/>
  <c r="D85" i="1"/>
  <c r="L83" i="1"/>
  <c r="M83" i="1"/>
  <c r="A84" i="1"/>
  <c r="I84" i="1" s="1"/>
  <c r="K84" i="1" l="1"/>
  <c r="F77" i="1"/>
  <c r="G77" i="1" s="1"/>
  <c r="H77" i="1" s="1"/>
  <c r="E78" i="1"/>
  <c r="C77" i="1"/>
  <c r="J76" i="1"/>
  <c r="B76" i="1" s="1"/>
  <c r="A85" i="1"/>
  <c r="I85" i="1" s="1"/>
  <c r="D86" i="1"/>
  <c r="M84" i="1"/>
  <c r="L84" i="1"/>
  <c r="K85" i="1" l="1"/>
  <c r="F78" i="1"/>
  <c r="G78" i="1" s="1"/>
  <c r="H78" i="1" s="1"/>
  <c r="E79" i="1"/>
  <c r="C78" i="1"/>
  <c r="J77" i="1"/>
  <c r="B77" i="1" s="1"/>
  <c r="A86" i="1"/>
  <c r="I86" i="1" s="1"/>
  <c r="D87" i="1"/>
  <c r="M85" i="1"/>
  <c r="L85" i="1"/>
  <c r="K86" i="1" l="1"/>
  <c r="F79" i="1"/>
  <c r="G79" i="1" s="1"/>
  <c r="H79" i="1" s="1"/>
  <c r="E80" i="1"/>
  <c r="L86" i="1"/>
  <c r="M86" i="1"/>
  <c r="C79" i="1"/>
  <c r="J78" i="1"/>
  <c r="B78" i="1" s="1"/>
  <c r="D88" i="1"/>
  <c r="A87" i="1"/>
  <c r="I87" i="1" s="1"/>
  <c r="K87" i="1" l="1"/>
  <c r="F80" i="1"/>
  <c r="G80" i="1" s="1"/>
  <c r="H80" i="1" s="1"/>
  <c r="E81" i="1"/>
  <c r="C80" i="1"/>
  <c r="J79" i="1"/>
  <c r="B79" i="1" s="1"/>
  <c r="L87" i="1"/>
  <c r="M87" i="1"/>
  <c r="D89" i="1"/>
  <c r="A88" i="1"/>
  <c r="I88" i="1" s="1"/>
  <c r="K88" i="1" l="1"/>
  <c r="F81" i="1"/>
  <c r="G81" i="1" s="1"/>
  <c r="H81" i="1" s="1"/>
  <c r="E82" i="1"/>
  <c r="A89" i="1"/>
  <c r="I89" i="1" s="1"/>
  <c r="D90" i="1"/>
  <c r="C81" i="1"/>
  <c r="J80" i="1"/>
  <c r="B80" i="1" s="1"/>
  <c r="L88" i="1"/>
  <c r="M88" i="1"/>
  <c r="K89" i="1" l="1"/>
  <c r="F82" i="1"/>
  <c r="G82" i="1" s="1"/>
  <c r="H82" i="1" s="1"/>
  <c r="E83" i="1"/>
  <c r="C82" i="1"/>
  <c r="J81" i="1"/>
  <c r="B81" i="1" s="1"/>
  <c r="L89" i="1"/>
  <c r="M89" i="1"/>
  <c r="D91" i="1"/>
  <c r="A90" i="1"/>
  <c r="I90" i="1" s="1"/>
  <c r="K90" i="1" l="1"/>
  <c r="F83" i="1"/>
  <c r="G83" i="1" s="1"/>
  <c r="H83" i="1" s="1"/>
  <c r="E84" i="1"/>
  <c r="L90" i="1"/>
  <c r="M90" i="1"/>
  <c r="D92" i="1"/>
  <c r="C83" i="1"/>
  <c r="J82" i="1"/>
  <c r="B82" i="1" s="1"/>
  <c r="A91" i="1"/>
  <c r="I91" i="1" s="1"/>
  <c r="K91" i="1" l="1"/>
  <c r="F84" i="1"/>
  <c r="G84" i="1" s="1"/>
  <c r="H84" i="1" s="1"/>
  <c r="E85" i="1"/>
  <c r="D93" i="1"/>
  <c r="A92" i="1"/>
  <c r="I92" i="1" s="1"/>
  <c r="L91" i="1"/>
  <c r="M91" i="1"/>
  <c r="C84" i="1"/>
  <c r="J83" i="1"/>
  <c r="B83" i="1" s="1"/>
  <c r="K92" i="1" l="1"/>
  <c r="F85" i="1"/>
  <c r="G85" i="1" s="1"/>
  <c r="H85" i="1" s="1"/>
  <c r="E86" i="1"/>
  <c r="A93" i="1"/>
  <c r="I93" i="1" s="1"/>
  <c r="D94" i="1"/>
  <c r="L92" i="1"/>
  <c r="M92" i="1"/>
  <c r="C85" i="1"/>
  <c r="J84" i="1"/>
  <c r="B84" i="1" s="1"/>
  <c r="K93" i="1" l="1"/>
  <c r="F86" i="1"/>
  <c r="G86" i="1" s="1"/>
  <c r="H86" i="1" s="1"/>
  <c r="E87" i="1"/>
  <c r="C86" i="1"/>
  <c r="J85" i="1"/>
  <c r="B85" i="1" s="1"/>
  <c r="L93" i="1"/>
  <c r="M93" i="1"/>
  <c r="A94" i="1"/>
  <c r="I94" i="1" s="1"/>
  <c r="D95" i="1"/>
  <c r="K94" i="1" l="1"/>
  <c r="F87" i="1"/>
  <c r="G87" i="1" s="1"/>
  <c r="H87" i="1" s="1"/>
  <c r="E88" i="1"/>
  <c r="A95" i="1"/>
  <c r="I95" i="1" s="1"/>
  <c r="M94" i="1"/>
  <c r="L94" i="1"/>
  <c r="D96" i="1"/>
  <c r="C87" i="1"/>
  <c r="J86" i="1"/>
  <c r="B86" i="1" s="1"/>
  <c r="K95" i="1" l="1"/>
  <c r="F88" i="1"/>
  <c r="G88" i="1" s="1"/>
  <c r="H88" i="1" s="1"/>
  <c r="E89" i="1"/>
  <c r="M95" i="1"/>
  <c r="L95" i="1"/>
  <c r="A96" i="1"/>
  <c r="I96" i="1" s="1"/>
  <c r="C88" i="1"/>
  <c r="J87" i="1"/>
  <c r="B87" i="1" s="1"/>
  <c r="D97" i="1"/>
  <c r="K96" i="1" l="1"/>
  <c r="F89" i="1"/>
  <c r="G89" i="1" s="1"/>
  <c r="H89" i="1" s="1"/>
  <c r="E90" i="1"/>
  <c r="D98" i="1"/>
  <c r="C89" i="1"/>
  <c r="J88" i="1"/>
  <c r="B88" i="1" s="1"/>
  <c r="L96" i="1"/>
  <c r="M96" i="1"/>
  <c r="A97" i="1"/>
  <c r="I97" i="1" s="1"/>
  <c r="K97" i="1" l="1"/>
  <c r="F90" i="1"/>
  <c r="G90" i="1" s="1"/>
  <c r="H90" i="1" s="1"/>
  <c r="E91" i="1"/>
  <c r="A98" i="1"/>
  <c r="I98" i="1" s="1"/>
  <c r="D99" i="1"/>
  <c r="C90" i="1"/>
  <c r="J89" i="1"/>
  <c r="B89" i="1" s="1"/>
  <c r="M97" i="1"/>
  <c r="L97" i="1"/>
  <c r="K98" i="1" l="1"/>
  <c r="F91" i="1"/>
  <c r="G91" i="1" s="1"/>
  <c r="H91" i="1" s="1"/>
  <c r="E92" i="1"/>
  <c r="A99" i="1"/>
  <c r="I99" i="1" s="1"/>
  <c r="L98" i="1"/>
  <c r="M98" i="1"/>
  <c r="D100" i="1"/>
  <c r="C91" i="1"/>
  <c r="J90" i="1"/>
  <c r="B90" i="1" s="1"/>
  <c r="K99" i="1" l="1"/>
  <c r="F92" i="1"/>
  <c r="G92" i="1" s="1"/>
  <c r="H92" i="1" s="1"/>
  <c r="E93" i="1"/>
  <c r="A100" i="1"/>
  <c r="I100" i="1" s="1"/>
  <c r="M99" i="1"/>
  <c r="L99" i="1"/>
  <c r="C92" i="1"/>
  <c r="J91" i="1"/>
  <c r="B91" i="1" s="1"/>
  <c r="D101" i="1"/>
  <c r="K100" i="1" l="1"/>
  <c r="F93" i="1"/>
  <c r="G93" i="1" s="1"/>
  <c r="H93" i="1" s="1"/>
  <c r="E94" i="1"/>
  <c r="D102" i="1"/>
  <c r="L100" i="1"/>
  <c r="M100" i="1"/>
  <c r="A101" i="1"/>
  <c r="I101" i="1" s="1"/>
  <c r="C93" i="1"/>
  <c r="J92" i="1"/>
  <c r="B92" i="1" s="1"/>
  <c r="K101" i="1" l="1"/>
  <c r="F94" i="1"/>
  <c r="G94" i="1" s="1"/>
  <c r="H94" i="1" s="1"/>
  <c r="E95" i="1"/>
  <c r="L101" i="1"/>
  <c r="M101" i="1"/>
  <c r="A102" i="1"/>
  <c r="I102" i="1" s="1"/>
  <c r="D103" i="1"/>
  <c r="C94" i="1"/>
  <c r="J93" i="1"/>
  <c r="B93" i="1" s="1"/>
  <c r="K102" i="1" l="1"/>
  <c r="F95" i="1"/>
  <c r="G95" i="1" s="1"/>
  <c r="H95" i="1" s="1"/>
  <c r="E96" i="1"/>
  <c r="L102" i="1"/>
  <c r="M102" i="1"/>
  <c r="A103" i="1"/>
  <c r="I103" i="1" s="1"/>
  <c r="C95" i="1"/>
  <c r="J94" i="1"/>
  <c r="B94" i="1" s="1"/>
  <c r="D104" i="1"/>
  <c r="K103" i="1" l="1"/>
  <c r="F96" i="1"/>
  <c r="G96" i="1" s="1"/>
  <c r="H96" i="1" s="1"/>
  <c r="E97" i="1"/>
  <c r="C96" i="1"/>
  <c r="J95" i="1"/>
  <c r="B95" i="1" s="1"/>
  <c r="D105" i="1"/>
  <c r="A104" i="1"/>
  <c r="I104" i="1" s="1"/>
  <c r="L103" i="1"/>
  <c r="M103" i="1"/>
  <c r="K104" i="1" l="1"/>
  <c r="F97" i="1"/>
  <c r="G97" i="1" s="1"/>
  <c r="H97" i="1" s="1"/>
  <c r="E98" i="1"/>
  <c r="M104" i="1"/>
  <c r="L104" i="1"/>
  <c r="D106" i="1"/>
  <c r="A105" i="1"/>
  <c r="I105" i="1" s="1"/>
  <c r="C97" i="1"/>
  <c r="J96" i="1"/>
  <c r="B96" i="1" s="1"/>
  <c r="K105" i="1" l="1"/>
  <c r="F98" i="1"/>
  <c r="G98" i="1" s="1"/>
  <c r="H98" i="1" s="1"/>
  <c r="E99" i="1"/>
  <c r="D107" i="1"/>
  <c r="C98" i="1"/>
  <c r="J97" i="1"/>
  <c r="B97" i="1" s="1"/>
  <c r="A106" i="1"/>
  <c r="I106" i="1" s="1"/>
  <c r="L105" i="1"/>
  <c r="M105" i="1"/>
  <c r="K106" i="1" l="1"/>
  <c r="F99" i="1"/>
  <c r="G99" i="1" s="1"/>
  <c r="H99" i="1" s="1"/>
  <c r="E100" i="1"/>
  <c r="D108" i="1"/>
  <c r="L106" i="1"/>
  <c r="M106" i="1"/>
  <c r="A107" i="1"/>
  <c r="I107" i="1" s="1"/>
  <c r="C99" i="1"/>
  <c r="J98" i="1"/>
  <c r="B98" i="1" s="1"/>
  <c r="K107" i="1" l="1"/>
  <c r="F100" i="1"/>
  <c r="G100" i="1" s="1"/>
  <c r="H100" i="1" s="1"/>
  <c r="E101" i="1"/>
  <c r="C100" i="1"/>
  <c r="J99" i="1"/>
  <c r="B99" i="1" s="1"/>
  <c r="D109" i="1"/>
  <c r="L107" i="1"/>
  <c r="M107" i="1"/>
  <c r="A108" i="1"/>
  <c r="I108" i="1" s="1"/>
  <c r="K108" i="1" l="1"/>
  <c r="F101" i="1"/>
  <c r="G101" i="1" s="1"/>
  <c r="H101" i="1" s="1"/>
  <c r="E102" i="1"/>
  <c r="L108" i="1"/>
  <c r="M108" i="1"/>
  <c r="A109" i="1"/>
  <c r="I109" i="1" s="1"/>
  <c r="D110" i="1"/>
  <c r="C101" i="1"/>
  <c r="J100" i="1"/>
  <c r="B100" i="1" s="1"/>
  <c r="K109" i="1" l="1"/>
  <c r="F102" i="1"/>
  <c r="G102" i="1" s="1"/>
  <c r="H102" i="1" s="1"/>
  <c r="E103" i="1"/>
  <c r="L109" i="1"/>
  <c r="M109" i="1"/>
  <c r="C102" i="1"/>
  <c r="J101" i="1"/>
  <c r="B101" i="1" s="1"/>
  <c r="A110" i="1"/>
  <c r="I110" i="1" s="1"/>
  <c r="D111" i="1"/>
  <c r="K110" i="1" l="1"/>
  <c r="F103" i="1"/>
  <c r="G103" i="1" s="1"/>
  <c r="H103" i="1" s="1"/>
  <c r="E104" i="1"/>
  <c r="L110" i="1"/>
  <c r="M110" i="1"/>
  <c r="A111" i="1"/>
  <c r="I111" i="1" s="1"/>
  <c r="C103" i="1"/>
  <c r="J102" i="1"/>
  <c r="B102" i="1" s="1"/>
  <c r="D112" i="1"/>
  <c r="K111" i="1" l="1"/>
  <c r="F104" i="1"/>
  <c r="G104" i="1" s="1"/>
  <c r="H104" i="1" s="1"/>
  <c r="E105" i="1"/>
  <c r="D113" i="1"/>
  <c r="M111" i="1"/>
  <c r="L111" i="1"/>
  <c r="C104" i="1"/>
  <c r="J103" i="1"/>
  <c r="B103" i="1" s="1"/>
  <c r="A112" i="1"/>
  <c r="I112" i="1" s="1"/>
  <c r="K112" i="1" l="1"/>
  <c r="F105" i="1"/>
  <c r="G105" i="1" s="1"/>
  <c r="H105" i="1" s="1"/>
  <c r="E106" i="1"/>
  <c r="A113" i="1"/>
  <c r="I113" i="1" s="1"/>
  <c r="C105" i="1"/>
  <c r="J104" i="1"/>
  <c r="B104" i="1" s="1"/>
  <c r="D114" i="1"/>
  <c r="L112" i="1"/>
  <c r="M112" i="1"/>
  <c r="K113" i="1" l="1"/>
  <c r="F106" i="1"/>
  <c r="G106" i="1" s="1"/>
  <c r="H106" i="1" s="1"/>
  <c r="E107" i="1"/>
  <c r="D115" i="1"/>
  <c r="C106" i="1"/>
  <c r="J105" i="1"/>
  <c r="B105" i="1" s="1"/>
  <c r="A114" i="1"/>
  <c r="I114" i="1" s="1"/>
  <c r="L113" i="1"/>
  <c r="M113" i="1"/>
  <c r="K114" i="1" l="1"/>
  <c r="F107" i="1"/>
  <c r="G107" i="1" s="1"/>
  <c r="H107" i="1" s="1"/>
  <c r="E108" i="1"/>
  <c r="A115" i="1"/>
  <c r="I115" i="1" s="1"/>
  <c r="C107" i="1"/>
  <c r="J106" i="1"/>
  <c r="B106" i="1" s="1"/>
  <c r="D116" i="1"/>
  <c r="M114" i="1"/>
  <c r="L114" i="1"/>
  <c r="K115" i="1" l="1"/>
  <c r="F108" i="1"/>
  <c r="G108" i="1" s="1"/>
  <c r="H108" i="1" s="1"/>
  <c r="E109" i="1"/>
  <c r="D117" i="1"/>
  <c r="A116" i="1"/>
  <c r="I116" i="1" s="1"/>
  <c r="M115" i="1"/>
  <c r="L115" i="1"/>
  <c r="C108" i="1"/>
  <c r="J107" i="1"/>
  <c r="B107" i="1" s="1"/>
  <c r="K116" i="1" l="1"/>
  <c r="F109" i="1"/>
  <c r="G109" i="1" s="1"/>
  <c r="H109" i="1" s="1"/>
  <c r="E110" i="1"/>
  <c r="A117" i="1"/>
  <c r="I117" i="1" s="1"/>
  <c r="C109" i="1"/>
  <c r="J108" i="1"/>
  <c r="B108" i="1" s="1"/>
  <c r="M116" i="1"/>
  <c r="L116" i="1"/>
  <c r="D118" i="1"/>
  <c r="K117" i="1" l="1"/>
  <c r="F110" i="1"/>
  <c r="G110" i="1" s="1"/>
  <c r="H110" i="1" s="1"/>
  <c r="E111" i="1"/>
  <c r="M117" i="1"/>
  <c r="L117" i="1"/>
  <c r="D119" i="1"/>
  <c r="A118" i="1"/>
  <c r="I118" i="1" s="1"/>
  <c r="C110" i="1"/>
  <c r="J109" i="1"/>
  <c r="B109" i="1" s="1"/>
  <c r="K118" i="1" l="1"/>
  <c r="F111" i="1"/>
  <c r="G111" i="1" s="1"/>
  <c r="H111" i="1" s="1"/>
  <c r="E112" i="1"/>
  <c r="D120" i="1"/>
  <c r="L118" i="1"/>
  <c r="M118" i="1"/>
  <c r="C111" i="1"/>
  <c r="J110" i="1"/>
  <c r="B110" i="1" s="1"/>
  <c r="A119" i="1"/>
  <c r="I119" i="1" s="1"/>
  <c r="K119" i="1" l="1"/>
  <c r="F112" i="1"/>
  <c r="G112" i="1" s="1"/>
  <c r="H112" i="1" s="1"/>
  <c r="E113" i="1"/>
  <c r="A120" i="1"/>
  <c r="I120" i="1" s="1"/>
  <c r="M119" i="1"/>
  <c r="L119" i="1"/>
  <c r="D121" i="1"/>
  <c r="C112" i="1"/>
  <c r="J111" i="1"/>
  <c r="B111" i="1" s="1"/>
  <c r="K120" i="1" l="1"/>
  <c r="F113" i="1"/>
  <c r="G113" i="1" s="1"/>
  <c r="H113" i="1" s="1"/>
  <c r="E114" i="1"/>
  <c r="M120" i="1"/>
  <c r="L120" i="1"/>
  <c r="C113" i="1"/>
  <c r="J112" i="1"/>
  <c r="B112" i="1" s="1"/>
  <c r="A121" i="1"/>
  <c r="I121" i="1" s="1"/>
  <c r="D122" i="1"/>
  <c r="K121" i="1" l="1"/>
  <c r="F114" i="1"/>
  <c r="G114" i="1" s="1"/>
  <c r="H114" i="1" s="1"/>
  <c r="E115" i="1"/>
  <c r="L121" i="1"/>
  <c r="M121" i="1"/>
  <c r="C114" i="1"/>
  <c r="J113" i="1"/>
  <c r="B113" i="1" s="1"/>
  <c r="D123" i="1"/>
  <c r="A122" i="1"/>
  <c r="I122" i="1" s="1"/>
  <c r="K122" i="1" l="1"/>
  <c r="F115" i="1"/>
  <c r="G115" i="1" s="1"/>
  <c r="H115" i="1" s="1"/>
  <c r="E116" i="1"/>
  <c r="A123" i="1"/>
  <c r="I123" i="1" s="1"/>
  <c r="D124" i="1"/>
  <c r="C115" i="1"/>
  <c r="J114" i="1"/>
  <c r="B114" i="1" s="1"/>
  <c r="M122" i="1"/>
  <c r="L122" i="1"/>
  <c r="K123" i="1" l="1"/>
  <c r="F116" i="1"/>
  <c r="G116" i="1" s="1"/>
  <c r="H116" i="1" s="1"/>
  <c r="E117" i="1"/>
  <c r="M123" i="1"/>
  <c r="L123" i="1"/>
  <c r="A124" i="1"/>
  <c r="I124" i="1" s="1"/>
  <c r="D125" i="1"/>
  <c r="C116" i="1"/>
  <c r="J115" i="1"/>
  <c r="B115" i="1" s="1"/>
  <c r="K124" i="1" l="1"/>
  <c r="F117" i="1"/>
  <c r="G117" i="1" s="1"/>
  <c r="H117" i="1" s="1"/>
  <c r="E118" i="1"/>
  <c r="C117" i="1"/>
  <c r="J116" i="1"/>
  <c r="B116" i="1" s="1"/>
  <c r="M124" i="1"/>
  <c r="L124" i="1"/>
  <c r="D126" i="1"/>
  <c r="A125" i="1"/>
  <c r="I125" i="1" s="1"/>
  <c r="K125" i="1" l="1"/>
  <c r="F118" i="1"/>
  <c r="G118" i="1" s="1"/>
  <c r="H118" i="1" s="1"/>
  <c r="E119" i="1"/>
  <c r="A126" i="1"/>
  <c r="I126" i="1" s="1"/>
  <c r="C118" i="1"/>
  <c r="J117" i="1"/>
  <c r="B117" i="1" s="1"/>
  <c r="M125" i="1"/>
  <c r="L125" i="1"/>
  <c r="D127" i="1"/>
  <c r="K126" i="1" l="1"/>
  <c r="F119" i="1"/>
  <c r="G119" i="1" s="1"/>
  <c r="H119" i="1" s="1"/>
  <c r="E120" i="1"/>
  <c r="A127" i="1"/>
  <c r="I127" i="1" s="1"/>
  <c r="D128" i="1"/>
  <c r="C119" i="1"/>
  <c r="J118" i="1"/>
  <c r="B118" i="1" s="1"/>
  <c r="M126" i="1"/>
  <c r="L126" i="1"/>
  <c r="K127" i="1" l="1"/>
  <c r="F120" i="1"/>
  <c r="G120" i="1" s="1"/>
  <c r="H120" i="1" s="1"/>
  <c r="E121" i="1"/>
  <c r="M127" i="1"/>
  <c r="L127" i="1"/>
  <c r="A128" i="1"/>
  <c r="I128" i="1" s="1"/>
  <c r="D129" i="1"/>
  <c r="C120" i="1"/>
  <c r="J119" i="1"/>
  <c r="B119" i="1" s="1"/>
  <c r="K128" i="1" l="1"/>
  <c r="F121" i="1"/>
  <c r="G121" i="1" s="1"/>
  <c r="H121" i="1" s="1"/>
  <c r="E122" i="1"/>
  <c r="D130" i="1"/>
  <c r="M128" i="1"/>
  <c r="L128" i="1"/>
  <c r="C121" i="1"/>
  <c r="J120" i="1"/>
  <c r="B120" i="1" s="1"/>
  <c r="A129" i="1"/>
  <c r="I129" i="1" s="1"/>
  <c r="K129" i="1" l="1"/>
  <c r="F122" i="1"/>
  <c r="G122" i="1" s="1"/>
  <c r="H122" i="1" s="1"/>
  <c r="E123" i="1"/>
  <c r="A130" i="1"/>
  <c r="I130" i="1" s="1"/>
  <c r="C122" i="1"/>
  <c r="J121" i="1"/>
  <c r="B121" i="1" s="1"/>
  <c r="D131" i="1"/>
  <c r="M129" i="1"/>
  <c r="L129" i="1"/>
  <c r="K130" i="1" l="1"/>
  <c r="F123" i="1"/>
  <c r="G123" i="1" s="1"/>
  <c r="H123" i="1" s="1"/>
  <c r="E124" i="1"/>
  <c r="C123" i="1"/>
  <c r="J122" i="1"/>
  <c r="B122" i="1" s="1"/>
  <c r="A131" i="1"/>
  <c r="I131" i="1" s="1"/>
  <c r="D132" i="1"/>
  <c r="M130" i="1"/>
  <c r="L130" i="1"/>
  <c r="K131" i="1" l="1"/>
  <c r="F124" i="1"/>
  <c r="G124" i="1" s="1"/>
  <c r="H124" i="1" s="1"/>
  <c r="E125" i="1"/>
  <c r="M131" i="1"/>
  <c r="L131" i="1"/>
  <c r="D133" i="1"/>
  <c r="A132" i="1"/>
  <c r="I132" i="1" s="1"/>
  <c r="C124" i="1"/>
  <c r="J123" i="1"/>
  <c r="B123" i="1" s="1"/>
  <c r="K132" i="1" l="1"/>
  <c r="F125" i="1"/>
  <c r="G125" i="1" s="1"/>
  <c r="H125" i="1" s="1"/>
  <c r="E126" i="1"/>
  <c r="C125" i="1"/>
  <c r="J124" i="1"/>
  <c r="B124" i="1" s="1"/>
  <c r="A133" i="1"/>
  <c r="I133" i="1" s="1"/>
  <c r="M132" i="1"/>
  <c r="L132" i="1"/>
  <c r="D134" i="1"/>
  <c r="K133" i="1" l="1"/>
  <c r="F126" i="1"/>
  <c r="G126" i="1" s="1"/>
  <c r="H126" i="1" s="1"/>
  <c r="E127" i="1"/>
  <c r="A134" i="1"/>
  <c r="I134" i="1" s="1"/>
  <c r="D135" i="1"/>
  <c r="M133" i="1"/>
  <c r="L133" i="1"/>
  <c r="C126" i="1"/>
  <c r="J125" i="1"/>
  <c r="B125" i="1" s="1"/>
  <c r="K134" i="1" l="1"/>
  <c r="F127" i="1"/>
  <c r="G127" i="1" s="1"/>
  <c r="H127" i="1" s="1"/>
  <c r="E128" i="1"/>
  <c r="C127" i="1"/>
  <c r="J126" i="1"/>
  <c r="B126" i="1" s="1"/>
  <c r="D136" i="1"/>
  <c r="M134" i="1"/>
  <c r="L134" i="1"/>
  <c r="A135" i="1"/>
  <c r="I135" i="1" s="1"/>
  <c r="K135" i="1" l="1"/>
  <c r="F128" i="1"/>
  <c r="G128" i="1" s="1"/>
  <c r="H128" i="1" s="1"/>
  <c r="E129" i="1"/>
  <c r="A136" i="1"/>
  <c r="I136" i="1" s="1"/>
  <c r="C128" i="1"/>
  <c r="J127" i="1"/>
  <c r="B127" i="1" s="1"/>
  <c r="M135" i="1"/>
  <c r="L135" i="1"/>
  <c r="D137" i="1"/>
  <c r="K136" i="1" l="1"/>
  <c r="F129" i="1"/>
  <c r="G129" i="1" s="1"/>
  <c r="H129" i="1" s="1"/>
  <c r="E130" i="1"/>
  <c r="D138" i="1"/>
  <c r="C129" i="1"/>
  <c r="J128" i="1"/>
  <c r="B128" i="1" s="1"/>
  <c r="M136" i="1"/>
  <c r="L136" i="1"/>
  <c r="A137" i="1"/>
  <c r="I137" i="1" s="1"/>
  <c r="K137" i="1" l="1"/>
  <c r="F130" i="1"/>
  <c r="G130" i="1" s="1"/>
  <c r="H130" i="1" s="1"/>
  <c r="E131" i="1"/>
  <c r="M137" i="1"/>
  <c r="L137" i="1"/>
  <c r="D139" i="1"/>
  <c r="A138" i="1"/>
  <c r="I138" i="1" s="1"/>
  <c r="C130" i="1"/>
  <c r="J129" i="1"/>
  <c r="B129" i="1" s="1"/>
  <c r="K138" i="1" l="1"/>
  <c r="F131" i="1"/>
  <c r="G131" i="1" s="1"/>
  <c r="H131" i="1" s="1"/>
  <c r="E132" i="1"/>
  <c r="L138" i="1"/>
  <c r="M138" i="1"/>
  <c r="C131" i="1"/>
  <c r="J130" i="1"/>
  <c r="B130" i="1" s="1"/>
  <c r="A139" i="1"/>
  <c r="I139" i="1" s="1"/>
  <c r="D140" i="1"/>
  <c r="K139" i="1" l="1"/>
  <c r="F132" i="1"/>
  <c r="G132" i="1" s="1"/>
  <c r="H132" i="1" s="1"/>
  <c r="E133" i="1"/>
  <c r="L139" i="1"/>
  <c r="M139" i="1"/>
  <c r="C132" i="1"/>
  <c r="J131" i="1"/>
  <c r="B131" i="1" s="1"/>
  <c r="D141" i="1"/>
  <c r="A140" i="1"/>
  <c r="I140" i="1" s="1"/>
  <c r="K140" i="1" l="1"/>
  <c r="F133" i="1"/>
  <c r="G133" i="1" s="1"/>
  <c r="H133" i="1" s="1"/>
  <c r="E134" i="1"/>
  <c r="D142" i="1"/>
  <c r="A141" i="1"/>
  <c r="I141" i="1" s="1"/>
  <c r="M140" i="1"/>
  <c r="L140" i="1"/>
  <c r="C133" i="1"/>
  <c r="J132" i="1"/>
  <c r="B132" i="1" s="1"/>
  <c r="K141" i="1" l="1"/>
  <c r="F134" i="1"/>
  <c r="G134" i="1" s="1"/>
  <c r="H134" i="1" s="1"/>
  <c r="E135" i="1"/>
  <c r="L141" i="1"/>
  <c r="M141" i="1"/>
  <c r="D143" i="1"/>
  <c r="C134" i="1"/>
  <c r="J133" i="1"/>
  <c r="B133" i="1" s="1"/>
  <c r="A142" i="1"/>
  <c r="I142" i="1" s="1"/>
  <c r="K142" i="1" l="1"/>
  <c r="F135" i="1"/>
  <c r="G135" i="1" s="1"/>
  <c r="H135" i="1" s="1"/>
  <c r="E136" i="1"/>
  <c r="C135" i="1"/>
  <c r="J134" i="1"/>
  <c r="B134" i="1" s="1"/>
  <c r="D144" i="1"/>
  <c r="M142" i="1"/>
  <c r="L142" i="1"/>
  <c r="A143" i="1"/>
  <c r="I143" i="1" s="1"/>
  <c r="K143" i="1" l="1"/>
  <c r="F136" i="1"/>
  <c r="G136" i="1" s="1"/>
  <c r="H136" i="1" s="1"/>
  <c r="E137" i="1"/>
  <c r="L143" i="1"/>
  <c r="M143" i="1"/>
  <c r="C136" i="1"/>
  <c r="J135" i="1"/>
  <c r="B135" i="1" s="1"/>
  <c r="A144" i="1"/>
  <c r="I144" i="1" s="1"/>
  <c r="D145" i="1"/>
  <c r="K144" i="1" l="1"/>
  <c r="F137" i="1"/>
  <c r="G137" i="1" s="1"/>
  <c r="H137" i="1" s="1"/>
  <c r="E138" i="1"/>
  <c r="M144" i="1"/>
  <c r="L144" i="1"/>
  <c r="D146" i="1"/>
  <c r="C137" i="1"/>
  <c r="J136" i="1"/>
  <c r="B136" i="1" s="1"/>
  <c r="A145" i="1"/>
  <c r="I145" i="1" s="1"/>
  <c r="K145" i="1" l="1"/>
  <c r="F138" i="1"/>
  <c r="G138" i="1" s="1"/>
  <c r="H138" i="1" s="1"/>
  <c r="E139" i="1"/>
  <c r="D147" i="1"/>
  <c r="A146" i="1"/>
  <c r="I146" i="1" s="1"/>
  <c r="M145" i="1"/>
  <c r="L145" i="1"/>
  <c r="C138" i="1"/>
  <c r="J137" i="1"/>
  <c r="B137" i="1" s="1"/>
  <c r="K146" i="1" l="1"/>
  <c r="F139" i="1"/>
  <c r="G139" i="1" s="1"/>
  <c r="H139" i="1" s="1"/>
  <c r="E140" i="1"/>
  <c r="D148" i="1"/>
  <c r="M146" i="1"/>
  <c r="L146" i="1"/>
  <c r="C139" i="1"/>
  <c r="J138" i="1"/>
  <c r="B138" i="1" s="1"/>
  <c r="A147" i="1"/>
  <c r="I147" i="1" s="1"/>
  <c r="K147" i="1" l="1"/>
  <c r="F140" i="1"/>
  <c r="G140" i="1" s="1"/>
  <c r="H140" i="1" s="1"/>
  <c r="E141" i="1"/>
  <c r="M147" i="1"/>
  <c r="L147" i="1"/>
  <c r="C140" i="1"/>
  <c r="J139" i="1"/>
  <c r="B139" i="1" s="1"/>
  <c r="D149" i="1"/>
  <c r="A148" i="1"/>
  <c r="I148" i="1" s="1"/>
  <c r="K148" i="1" l="1"/>
  <c r="F141" i="1"/>
  <c r="G141" i="1" s="1"/>
  <c r="H141" i="1" s="1"/>
  <c r="E142" i="1"/>
  <c r="M148" i="1"/>
  <c r="L148" i="1"/>
  <c r="A149" i="1"/>
  <c r="I149" i="1" s="1"/>
  <c r="D150" i="1"/>
  <c r="C141" i="1"/>
  <c r="J140" i="1"/>
  <c r="B140" i="1" s="1"/>
  <c r="K149" i="1" l="1"/>
  <c r="F142" i="1"/>
  <c r="G142" i="1" s="1"/>
  <c r="H142" i="1" s="1"/>
  <c r="E143" i="1"/>
  <c r="M149" i="1"/>
  <c r="L149" i="1"/>
  <c r="C142" i="1"/>
  <c r="J141" i="1"/>
  <c r="B141" i="1" s="1"/>
  <c r="A150" i="1"/>
  <c r="I150" i="1" s="1"/>
  <c r="D151" i="1"/>
  <c r="K150" i="1" l="1"/>
  <c r="F143" i="1"/>
  <c r="G143" i="1" s="1"/>
  <c r="H143" i="1" s="1"/>
  <c r="E144" i="1"/>
  <c r="M150" i="1"/>
  <c r="L150" i="1"/>
  <c r="C143" i="1"/>
  <c r="J142" i="1"/>
  <c r="B142" i="1" s="1"/>
  <c r="D152" i="1"/>
  <c r="A151" i="1"/>
  <c r="I151" i="1" s="1"/>
  <c r="K151" i="1" l="1"/>
  <c r="F144" i="1"/>
  <c r="G144" i="1" s="1"/>
  <c r="H144" i="1" s="1"/>
  <c r="E145" i="1"/>
  <c r="M151" i="1"/>
  <c r="L151" i="1"/>
  <c r="A152" i="1"/>
  <c r="I152" i="1" s="1"/>
  <c r="C144" i="1"/>
  <c r="J143" i="1"/>
  <c r="B143" i="1" s="1"/>
  <c r="D153" i="1"/>
  <c r="K152" i="1" l="1"/>
  <c r="F145" i="1"/>
  <c r="G145" i="1" s="1"/>
  <c r="H145" i="1" s="1"/>
  <c r="E146" i="1"/>
  <c r="M152" i="1"/>
  <c r="L152" i="1"/>
  <c r="A153" i="1"/>
  <c r="I153" i="1" s="1"/>
  <c r="D154" i="1"/>
  <c r="C145" i="1"/>
  <c r="J144" i="1"/>
  <c r="B144" i="1" s="1"/>
  <c r="K153" i="1" l="1"/>
  <c r="F146" i="1"/>
  <c r="G146" i="1" s="1"/>
  <c r="H146" i="1" s="1"/>
  <c r="E147" i="1"/>
  <c r="C146" i="1"/>
  <c r="J145" i="1"/>
  <c r="B145" i="1" s="1"/>
  <c r="M153" i="1"/>
  <c r="L153" i="1"/>
  <c r="A154" i="1"/>
  <c r="I154" i="1" s="1"/>
  <c r="D155" i="1"/>
  <c r="K154" i="1" l="1"/>
  <c r="F147" i="1"/>
  <c r="G147" i="1" s="1"/>
  <c r="H147" i="1" s="1"/>
  <c r="E148" i="1"/>
  <c r="D156" i="1"/>
  <c r="A155" i="1"/>
  <c r="I155" i="1" s="1"/>
  <c r="M154" i="1"/>
  <c r="L154" i="1"/>
  <c r="C147" i="1"/>
  <c r="J146" i="1"/>
  <c r="B146" i="1" s="1"/>
  <c r="K155" i="1" l="1"/>
  <c r="F148" i="1"/>
  <c r="G148" i="1" s="1"/>
  <c r="H148" i="1" s="1"/>
  <c r="E149" i="1"/>
  <c r="C148" i="1"/>
  <c r="J147" i="1"/>
  <c r="B147" i="1" s="1"/>
  <c r="M155" i="1"/>
  <c r="L155" i="1"/>
  <c r="A156" i="1"/>
  <c r="I156" i="1" s="1"/>
  <c r="D157" i="1"/>
  <c r="K156" i="1" l="1"/>
  <c r="F149" i="1"/>
  <c r="G149" i="1" s="1"/>
  <c r="H149" i="1" s="1"/>
  <c r="E150" i="1"/>
  <c r="A157" i="1"/>
  <c r="I157" i="1" s="1"/>
  <c r="D158" i="1"/>
  <c r="C149" i="1"/>
  <c r="J148" i="1"/>
  <c r="B148" i="1" s="1"/>
  <c r="M156" i="1"/>
  <c r="L156" i="1"/>
  <c r="K157" i="1" l="1"/>
  <c r="F150" i="1"/>
  <c r="G150" i="1" s="1"/>
  <c r="H150" i="1" s="1"/>
  <c r="E151" i="1"/>
  <c r="C150" i="1"/>
  <c r="J149" i="1"/>
  <c r="B149" i="1" s="1"/>
  <c r="D159" i="1"/>
  <c r="M157" i="1"/>
  <c r="L157" i="1"/>
  <c r="A158" i="1"/>
  <c r="I158" i="1" s="1"/>
  <c r="K158" i="1" l="1"/>
  <c r="F151" i="1"/>
  <c r="G151" i="1" s="1"/>
  <c r="H151" i="1" s="1"/>
  <c r="E152" i="1"/>
  <c r="A159" i="1"/>
  <c r="I159" i="1" s="1"/>
  <c r="C151" i="1"/>
  <c r="J150" i="1"/>
  <c r="B150" i="1" s="1"/>
  <c r="M158" i="1"/>
  <c r="L158" i="1"/>
  <c r="D160" i="1"/>
  <c r="K159" i="1" l="1"/>
  <c r="F152" i="1"/>
  <c r="G152" i="1" s="1"/>
  <c r="H152" i="1" s="1"/>
  <c r="E153" i="1"/>
  <c r="M159" i="1"/>
  <c r="L159" i="1"/>
  <c r="C152" i="1"/>
  <c r="J151" i="1"/>
  <c r="B151" i="1" s="1"/>
  <c r="D161" i="1"/>
  <c r="A160" i="1"/>
  <c r="I160" i="1" s="1"/>
  <c r="K160" i="1" l="1"/>
  <c r="F153" i="1"/>
  <c r="G153" i="1" s="1"/>
  <c r="H153" i="1" s="1"/>
  <c r="E154" i="1"/>
  <c r="D162" i="1"/>
  <c r="L160" i="1"/>
  <c r="M160" i="1"/>
  <c r="A161" i="1"/>
  <c r="I161" i="1" s="1"/>
  <c r="C153" i="1"/>
  <c r="J152" i="1"/>
  <c r="B152" i="1" s="1"/>
  <c r="K161" i="1" l="1"/>
  <c r="F154" i="1"/>
  <c r="G154" i="1" s="1"/>
  <c r="H154" i="1" s="1"/>
  <c r="E155" i="1"/>
  <c r="C154" i="1"/>
  <c r="J153" i="1"/>
  <c r="B153" i="1" s="1"/>
  <c r="M161" i="1"/>
  <c r="L161" i="1"/>
  <c r="A162" i="1"/>
  <c r="I162" i="1" s="1"/>
  <c r="D163" i="1"/>
  <c r="K162" i="1" l="1"/>
  <c r="F155" i="1"/>
  <c r="G155" i="1" s="1"/>
  <c r="H155" i="1" s="1"/>
  <c r="E156" i="1"/>
  <c r="A163" i="1"/>
  <c r="I163" i="1" s="1"/>
  <c r="D164" i="1"/>
  <c r="M162" i="1"/>
  <c r="L162" i="1"/>
  <c r="C155" i="1"/>
  <c r="J154" i="1"/>
  <c r="B154" i="1" s="1"/>
  <c r="K163" i="1" l="1"/>
  <c r="F156" i="1"/>
  <c r="G156" i="1" s="1"/>
  <c r="H156" i="1" s="1"/>
  <c r="E157" i="1"/>
  <c r="C156" i="1"/>
  <c r="J155" i="1"/>
  <c r="B155" i="1" s="1"/>
  <c r="A164" i="1"/>
  <c r="I164" i="1" s="1"/>
  <c r="L163" i="1"/>
  <c r="M163" i="1"/>
  <c r="D165" i="1"/>
  <c r="K164" i="1" l="1"/>
  <c r="F157" i="1"/>
  <c r="G157" i="1" s="1"/>
  <c r="H157" i="1" s="1"/>
  <c r="E158" i="1"/>
  <c r="D166" i="1"/>
  <c r="L164" i="1"/>
  <c r="M164" i="1"/>
  <c r="C157" i="1"/>
  <c r="J156" i="1"/>
  <c r="B156" i="1" s="1"/>
  <c r="A165" i="1"/>
  <c r="I165" i="1" s="1"/>
  <c r="K165" i="1" l="1"/>
  <c r="F158" i="1"/>
  <c r="G158" i="1" s="1"/>
  <c r="H158" i="1" s="1"/>
  <c r="E159" i="1"/>
  <c r="C158" i="1"/>
  <c r="J157" i="1"/>
  <c r="B157" i="1" s="1"/>
  <c r="M165" i="1"/>
  <c r="L165" i="1"/>
  <c r="D167" i="1"/>
  <c r="A166" i="1"/>
  <c r="I166" i="1" s="1"/>
  <c r="K166" i="1" l="1"/>
  <c r="F159" i="1"/>
  <c r="G159" i="1" s="1"/>
  <c r="H159" i="1" s="1"/>
  <c r="E160" i="1"/>
  <c r="L166" i="1"/>
  <c r="M166" i="1"/>
  <c r="D168" i="1"/>
  <c r="C159" i="1"/>
  <c r="J158" i="1"/>
  <c r="B158" i="1" s="1"/>
  <c r="A167" i="1"/>
  <c r="I167" i="1" s="1"/>
  <c r="K167" i="1" l="1"/>
  <c r="F160" i="1"/>
  <c r="G160" i="1" s="1"/>
  <c r="H160" i="1" s="1"/>
  <c r="E161" i="1"/>
  <c r="D169" i="1"/>
  <c r="C160" i="1"/>
  <c r="J159" i="1"/>
  <c r="B159" i="1" s="1"/>
  <c r="A168" i="1"/>
  <c r="I168" i="1" s="1"/>
  <c r="L167" i="1"/>
  <c r="M167" i="1"/>
  <c r="K168" i="1" l="1"/>
  <c r="F161" i="1"/>
  <c r="G161" i="1" s="1"/>
  <c r="H161" i="1" s="1"/>
  <c r="E162" i="1"/>
  <c r="L168" i="1"/>
  <c r="M168" i="1"/>
  <c r="C161" i="1"/>
  <c r="J160" i="1"/>
  <c r="B160" i="1" s="1"/>
  <c r="D170" i="1"/>
  <c r="A169" i="1"/>
  <c r="I169" i="1" s="1"/>
  <c r="K169" i="1" l="1"/>
  <c r="F162" i="1"/>
  <c r="G162" i="1" s="1"/>
  <c r="H162" i="1" s="1"/>
  <c r="E163" i="1"/>
  <c r="L169" i="1"/>
  <c r="M169" i="1"/>
  <c r="C162" i="1"/>
  <c r="J161" i="1"/>
  <c r="B161" i="1" s="1"/>
  <c r="A170" i="1"/>
  <c r="I170" i="1" s="1"/>
  <c r="D171" i="1"/>
  <c r="K170" i="1" l="1"/>
  <c r="F163" i="1"/>
  <c r="G163" i="1" s="1"/>
  <c r="H163" i="1" s="1"/>
  <c r="E164" i="1"/>
  <c r="L170" i="1"/>
  <c r="M170" i="1"/>
  <c r="D172" i="1"/>
  <c r="A171" i="1"/>
  <c r="I171" i="1" s="1"/>
  <c r="C163" i="1"/>
  <c r="J162" i="1"/>
  <c r="B162" i="1" s="1"/>
  <c r="K171" i="1" l="1"/>
  <c r="F164" i="1"/>
  <c r="G164" i="1" s="1"/>
  <c r="H164" i="1" s="1"/>
  <c r="E165" i="1"/>
  <c r="L171" i="1"/>
  <c r="M171" i="1"/>
  <c r="D173" i="1"/>
  <c r="C164" i="1"/>
  <c r="J163" i="1"/>
  <c r="B163" i="1" s="1"/>
  <c r="A172" i="1"/>
  <c r="I172" i="1" s="1"/>
  <c r="K172" i="1" l="1"/>
  <c r="F165" i="1"/>
  <c r="G165" i="1" s="1"/>
  <c r="H165" i="1" s="1"/>
  <c r="E166" i="1"/>
  <c r="C165" i="1"/>
  <c r="J164" i="1"/>
  <c r="B164" i="1" s="1"/>
  <c r="A173" i="1"/>
  <c r="I173" i="1" s="1"/>
  <c r="D174" i="1"/>
  <c r="L172" i="1"/>
  <c r="M172" i="1"/>
  <c r="K173" i="1" l="1"/>
  <c r="F166" i="1"/>
  <c r="G166" i="1" s="1"/>
  <c r="H166" i="1" s="1"/>
  <c r="E167" i="1"/>
  <c r="L173" i="1"/>
  <c r="M173" i="1"/>
  <c r="C166" i="1"/>
  <c r="J165" i="1"/>
  <c r="B165" i="1" s="1"/>
  <c r="D175" i="1"/>
  <c r="A174" i="1"/>
  <c r="I174" i="1" s="1"/>
  <c r="K174" i="1" l="1"/>
  <c r="F167" i="1"/>
  <c r="G167" i="1" s="1"/>
  <c r="H167" i="1" s="1"/>
  <c r="E168" i="1"/>
  <c r="L174" i="1"/>
  <c r="M174" i="1"/>
  <c r="A175" i="1"/>
  <c r="I175" i="1" s="1"/>
  <c r="D176" i="1"/>
  <c r="C167" i="1"/>
  <c r="J166" i="1"/>
  <c r="B166" i="1" s="1"/>
  <c r="K175" i="1" l="1"/>
  <c r="F168" i="1"/>
  <c r="G168" i="1" s="1"/>
  <c r="H168" i="1" s="1"/>
  <c r="E169" i="1"/>
  <c r="L175" i="1"/>
  <c r="M175" i="1"/>
  <c r="A176" i="1"/>
  <c r="I176" i="1" s="1"/>
  <c r="C168" i="1"/>
  <c r="J167" i="1"/>
  <c r="B167" i="1" s="1"/>
  <c r="D177" i="1"/>
  <c r="K176" i="1" l="1"/>
  <c r="F169" i="1"/>
  <c r="G169" i="1" s="1"/>
  <c r="H169" i="1" s="1"/>
  <c r="E170" i="1"/>
  <c r="A177" i="1"/>
  <c r="I177" i="1" s="1"/>
  <c r="C169" i="1"/>
  <c r="J168" i="1"/>
  <c r="B168" i="1" s="1"/>
  <c r="D178" i="1"/>
  <c r="L176" i="1"/>
  <c r="M176" i="1"/>
  <c r="K177" i="1" l="1"/>
  <c r="F170" i="1"/>
  <c r="G170" i="1" s="1"/>
  <c r="H170" i="1" s="1"/>
  <c r="E171" i="1"/>
  <c r="D179" i="1"/>
  <c r="L177" i="1"/>
  <c r="M177" i="1"/>
  <c r="A178" i="1"/>
  <c r="I178" i="1" s="1"/>
  <c r="C170" i="1"/>
  <c r="J169" i="1"/>
  <c r="B169" i="1" s="1"/>
  <c r="K178" i="1" l="1"/>
  <c r="F171" i="1"/>
  <c r="G171" i="1" s="1"/>
  <c r="H171" i="1" s="1"/>
  <c r="E172" i="1"/>
  <c r="A179" i="1"/>
  <c r="I179" i="1" s="1"/>
  <c r="C171" i="1"/>
  <c r="J170" i="1"/>
  <c r="B170" i="1" s="1"/>
  <c r="D180" i="1"/>
  <c r="L178" i="1"/>
  <c r="M178" i="1"/>
  <c r="K179" i="1" l="1"/>
  <c r="F172" i="1"/>
  <c r="G172" i="1" s="1"/>
  <c r="H172" i="1" s="1"/>
  <c r="E173" i="1"/>
  <c r="D181" i="1"/>
  <c r="L179" i="1"/>
  <c r="M179" i="1"/>
  <c r="A180" i="1"/>
  <c r="I180" i="1" s="1"/>
  <c r="C172" i="1"/>
  <c r="J171" i="1"/>
  <c r="B171" i="1" s="1"/>
  <c r="K180" i="1" l="1"/>
  <c r="F173" i="1"/>
  <c r="G173" i="1" s="1"/>
  <c r="H173" i="1" s="1"/>
  <c r="E174" i="1"/>
  <c r="L180" i="1"/>
  <c r="M180" i="1"/>
  <c r="C173" i="1"/>
  <c r="J172" i="1"/>
  <c r="B172" i="1" s="1"/>
  <c r="A181" i="1"/>
  <c r="I181" i="1" s="1"/>
  <c r="D182" i="1"/>
  <c r="K181" i="1" l="1"/>
  <c r="F174" i="1"/>
  <c r="G174" i="1" s="1"/>
  <c r="H174" i="1" s="1"/>
  <c r="E175" i="1"/>
  <c r="D183" i="1"/>
  <c r="L181" i="1"/>
  <c r="M181" i="1"/>
  <c r="A182" i="1"/>
  <c r="I182" i="1" s="1"/>
  <c r="C174" i="1"/>
  <c r="J173" i="1"/>
  <c r="B173" i="1" s="1"/>
  <c r="K182" i="1" l="1"/>
  <c r="F175" i="1"/>
  <c r="G175" i="1" s="1"/>
  <c r="H175" i="1" s="1"/>
  <c r="E176" i="1"/>
  <c r="D184" i="1"/>
  <c r="C175" i="1"/>
  <c r="J174" i="1"/>
  <c r="B174" i="1" s="1"/>
  <c r="A183" i="1"/>
  <c r="I183" i="1" s="1"/>
  <c r="M182" i="1"/>
  <c r="L182" i="1"/>
  <c r="K183" i="1" l="1"/>
  <c r="F176" i="1"/>
  <c r="G176" i="1" s="1"/>
  <c r="H176" i="1" s="1"/>
  <c r="E177" i="1"/>
  <c r="A184" i="1"/>
  <c r="I184" i="1" s="1"/>
  <c r="C176" i="1"/>
  <c r="J175" i="1"/>
  <c r="B175" i="1" s="1"/>
  <c r="D185" i="1"/>
  <c r="M183" i="1"/>
  <c r="L183" i="1"/>
  <c r="K184" i="1" l="1"/>
  <c r="F177" i="1"/>
  <c r="G177" i="1" s="1"/>
  <c r="H177" i="1" s="1"/>
  <c r="E178" i="1"/>
  <c r="L184" i="1"/>
  <c r="M184" i="1"/>
  <c r="A185" i="1"/>
  <c r="I185" i="1" s="1"/>
  <c r="D186" i="1"/>
  <c r="C177" i="1"/>
  <c r="J176" i="1"/>
  <c r="B176" i="1" s="1"/>
  <c r="K185" i="1" l="1"/>
  <c r="F178" i="1"/>
  <c r="G178" i="1" s="1"/>
  <c r="H178" i="1" s="1"/>
  <c r="E179" i="1"/>
  <c r="M185" i="1"/>
  <c r="L185" i="1"/>
  <c r="C178" i="1"/>
  <c r="J177" i="1"/>
  <c r="B177" i="1" s="1"/>
  <c r="D187" i="1"/>
  <c r="A186" i="1"/>
  <c r="I186" i="1" s="1"/>
  <c r="K186" i="1" l="1"/>
  <c r="F179" i="1"/>
  <c r="G179" i="1" s="1"/>
  <c r="H179" i="1" s="1"/>
  <c r="E180" i="1"/>
  <c r="L186" i="1"/>
  <c r="M186" i="1"/>
  <c r="C179" i="1"/>
  <c r="J178" i="1"/>
  <c r="B178" i="1" s="1"/>
  <c r="A187" i="1"/>
  <c r="I187" i="1" s="1"/>
  <c r="D188" i="1"/>
  <c r="K187" i="1" l="1"/>
  <c r="F180" i="1"/>
  <c r="G180" i="1" s="1"/>
  <c r="H180" i="1" s="1"/>
  <c r="E181" i="1"/>
  <c r="M187" i="1"/>
  <c r="L187" i="1"/>
  <c r="C180" i="1"/>
  <c r="J179" i="1"/>
  <c r="B179" i="1" s="1"/>
  <c r="D189" i="1"/>
  <c r="A188" i="1"/>
  <c r="I188" i="1" s="1"/>
  <c r="K188" i="1" l="1"/>
  <c r="F181" i="1"/>
  <c r="G181" i="1" s="1"/>
  <c r="H181" i="1" s="1"/>
  <c r="E182" i="1"/>
  <c r="A189" i="1"/>
  <c r="I189" i="1" s="1"/>
  <c r="C181" i="1"/>
  <c r="J180" i="1"/>
  <c r="B180" i="1" s="1"/>
  <c r="M188" i="1"/>
  <c r="L188" i="1"/>
  <c r="D190" i="1"/>
  <c r="K189" i="1" l="1"/>
  <c r="F182" i="1"/>
  <c r="G182" i="1" s="1"/>
  <c r="H182" i="1" s="1"/>
  <c r="E183" i="1"/>
  <c r="A190" i="1"/>
  <c r="I190" i="1" s="1"/>
  <c r="D191" i="1"/>
  <c r="M189" i="1"/>
  <c r="L189" i="1"/>
  <c r="C182" i="1"/>
  <c r="J181" i="1"/>
  <c r="B181" i="1" s="1"/>
  <c r="K190" i="1" l="1"/>
  <c r="F183" i="1"/>
  <c r="G183" i="1" s="1"/>
  <c r="H183" i="1" s="1"/>
  <c r="E184" i="1"/>
  <c r="M190" i="1"/>
  <c r="L190" i="1"/>
  <c r="C183" i="1"/>
  <c r="J182" i="1"/>
  <c r="B182" i="1" s="1"/>
  <c r="D192" i="1"/>
  <c r="A191" i="1"/>
  <c r="I191" i="1" s="1"/>
  <c r="K191" i="1" l="1"/>
  <c r="F184" i="1"/>
  <c r="G184" i="1" s="1"/>
  <c r="H184" i="1" s="1"/>
  <c r="E185" i="1"/>
  <c r="C184" i="1"/>
  <c r="J183" i="1"/>
  <c r="B183" i="1" s="1"/>
  <c r="L191" i="1"/>
  <c r="M191" i="1"/>
  <c r="D193" i="1"/>
  <c r="A192" i="1"/>
  <c r="I192" i="1" s="1"/>
  <c r="K192" i="1" l="1"/>
  <c r="F185" i="1"/>
  <c r="G185" i="1" s="1"/>
  <c r="H185" i="1" s="1"/>
  <c r="E186" i="1"/>
  <c r="D194" i="1"/>
  <c r="C185" i="1"/>
  <c r="J184" i="1"/>
  <c r="B184" i="1" s="1"/>
  <c r="A193" i="1"/>
  <c r="I193" i="1" s="1"/>
  <c r="L192" i="1"/>
  <c r="M192" i="1"/>
  <c r="K193" i="1" l="1"/>
  <c r="F186" i="1"/>
  <c r="G186" i="1" s="1"/>
  <c r="H186" i="1" s="1"/>
  <c r="E187" i="1"/>
  <c r="C186" i="1"/>
  <c r="J185" i="1"/>
  <c r="B185" i="1" s="1"/>
  <c r="D195" i="1"/>
  <c r="A194" i="1"/>
  <c r="I194" i="1" s="1"/>
  <c r="M193" i="1"/>
  <c r="L193" i="1"/>
  <c r="K194" i="1" l="1"/>
  <c r="F187" i="1"/>
  <c r="G187" i="1" s="1"/>
  <c r="H187" i="1" s="1"/>
  <c r="E188" i="1"/>
  <c r="A195" i="1"/>
  <c r="I195" i="1" s="1"/>
  <c r="D196" i="1"/>
  <c r="C187" i="1"/>
  <c r="J186" i="1"/>
  <c r="B186" i="1" s="1"/>
  <c r="M194" i="1"/>
  <c r="L194" i="1"/>
  <c r="K195" i="1" l="1"/>
  <c r="F188" i="1"/>
  <c r="G188" i="1" s="1"/>
  <c r="H188" i="1" s="1"/>
  <c r="E189" i="1"/>
  <c r="C188" i="1"/>
  <c r="J187" i="1"/>
  <c r="B187" i="1" s="1"/>
  <c r="A196" i="1"/>
  <c r="I196" i="1" s="1"/>
  <c r="M195" i="1"/>
  <c r="L195" i="1"/>
  <c r="D197" i="1"/>
  <c r="K196" i="1" l="1"/>
  <c r="F189" i="1"/>
  <c r="G189" i="1" s="1"/>
  <c r="H189" i="1" s="1"/>
  <c r="E190" i="1"/>
  <c r="M196" i="1"/>
  <c r="L196" i="1"/>
  <c r="A197" i="1"/>
  <c r="I197" i="1" s="1"/>
  <c r="C189" i="1"/>
  <c r="J188" i="1"/>
  <c r="B188" i="1" s="1"/>
  <c r="D198" i="1"/>
  <c r="K197" i="1" l="1"/>
  <c r="F190" i="1"/>
  <c r="G190" i="1" s="1"/>
  <c r="H190" i="1" s="1"/>
  <c r="E191" i="1"/>
  <c r="C190" i="1"/>
  <c r="J189" i="1"/>
  <c r="B189" i="1" s="1"/>
  <c r="L197" i="1"/>
  <c r="M197" i="1"/>
  <c r="D199" i="1"/>
  <c r="A198" i="1"/>
  <c r="I198" i="1" s="1"/>
  <c r="K198" i="1" l="1"/>
  <c r="F191" i="1"/>
  <c r="G191" i="1" s="1"/>
  <c r="H191" i="1" s="1"/>
  <c r="E192" i="1"/>
  <c r="A199" i="1"/>
  <c r="I199" i="1" s="1"/>
  <c r="C191" i="1"/>
  <c r="J190" i="1"/>
  <c r="B190" i="1" s="1"/>
  <c r="L198" i="1"/>
  <c r="M198" i="1"/>
  <c r="D200" i="1"/>
  <c r="K199" i="1" l="1"/>
  <c r="F192" i="1"/>
  <c r="G192" i="1" s="1"/>
  <c r="H192" i="1" s="1"/>
  <c r="E193" i="1"/>
  <c r="C192" i="1"/>
  <c r="J191" i="1"/>
  <c r="B191" i="1" s="1"/>
  <c r="M199" i="1"/>
  <c r="L199" i="1"/>
  <c r="A200" i="1"/>
  <c r="I200" i="1" s="1"/>
  <c r="D201" i="1"/>
  <c r="K200" i="1" l="1"/>
  <c r="F193" i="1"/>
  <c r="G193" i="1" s="1"/>
  <c r="H193" i="1" s="1"/>
  <c r="E194" i="1"/>
  <c r="D202" i="1"/>
  <c r="M200" i="1"/>
  <c r="L200" i="1"/>
  <c r="C193" i="1"/>
  <c r="J192" i="1"/>
  <c r="B192" i="1" s="1"/>
  <c r="A201" i="1"/>
  <c r="I201" i="1" s="1"/>
  <c r="K201" i="1" l="1"/>
  <c r="F194" i="1"/>
  <c r="G194" i="1" s="1"/>
  <c r="H194" i="1" s="1"/>
  <c r="E195" i="1"/>
  <c r="C194" i="1"/>
  <c r="J193" i="1"/>
  <c r="B193" i="1" s="1"/>
  <c r="A202" i="1"/>
  <c r="I202" i="1" s="1"/>
  <c r="M201" i="1"/>
  <c r="L201" i="1"/>
  <c r="D203" i="1"/>
  <c r="K202" i="1" l="1"/>
  <c r="F195" i="1"/>
  <c r="G195" i="1" s="1"/>
  <c r="H195" i="1" s="1"/>
  <c r="E196" i="1"/>
  <c r="L202" i="1"/>
  <c r="M202" i="1"/>
  <c r="D204" i="1"/>
  <c r="A203" i="1"/>
  <c r="I203" i="1" s="1"/>
  <c r="C195" i="1"/>
  <c r="J194" i="1"/>
  <c r="B194" i="1" s="1"/>
  <c r="K203" i="1" l="1"/>
  <c r="F196" i="1"/>
  <c r="G196" i="1" s="1"/>
  <c r="H196" i="1" s="1"/>
  <c r="E197" i="1"/>
  <c r="A204" i="1"/>
  <c r="I204" i="1" s="1"/>
  <c r="M203" i="1"/>
  <c r="L203" i="1"/>
  <c r="D205" i="1"/>
  <c r="C196" i="1"/>
  <c r="J195" i="1"/>
  <c r="B195" i="1" s="1"/>
  <c r="K204" i="1" l="1"/>
  <c r="F197" i="1"/>
  <c r="G197" i="1" s="1"/>
  <c r="H197" i="1" s="1"/>
  <c r="E198" i="1"/>
  <c r="D206" i="1"/>
  <c r="A205" i="1"/>
  <c r="I205" i="1" s="1"/>
  <c r="M204" i="1"/>
  <c r="L204" i="1"/>
  <c r="C197" i="1"/>
  <c r="J196" i="1"/>
  <c r="B196" i="1" s="1"/>
  <c r="K205" i="1" l="1"/>
  <c r="F198" i="1"/>
  <c r="G198" i="1" s="1"/>
  <c r="H198" i="1" s="1"/>
  <c r="E199" i="1"/>
  <c r="A206" i="1"/>
  <c r="I206" i="1" s="1"/>
  <c r="C198" i="1"/>
  <c r="J197" i="1"/>
  <c r="B197" i="1" s="1"/>
  <c r="D207" i="1"/>
  <c r="M205" i="1"/>
  <c r="L205" i="1"/>
  <c r="K206" i="1" l="1"/>
  <c r="F199" i="1"/>
  <c r="G199" i="1" s="1"/>
  <c r="H199" i="1" s="1"/>
  <c r="E200" i="1"/>
  <c r="A207" i="1"/>
  <c r="I207" i="1" s="1"/>
  <c r="M206" i="1"/>
  <c r="L206" i="1"/>
  <c r="C199" i="1"/>
  <c r="J198" i="1"/>
  <c r="B198" i="1" s="1"/>
  <c r="D208" i="1"/>
  <c r="K207" i="1" l="1"/>
  <c r="F200" i="1"/>
  <c r="G200" i="1" s="1"/>
  <c r="H200" i="1" s="1"/>
  <c r="E201" i="1"/>
  <c r="M207" i="1"/>
  <c r="L207" i="1"/>
  <c r="A208" i="1"/>
  <c r="I208" i="1" s="1"/>
  <c r="D209" i="1"/>
  <c r="C200" i="1"/>
  <c r="J199" i="1"/>
  <c r="B199" i="1" s="1"/>
  <c r="K208" i="1" l="1"/>
  <c r="F201" i="1"/>
  <c r="G201" i="1" s="1"/>
  <c r="H201" i="1" s="1"/>
  <c r="E202" i="1"/>
  <c r="A209" i="1"/>
  <c r="I209" i="1" s="1"/>
  <c r="M208" i="1"/>
  <c r="L208" i="1"/>
  <c r="D210" i="1"/>
  <c r="C201" i="1"/>
  <c r="J200" i="1"/>
  <c r="B200" i="1" s="1"/>
  <c r="K209" i="1" l="1"/>
  <c r="F202" i="1"/>
  <c r="G202" i="1" s="1"/>
  <c r="H202" i="1" s="1"/>
  <c r="E203" i="1"/>
  <c r="A210" i="1"/>
  <c r="I210" i="1" s="1"/>
  <c r="L209" i="1"/>
  <c r="M209" i="1"/>
  <c r="D211" i="1"/>
  <c r="C202" i="1"/>
  <c r="J201" i="1"/>
  <c r="B201" i="1" s="1"/>
  <c r="K210" i="1" l="1"/>
  <c r="F203" i="1"/>
  <c r="G203" i="1" s="1"/>
  <c r="H203" i="1" s="1"/>
  <c r="E204" i="1"/>
  <c r="D212" i="1"/>
  <c r="C203" i="1"/>
  <c r="J202" i="1"/>
  <c r="B202" i="1" s="1"/>
  <c r="A211" i="1"/>
  <c r="I211" i="1" s="1"/>
  <c r="M210" i="1"/>
  <c r="L210" i="1"/>
  <c r="K211" i="1" l="1"/>
  <c r="F204" i="1"/>
  <c r="G204" i="1" s="1"/>
  <c r="H204" i="1" s="1"/>
  <c r="E205" i="1"/>
  <c r="M211" i="1"/>
  <c r="L211" i="1"/>
  <c r="C204" i="1"/>
  <c r="J203" i="1"/>
  <c r="B203" i="1" s="1"/>
  <c r="A212" i="1"/>
  <c r="I212" i="1" s="1"/>
  <c r="D213" i="1"/>
  <c r="K212" i="1" l="1"/>
  <c r="F205" i="1"/>
  <c r="G205" i="1" s="1"/>
  <c r="H205" i="1" s="1"/>
  <c r="E206" i="1"/>
  <c r="D214" i="1"/>
  <c r="A213" i="1"/>
  <c r="I213" i="1" s="1"/>
  <c r="C205" i="1"/>
  <c r="J204" i="1"/>
  <c r="B204" i="1" s="1"/>
  <c r="M212" i="1"/>
  <c r="L212" i="1"/>
  <c r="K213" i="1" l="1"/>
  <c r="F206" i="1"/>
  <c r="G206" i="1" s="1"/>
  <c r="H206" i="1" s="1"/>
  <c r="E207" i="1"/>
  <c r="M213" i="1"/>
  <c r="L213" i="1"/>
  <c r="D215" i="1"/>
  <c r="C206" i="1"/>
  <c r="J205" i="1"/>
  <c r="B205" i="1" s="1"/>
  <c r="A214" i="1"/>
  <c r="I214" i="1" s="1"/>
  <c r="K214" i="1" l="1"/>
  <c r="F207" i="1"/>
  <c r="G207" i="1" s="1"/>
  <c r="H207" i="1" s="1"/>
  <c r="E208" i="1"/>
  <c r="A215" i="1"/>
  <c r="I215" i="1" s="1"/>
  <c r="C207" i="1"/>
  <c r="J206" i="1"/>
  <c r="B206" i="1" s="1"/>
  <c r="M214" i="1"/>
  <c r="L214" i="1"/>
  <c r="D216" i="1"/>
  <c r="K215" i="1" l="1"/>
  <c r="F208" i="1"/>
  <c r="G208" i="1" s="1"/>
  <c r="H208" i="1" s="1"/>
  <c r="E209" i="1"/>
  <c r="D217" i="1"/>
  <c r="M215" i="1"/>
  <c r="L215" i="1"/>
  <c r="A216" i="1"/>
  <c r="I216" i="1" s="1"/>
  <c r="C208" i="1"/>
  <c r="J207" i="1"/>
  <c r="B207" i="1" s="1"/>
  <c r="K216" i="1" l="1"/>
  <c r="F209" i="1"/>
  <c r="G209" i="1" s="1"/>
  <c r="H209" i="1" s="1"/>
  <c r="E210" i="1"/>
  <c r="M216" i="1"/>
  <c r="L216" i="1"/>
  <c r="A217" i="1"/>
  <c r="I217" i="1" s="1"/>
  <c r="D218" i="1"/>
  <c r="C209" i="1"/>
  <c r="J208" i="1"/>
  <c r="B208" i="1" s="1"/>
  <c r="K217" i="1" l="1"/>
  <c r="F210" i="1"/>
  <c r="G210" i="1" s="1"/>
  <c r="H210" i="1" s="1"/>
  <c r="E211" i="1"/>
  <c r="C210" i="1"/>
  <c r="J209" i="1"/>
  <c r="B209" i="1" s="1"/>
  <c r="A218" i="1"/>
  <c r="I218" i="1" s="1"/>
  <c r="D219" i="1"/>
  <c r="M217" i="1"/>
  <c r="L217" i="1"/>
  <c r="K218" i="1" l="1"/>
  <c r="F211" i="1"/>
  <c r="G211" i="1" s="1"/>
  <c r="H211" i="1" s="1"/>
  <c r="E212" i="1"/>
  <c r="D220" i="1"/>
  <c r="M218" i="1"/>
  <c r="L218" i="1"/>
  <c r="C211" i="1"/>
  <c r="J210" i="1"/>
  <c r="B210" i="1" s="1"/>
  <c r="A219" i="1"/>
  <c r="I219" i="1" s="1"/>
  <c r="K219" i="1" l="1"/>
  <c r="F212" i="1"/>
  <c r="G212" i="1" s="1"/>
  <c r="H212" i="1" s="1"/>
  <c r="E213" i="1"/>
  <c r="M219" i="1"/>
  <c r="L219" i="1"/>
  <c r="A220" i="1"/>
  <c r="I220" i="1" s="1"/>
  <c r="C212" i="1"/>
  <c r="J211" i="1"/>
  <c r="B211" i="1" s="1"/>
  <c r="D221" i="1"/>
  <c r="K220" i="1" l="1"/>
  <c r="F213" i="1"/>
  <c r="G213" i="1" s="1"/>
  <c r="H213" i="1" s="1"/>
  <c r="E214" i="1"/>
  <c r="D222" i="1"/>
  <c r="A221" i="1"/>
  <c r="I221" i="1" s="1"/>
  <c r="C213" i="1"/>
  <c r="J212" i="1"/>
  <c r="B212" i="1" s="1"/>
  <c r="M220" i="1"/>
  <c r="L220" i="1"/>
  <c r="K221" i="1" l="1"/>
  <c r="F214" i="1"/>
  <c r="G214" i="1" s="1"/>
  <c r="H214" i="1" s="1"/>
  <c r="E215" i="1"/>
  <c r="A222" i="1"/>
  <c r="I222" i="1" s="1"/>
  <c r="M221" i="1"/>
  <c r="L221" i="1"/>
  <c r="C214" i="1"/>
  <c r="J213" i="1"/>
  <c r="B213" i="1" s="1"/>
  <c r="D223" i="1"/>
  <c r="K222" i="1" l="1"/>
  <c r="F215" i="1"/>
  <c r="G215" i="1" s="1"/>
  <c r="H215" i="1" s="1"/>
  <c r="E216" i="1"/>
  <c r="M222" i="1"/>
  <c r="L222" i="1"/>
  <c r="A223" i="1"/>
  <c r="I223" i="1" s="1"/>
  <c r="D224" i="1"/>
  <c r="C215" i="1"/>
  <c r="J214" i="1"/>
  <c r="B214" i="1" s="1"/>
  <c r="K223" i="1" l="1"/>
  <c r="F216" i="1"/>
  <c r="G216" i="1" s="1"/>
  <c r="H216" i="1" s="1"/>
  <c r="E217" i="1"/>
  <c r="C216" i="1"/>
  <c r="J215" i="1"/>
  <c r="B215" i="1" s="1"/>
  <c r="A224" i="1"/>
  <c r="I224" i="1" s="1"/>
  <c r="D225" i="1"/>
  <c r="M223" i="1"/>
  <c r="L223" i="1"/>
  <c r="K224" i="1" l="1"/>
  <c r="F217" i="1"/>
  <c r="G217" i="1" s="1"/>
  <c r="H217" i="1" s="1"/>
  <c r="E218" i="1"/>
  <c r="D226" i="1"/>
  <c r="C217" i="1"/>
  <c r="J216" i="1"/>
  <c r="B216" i="1" s="1"/>
  <c r="A225" i="1"/>
  <c r="I225" i="1" s="1"/>
  <c r="M224" i="1"/>
  <c r="L224" i="1"/>
  <c r="K225" i="1" l="1"/>
  <c r="F218" i="1"/>
  <c r="G218" i="1" s="1"/>
  <c r="H218" i="1" s="1"/>
  <c r="E219" i="1"/>
  <c r="A226" i="1"/>
  <c r="I226" i="1" s="1"/>
  <c r="D227" i="1"/>
  <c r="M225" i="1"/>
  <c r="L225" i="1"/>
  <c r="C218" i="1"/>
  <c r="J217" i="1"/>
  <c r="B217" i="1" s="1"/>
  <c r="K226" i="1" l="1"/>
  <c r="F219" i="1"/>
  <c r="G219" i="1" s="1"/>
  <c r="H219" i="1" s="1"/>
  <c r="E220" i="1"/>
  <c r="C219" i="1"/>
  <c r="J218" i="1"/>
  <c r="B218" i="1" s="1"/>
  <c r="M226" i="1"/>
  <c r="L226" i="1"/>
  <c r="A227" i="1"/>
  <c r="I227" i="1" s="1"/>
  <c r="D228" i="1"/>
  <c r="K227" i="1" l="1"/>
  <c r="F220" i="1"/>
  <c r="G220" i="1" s="1"/>
  <c r="H220" i="1" s="1"/>
  <c r="E221" i="1"/>
  <c r="A228" i="1"/>
  <c r="I228" i="1" s="1"/>
  <c r="C220" i="1"/>
  <c r="J219" i="1"/>
  <c r="B219" i="1" s="1"/>
  <c r="M227" i="1"/>
  <c r="L227" i="1"/>
  <c r="D229" i="1"/>
  <c r="K228" i="1" l="1"/>
  <c r="F221" i="1"/>
  <c r="G221" i="1" s="1"/>
  <c r="H221" i="1" s="1"/>
  <c r="E222" i="1"/>
  <c r="D230" i="1"/>
  <c r="C221" i="1"/>
  <c r="J220" i="1"/>
  <c r="B220" i="1" s="1"/>
  <c r="M228" i="1"/>
  <c r="L228" i="1"/>
  <c r="A229" i="1"/>
  <c r="I229" i="1" s="1"/>
  <c r="K229" i="1" l="1"/>
  <c r="F222" i="1"/>
  <c r="G222" i="1" s="1"/>
  <c r="H222" i="1" s="1"/>
  <c r="E223" i="1"/>
  <c r="A230" i="1"/>
  <c r="I230" i="1" s="1"/>
  <c r="D231" i="1"/>
  <c r="M229" i="1"/>
  <c r="L229" i="1"/>
  <c r="C222" i="1"/>
  <c r="J221" i="1"/>
  <c r="B221" i="1" s="1"/>
  <c r="K230" i="1" l="1"/>
  <c r="F223" i="1"/>
  <c r="G223" i="1" s="1"/>
  <c r="H223" i="1" s="1"/>
  <c r="E224" i="1"/>
  <c r="D232" i="1"/>
  <c r="C223" i="1"/>
  <c r="J222" i="1"/>
  <c r="B222" i="1" s="1"/>
  <c r="A231" i="1"/>
  <c r="I231" i="1" s="1"/>
  <c r="M230" i="1"/>
  <c r="L230" i="1"/>
  <c r="K231" i="1" l="1"/>
  <c r="F224" i="1"/>
  <c r="G224" i="1" s="1"/>
  <c r="H224" i="1" s="1"/>
  <c r="E225" i="1"/>
  <c r="C224" i="1"/>
  <c r="J223" i="1"/>
  <c r="B223" i="1" s="1"/>
  <c r="D233" i="1"/>
  <c r="A232" i="1"/>
  <c r="I232" i="1" s="1"/>
  <c r="L231" i="1"/>
  <c r="M231" i="1"/>
  <c r="K232" i="1" l="1"/>
  <c r="F225" i="1"/>
  <c r="G225" i="1" s="1"/>
  <c r="H225" i="1" s="1"/>
  <c r="E226" i="1"/>
  <c r="M232" i="1"/>
  <c r="L232" i="1"/>
  <c r="D234" i="1"/>
  <c r="C225" i="1"/>
  <c r="J224" i="1"/>
  <c r="B224" i="1" s="1"/>
  <c r="A233" i="1"/>
  <c r="I233" i="1" s="1"/>
  <c r="K233" i="1" l="1"/>
  <c r="F226" i="1"/>
  <c r="G226" i="1" s="1"/>
  <c r="H226" i="1" s="1"/>
  <c r="E227" i="1"/>
  <c r="A234" i="1"/>
  <c r="I234" i="1" s="1"/>
  <c r="C226" i="1"/>
  <c r="J225" i="1"/>
  <c r="B225" i="1" s="1"/>
  <c r="D235" i="1"/>
  <c r="M233" i="1"/>
  <c r="L233" i="1"/>
  <c r="K234" i="1" l="1"/>
  <c r="F227" i="1"/>
  <c r="G227" i="1" s="1"/>
  <c r="H227" i="1" s="1"/>
  <c r="E228" i="1"/>
  <c r="D236" i="1"/>
  <c r="M234" i="1"/>
  <c r="L234" i="1"/>
  <c r="A235" i="1"/>
  <c r="I235" i="1" s="1"/>
  <c r="C227" i="1"/>
  <c r="J226" i="1"/>
  <c r="B226" i="1" s="1"/>
  <c r="K235" i="1" l="1"/>
  <c r="F228" i="1"/>
  <c r="G228" i="1" s="1"/>
  <c r="H228" i="1" s="1"/>
  <c r="E229" i="1"/>
  <c r="D237" i="1"/>
  <c r="A236" i="1"/>
  <c r="I236" i="1" s="1"/>
  <c r="C228" i="1"/>
  <c r="J227" i="1"/>
  <c r="B227" i="1" s="1"/>
  <c r="M235" i="1"/>
  <c r="L235" i="1"/>
  <c r="K236" i="1" l="1"/>
  <c r="F229" i="1"/>
  <c r="G229" i="1" s="1"/>
  <c r="H229" i="1" s="1"/>
  <c r="E230" i="1"/>
  <c r="A237" i="1"/>
  <c r="I237" i="1" s="1"/>
  <c r="C229" i="1"/>
  <c r="J228" i="1"/>
  <c r="B228" i="1" s="1"/>
  <c r="D238" i="1"/>
  <c r="M236" i="1"/>
  <c r="L236" i="1"/>
  <c r="K237" i="1" l="1"/>
  <c r="F230" i="1"/>
  <c r="G230" i="1" s="1"/>
  <c r="H230" i="1" s="1"/>
  <c r="E231" i="1"/>
  <c r="M237" i="1"/>
  <c r="L237" i="1"/>
  <c r="D239" i="1"/>
  <c r="C230" i="1"/>
  <c r="J229" i="1"/>
  <c r="B229" i="1" s="1"/>
  <c r="A238" i="1"/>
  <c r="I238" i="1" s="1"/>
  <c r="K238" i="1" l="1"/>
  <c r="F231" i="1"/>
  <c r="G231" i="1" s="1"/>
  <c r="H231" i="1" s="1"/>
  <c r="E232" i="1"/>
  <c r="D240" i="1"/>
  <c r="M238" i="1"/>
  <c r="L238" i="1"/>
  <c r="A239" i="1"/>
  <c r="I239" i="1" s="1"/>
  <c r="C231" i="1"/>
  <c r="J230" i="1"/>
  <c r="B230" i="1" s="1"/>
  <c r="K239" i="1" l="1"/>
  <c r="F232" i="1"/>
  <c r="G232" i="1" s="1"/>
  <c r="H232" i="1" s="1"/>
  <c r="E233" i="1"/>
  <c r="C232" i="1"/>
  <c r="J231" i="1"/>
  <c r="B231" i="1" s="1"/>
  <c r="A240" i="1"/>
  <c r="I240" i="1" s="1"/>
  <c r="D241" i="1"/>
  <c r="M239" i="1"/>
  <c r="L239" i="1"/>
  <c r="K240" i="1" l="1"/>
  <c r="F233" i="1"/>
  <c r="G233" i="1" s="1"/>
  <c r="H233" i="1" s="1"/>
  <c r="E234" i="1"/>
  <c r="A241" i="1"/>
  <c r="I241" i="1" s="1"/>
  <c r="D242" i="1"/>
  <c r="M240" i="1"/>
  <c r="L240" i="1"/>
  <c r="C233" i="1"/>
  <c r="J232" i="1"/>
  <c r="B232" i="1" s="1"/>
  <c r="K241" i="1" l="1"/>
  <c r="F234" i="1"/>
  <c r="G234" i="1" s="1"/>
  <c r="H234" i="1" s="1"/>
  <c r="E235" i="1"/>
  <c r="M241" i="1"/>
  <c r="L241" i="1"/>
  <c r="A242" i="1"/>
  <c r="I242" i="1" s="1"/>
  <c r="C234" i="1"/>
  <c r="J233" i="1"/>
  <c r="B233" i="1" s="1"/>
  <c r="D243" i="1"/>
  <c r="K242" i="1" l="1"/>
  <c r="F235" i="1"/>
  <c r="G235" i="1" s="1"/>
  <c r="H235" i="1" s="1"/>
  <c r="E236" i="1"/>
  <c r="A243" i="1"/>
  <c r="I243" i="1" s="1"/>
  <c r="D244" i="1"/>
  <c r="C235" i="1"/>
  <c r="J234" i="1"/>
  <c r="B234" i="1" s="1"/>
  <c r="M242" i="1"/>
  <c r="L242" i="1"/>
  <c r="K243" i="1" l="1"/>
  <c r="F236" i="1"/>
  <c r="G236" i="1" s="1"/>
  <c r="H236" i="1" s="1"/>
  <c r="E237" i="1"/>
  <c r="M243" i="1"/>
  <c r="L243" i="1"/>
  <c r="A244" i="1"/>
  <c r="I244" i="1" s="1"/>
  <c r="C236" i="1"/>
  <c r="J235" i="1"/>
  <c r="B235" i="1" s="1"/>
  <c r="D245" i="1"/>
  <c r="K244" i="1" l="1"/>
  <c r="F237" i="1"/>
  <c r="G237" i="1" s="1"/>
  <c r="H237" i="1" s="1"/>
  <c r="E238" i="1"/>
  <c r="M244" i="1"/>
  <c r="L244" i="1"/>
  <c r="D246" i="1"/>
  <c r="C237" i="1"/>
  <c r="J236" i="1"/>
  <c r="B236" i="1" s="1"/>
  <c r="A245" i="1"/>
  <c r="I245" i="1" s="1"/>
  <c r="K245" i="1" l="1"/>
  <c r="F238" i="1"/>
  <c r="G238" i="1" s="1"/>
  <c r="H238" i="1" s="1"/>
  <c r="E239" i="1"/>
  <c r="D247" i="1"/>
  <c r="C238" i="1"/>
  <c r="J237" i="1"/>
  <c r="B237" i="1" s="1"/>
  <c r="A246" i="1"/>
  <c r="I246" i="1" s="1"/>
  <c r="M245" i="1"/>
  <c r="L245" i="1"/>
  <c r="K246" i="1" l="1"/>
  <c r="F239" i="1"/>
  <c r="G239" i="1" s="1"/>
  <c r="H239" i="1" s="1"/>
  <c r="E240" i="1"/>
  <c r="M246" i="1"/>
  <c r="L246" i="1"/>
  <c r="C239" i="1"/>
  <c r="J238" i="1"/>
  <c r="B238" i="1" s="1"/>
  <c r="D248" i="1"/>
  <c r="A247" i="1"/>
  <c r="I247" i="1" s="1"/>
  <c r="K247" i="1" l="1"/>
  <c r="F240" i="1"/>
  <c r="G240" i="1" s="1"/>
  <c r="H240" i="1" s="1"/>
  <c r="E241" i="1"/>
  <c r="M247" i="1"/>
  <c r="L247" i="1"/>
  <c r="D249" i="1"/>
  <c r="C240" i="1"/>
  <c r="J239" i="1"/>
  <c r="B239" i="1" s="1"/>
  <c r="A248" i="1"/>
  <c r="I248" i="1" s="1"/>
  <c r="K248" i="1" l="1"/>
  <c r="F241" i="1"/>
  <c r="G241" i="1" s="1"/>
  <c r="H241" i="1" s="1"/>
  <c r="E242" i="1"/>
  <c r="A249" i="1"/>
  <c r="I249" i="1" s="1"/>
  <c r="C241" i="1"/>
  <c r="J240" i="1"/>
  <c r="B240" i="1" s="1"/>
  <c r="D250" i="1"/>
  <c r="L248" i="1"/>
  <c r="M248" i="1"/>
  <c r="K249" i="1" l="1"/>
  <c r="F242" i="1"/>
  <c r="G242" i="1" s="1"/>
  <c r="H242" i="1" s="1"/>
  <c r="E243" i="1"/>
  <c r="C242" i="1"/>
  <c r="J241" i="1"/>
  <c r="B241" i="1" s="1"/>
  <c r="D251" i="1"/>
  <c r="A250" i="1"/>
  <c r="I250" i="1" s="1"/>
  <c r="L249" i="1"/>
  <c r="M249" i="1"/>
  <c r="K250" i="1" l="1"/>
  <c r="F243" i="1"/>
  <c r="G243" i="1" s="1"/>
  <c r="H243" i="1" s="1"/>
  <c r="E244" i="1"/>
  <c r="A251" i="1"/>
  <c r="I251" i="1" s="1"/>
  <c r="C243" i="1"/>
  <c r="J242" i="1"/>
  <c r="B242" i="1" s="1"/>
  <c r="M250" i="1"/>
  <c r="L250" i="1"/>
  <c r="D252" i="1"/>
  <c r="K251" i="1" l="1"/>
  <c r="F244" i="1"/>
  <c r="G244" i="1" s="1"/>
  <c r="H244" i="1" s="1"/>
  <c r="E245" i="1"/>
  <c r="D253" i="1"/>
  <c r="C244" i="1"/>
  <c r="J243" i="1"/>
  <c r="B243" i="1" s="1"/>
  <c r="A252" i="1"/>
  <c r="I252" i="1" s="1"/>
  <c r="L251" i="1"/>
  <c r="M251" i="1"/>
  <c r="K252" i="1" l="1"/>
  <c r="F245" i="1"/>
  <c r="G245" i="1" s="1"/>
  <c r="H245" i="1" s="1"/>
  <c r="E246" i="1"/>
  <c r="M252" i="1"/>
  <c r="L252" i="1"/>
  <c r="D254" i="1"/>
  <c r="A253" i="1"/>
  <c r="I253" i="1" s="1"/>
  <c r="C245" i="1"/>
  <c r="J244" i="1"/>
  <c r="B244" i="1" s="1"/>
  <c r="K253" i="1" l="1"/>
  <c r="F246" i="1"/>
  <c r="G246" i="1" s="1"/>
  <c r="H246" i="1" s="1"/>
  <c r="E247" i="1"/>
  <c r="M253" i="1"/>
  <c r="L253" i="1"/>
  <c r="D255" i="1"/>
  <c r="C246" i="1"/>
  <c r="J245" i="1"/>
  <c r="B245" i="1" s="1"/>
  <c r="A254" i="1"/>
  <c r="I254" i="1" s="1"/>
  <c r="K254" i="1" l="1"/>
  <c r="F247" i="1"/>
  <c r="G247" i="1" s="1"/>
  <c r="H247" i="1" s="1"/>
  <c r="E248" i="1"/>
  <c r="A255" i="1"/>
  <c r="I255" i="1" s="1"/>
  <c r="M254" i="1"/>
  <c r="L254" i="1"/>
  <c r="D256" i="1"/>
  <c r="C247" i="1"/>
  <c r="J246" i="1"/>
  <c r="B246" i="1" s="1"/>
  <c r="K255" i="1" l="1"/>
  <c r="F248" i="1"/>
  <c r="G248" i="1" s="1"/>
  <c r="H248" i="1" s="1"/>
  <c r="E249" i="1"/>
  <c r="C248" i="1"/>
  <c r="J247" i="1"/>
  <c r="B247" i="1" s="1"/>
  <c r="M255" i="1"/>
  <c r="L255" i="1"/>
  <c r="D257" i="1"/>
  <c r="A256" i="1"/>
  <c r="I256" i="1" s="1"/>
  <c r="K256" i="1" l="1"/>
  <c r="F249" i="1"/>
  <c r="G249" i="1" s="1"/>
  <c r="H249" i="1" s="1"/>
  <c r="E250" i="1"/>
  <c r="A257" i="1"/>
  <c r="I257" i="1" s="1"/>
  <c r="C249" i="1"/>
  <c r="J248" i="1"/>
  <c r="B248" i="1" s="1"/>
  <c r="M256" i="1"/>
  <c r="L256" i="1"/>
  <c r="D258" i="1"/>
  <c r="K257" i="1" l="1"/>
  <c r="F250" i="1"/>
  <c r="G250" i="1" s="1"/>
  <c r="H250" i="1" s="1"/>
  <c r="E251" i="1"/>
  <c r="C250" i="1"/>
  <c r="J249" i="1"/>
  <c r="B249" i="1" s="1"/>
  <c r="D259" i="1"/>
  <c r="M257" i="1"/>
  <c r="L257" i="1"/>
  <c r="A258" i="1"/>
  <c r="I258" i="1" s="1"/>
  <c r="K258" i="1" l="1"/>
  <c r="F251" i="1"/>
  <c r="G251" i="1" s="1"/>
  <c r="H251" i="1" s="1"/>
  <c r="E252" i="1"/>
  <c r="M258" i="1"/>
  <c r="L258" i="1"/>
  <c r="A259" i="1"/>
  <c r="I259" i="1" s="1"/>
  <c r="D260" i="1"/>
  <c r="C251" i="1"/>
  <c r="J250" i="1"/>
  <c r="B250" i="1" s="1"/>
  <c r="K259" i="1" l="1"/>
  <c r="F252" i="1"/>
  <c r="G252" i="1" s="1"/>
  <c r="H252" i="1" s="1"/>
  <c r="E253" i="1"/>
  <c r="C252" i="1"/>
  <c r="J251" i="1"/>
  <c r="B251" i="1" s="1"/>
  <c r="A260" i="1"/>
  <c r="I260" i="1" s="1"/>
  <c r="D261" i="1"/>
  <c r="M259" i="1"/>
  <c r="L259" i="1"/>
  <c r="K260" i="1" l="1"/>
  <c r="F253" i="1"/>
  <c r="G253" i="1" s="1"/>
  <c r="H253" i="1" s="1"/>
  <c r="E254" i="1"/>
  <c r="M260" i="1"/>
  <c r="L260" i="1"/>
  <c r="C253" i="1"/>
  <c r="J252" i="1"/>
  <c r="B252" i="1" s="1"/>
  <c r="D262" i="1"/>
  <c r="A261" i="1"/>
  <c r="I261" i="1" s="1"/>
  <c r="K261" i="1" l="1"/>
  <c r="F254" i="1"/>
  <c r="G254" i="1" s="1"/>
  <c r="H254" i="1" s="1"/>
  <c r="E255" i="1"/>
  <c r="C254" i="1"/>
  <c r="J253" i="1"/>
  <c r="B253" i="1" s="1"/>
  <c r="D263" i="1"/>
  <c r="M261" i="1"/>
  <c r="L261" i="1"/>
  <c r="A262" i="1"/>
  <c r="I262" i="1" s="1"/>
  <c r="K262" i="1" l="1"/>
  <c r="F255" i="1"/>
  <c r="G255" i="1" s="1"/>
  <c r="H255" i="1" s="1"/>
  <c r="E256" i="1"/>
  <c r="C255" i="1"/>
  <c r="J254" i="1"/>
  <c r="B254" i="1" s="1"/>
  <c r="M262" i="1"/>
  <c r="L262" i="1"/>
  <c r="D264" i="1"/>
  <c r="A263" i="1"/>
  <c r="I263" i="1" s="1"/>
  <c r="K263" i="1" l="1"/>
  <c r="F256" i="1"/>
  <c r="G256" i="1" s="1"/>
  <c r="H256" i="1" s="1"/>
  <c r="E257" i="1"/>
  <c r="M263" i="1"/>
  <c r="L263" i="1"/>
  <c r="D265" i="1"/>
  <c r="C256" i="1"/>
  <c r="J255" i="1"/>
  <c r="B255" i="1" s="1"/>
  <c r="A264" i="1"/>
  <c r="I264" i="1" s="1"/>
  <c r="K264" i="1" l="1"/>
  <c r="F257" i="1"/>
  <c r="G257" i="1" s="1"/>
  <c r="H257" i="1" s="1"/>
  <c r="E258" i="1"/>
  <c r="M264" i="1"/>
  <c r="L264" i="1"/>
  <c r="C257" i="1"/>
  <c r="J256" i="1"/>
  <c r="B256" i="1" s="1"/>
  <c r="A265" i="1"/>
  <c r="I265" i="1" s="1"/>
  <c r="D266" i="1"/>
  <c r="K265" i="1" l="1"/>
  <c r="F258" i="1"/>
  <c r="G258" i="1" s="1"/>
  <c r="H258" i="1" s="1"/>
  <c r="E259" i="1"/>
  <c r="M265" i="1"/>
  <c r="L265" i="1"/>
  <c r="C258" i="1"/>
  <c r="J257" i="1"/>
  <c r="B257" i="1" s="1"/>
  <c r="A266" i="1"/>
  <c r="I266" i="1" s="1"/>
  <c r="D267" i="1"/>
  <c r="K266" i="1" l="1"/>
  <c r="F259" i="1"/>
  <c r="G259" i="1" s="1"/>
  <c r="H259" i="1" s="1"/>
  <c r="E260" i="1"/>
  <c r="D268" i="1"/>
  <c r="C259" i="1"/>
  <c r="J258" i="1"/>
  <c r="B258" i="1" s="1"/>
  <c r="M266" i="1"/>
  <c r="L266" i="1"/>
  <c r="A267" i="1"/>
  <c r="I267" i="1" s="1"/>
  <c r="K267" i="1" l="1"/>
  <c r="F260" i="1"/>
  <c r="G260" i="1" s="1"/>
  <c r="H260" i="1" s="1"/>
  <c r="E261" i="1"/>
  <c r="M267" i="1"/>
  <c r="L267" i="1"/>
  <c r="C260" i="1"/>
  <c r="J259" i="1"/>
  <c r="B259" i="1" s="1"/>
  <c r="A268" i="1"/>
  <c r="I268" i="1" s="1"/>
  <c r="D269" i="1"/>
  <c r="K268" i="1" l="1"/>
  <c r="F261" i="1"/>
  <c r="G261" i="1" s="1"/>
  <c r="H261" i="1" s="1"/>
  <c r="E262" i="1"/>
  <c r="D270" i="1"/>
  <c r="M268" i="1"/>
  <c r="L268" i="1"/>
  <c r="C261" i="1"/>
  <c r="J260" i="1"/>
  <c r="B260" i="1" s="1"/>
  <c r="A269" i="1"/>
  <c r="I269" i="1" s="1"/>
  <c r="K269" i="1" l="1"/>
  <c r="F262" i="1"/>
  <c r="G262" i="1" s="1"/>
  <c r="H262" i="1" s="1"/>
  <c r="E263" i="1"/>
  <c r="M269" i="1"/>
  <c r="L269" i="1"/>
  <c r="C262" i="1"/>
  <c r="J261" i="1"/>
  <c r="B261" i="1" s="1"/>
  <c r="A270" i="1"/>
  <c r="I270" i="1" s="1"/>
  <c r="D271" i="1"/>
  <c r="K270" i="1" l="1"/>
  <c r="F263" i="1"/>
  <c r="G263" i="1" s="1"/>
  <c r="H263" i="1" s="1"/>
  <c r="E264" i="1"/>
  <c r="D272" i="1"/>
  <c r="A271" i="1"/>
  <c r="I271" i="1" s="1"/>
  <c r="C263" i="1"/>
  <c r="J262" i="1"/>
  <c r="B262" i="1" s="1"/>
  <c r="M270" i="1"/>
  <c r="L270" i="1"/>
  <c r="K271" i="1" l="1"/>
  <c r="F264" i="1"/>
  <c r="G264" i="1" s="1"/>
  <c r="H264" i="1" s="1"/>
  <c r="E265" i="1"/>
  <c r="A272" i="1"/>
  <c r="I272" i="1" s="1"/>
  <c r="C264" i="1"/>
  <c r="J263" i="1"/>
  <c r="B263" i="1" s="1"/>
  <c r="M271" i="1"/>
  <c r="L271" i="1"/>
  <c r="D273" i="1"/>
  <c r="K272" i="1" l="1"/>
  <c r="F265" i="1"/>
  <c r="G265" i="1" s="1"/>
  <c r="H265" i="1" s="1"/>
  <c r="E266" i="1"/>
  <c r="C265" i="1"/>
  <c r="J264" i="1"/>
  <c r="B264" i="1" s="1"/>
  <c r="M272" i="1"/>
  <c r="L272" i="1"/>
  <c r="A273" i="1"/>
  <c r="I273" i="1" s="1"/>
  <c r="D274" i="1"/>
  <c r="K273" i="1" l="1"/>
  <c r="F266" i="1"/>
  <c r="G266" i="1" s="1"/>
  <c r="H266" i="1" s="1"/>
  <c r="E267" i="1"/>
  <c r="D275" i="1"/>
  <c r="A274" i="1"/>
  <c r="I274" i="1" s="1"/>
  <c r="M273" i="1"/>
  <c r="L273" i="1"/>
  <c r="C266" i="1"/>
  <c r="J265" i="1"/>
  <c r="B265" i="1" s="1"/>
  <c r="K274" i="1" l="1"/>
  <c r="F267" i="1"/>
  <c r="G267" i="1" s="1"/>
  <c r="H267" i="1" s="1"/>
  <c r="E268" i="1"/>
  <c r="C267" i="1"/>
  <c r="J266" i="1"/>
  <c r="B266" i="1" s="1"/>
  <c r="D276" i="1"/>
  <c r="A275" i="1"/>
  <c r="I275" i="1" s="1"/>
  <c r="L274" i="1"/>
  <c r="M274" i="1"/>
  <c r="K275" i="1" l="1"/>
  <c r="F268" i="1"/>
  <c r="G268" i="1" s="1"/>
  <c r="H268" i="1" s="1"/>
  <c r="E269" i="1"/>
  <c r="M275" i="1"/>
  <c r="L275" i="1"/>
  <c r="D277" i="1"/>
  <c r="A276" i="1"/>
  <c r="I276" i="1" s="1"/>
  <c r="C268" i="1"/>
  <c r="J267" i="1"/>
  <c r="B267" i="1" s="1"/>
  <c r="K276" i="1" l="1"/>
  <c r="F269" i="1"/>
  <c r="G269" i="1" s="1"/>
  <c r="H269" i="1" s="1"/>
  <c r="E270" i="1"/>
  <c r="A277" i="1"/>
  <c r="I277" i="1" s="1"/>
  <c r="L276" i="1"/>
  <c r="M276" i="1"/>
  <c r="D278" i="1"/>
  <c r="C269" i="1"/>
  <c r="J268" i="1"/>
  <c r="B268" i="1" s="1"/>
  <c r="K277" i="1" l="1"/>
  <c r="F270" i="1"/>
  <c r="G270" i="1" s="1"/>
  <c r="H270" i="1" s="1"/>
  <c r="E271" i="1"/>
  <c r="L277" i="1"/>
  <c r="M277" i="1"/>
  <c r="D279" i="1"/>
  <c r="A278" i="1"/>
  <c r="I278" i="1" s="1"/>
  <c r="C270" i="1"/>
  <c r="J269" i="1"/>
  <c r="B269" i="1" s="1"/>
  <c r="K278" i="1" l="1"/>
  <c r="F271" i="1"/>
  <c r="G271" i="1" s="1"/>
  <c r="H271" i="1" s="1"/>
  <c r="E272" i="1"/>
  <c r="C271" i="1"/>
  <c r="J270" i="1"/>
  <c r="B270" i="1" s="1"/>
  <c r="L278" i="1"/>
  <c r="M278" i="1"/>
  <c r="D280" i="1"/>
  <c r="A279" i="1"/>
  <c r="I279" i="1" s="1"/>
  <c r="K279" i="1" l="1"/>
  <c r="F272" i="1"/>
  <c r="G272" i="1" s="1"/>
  <c r="H272" i="1" s="1"/>
  <c r="E273" i="1"/>
  <c r="L279" i="1"/>
  <c r="M279" i="1"/>
  <c r="A280" i="1"/>
  <c r="I280" i="1" s="1"/>
  <c r="D281" i="1"/>
  <c r="C272" i="1"/>
  <c r="J271" i="1"/>
  <c r="B271" i="1" s="1"/>
  <c r="K280" i="1" l="1"/>
  <c r="F273" i="1"/>
  <c r="G273" i="1" s="1"/>
  <c r="H273" i="1" s="1"/>
  <c r="E274" i="1"/>
  <c r="C273" i="1"/>
  <c r="J272" i="1"/>
  <c r="B272" i="1" s="1"/>
  <c r="L280" i="1"/>
  <c r="M280" i="1"/>
  <c r="D282" i="1"/>
  <c r="A281" i="1"/>
  <c r="I281" i="1" s="1"/>
  <c r="K281" i="1" l="1"/>
  <c r="F274" i="1"/>
  <c r="G274" i="1" s="1"/>
  <c r="H274" i="1" s="1"/>
  <c r="E275" i="1"/>
  <c r="L281" i="1"/>
  <c r="M281" i="1"/>
  <c r="D283" i="1"/>
  <c r="A282" i="1"/>
  <c r="I282" i="1" s="1"/>
  <c r="C274" i="1"/>
  <c r="J273" i="1"/>
  <c r="B273" i="1" s="1"/>
  <c r="K282" i="1" l="1"/>
  <c r="F275" i="1"/>
  <c r="G275" i="1" s="1"/>
  <c r="H275" i="1" s="1"/>
  <c r="E276" i="1"/>
  <c r="C275" i="1"/>
  <c r="J274" i="1"/>
  <c r="B274" i="1" s="1"/>
  <c r="L282" i="1"/>
  <c r="M282" i="1"/>
  <c r="A283" i="1"/>
  <c r="I283" i="1" s="1"/>
  <c r="D284" i="1"/>
  <c r="K283" i="1" l="1"/>
  <c r="F276" i="1"/>
  <c r="G276" i="1" s="1"/>
  <c r="H276" i="1" s="1"/>
  <c r="E277" i="1"/>
  <c r="L283" i="1"/>
  <c r="M283" i="1"/>
  <c r="A284" i="1"/>
  <c r="I284" i="1" s="1"/>
  <c r="C276" i="1"/>
  <c r="J275" i="1"/>
  <c r="B275" i="1" s="1"/>
  <c r="D285" i="1"/>
  <c r="K284" i="1" l="1"/>
  <c r="F277" i="1"/>
  <c r="G277" i="1" s="1"/>
  <c r="H277" i="1" s="1"/>
  <c r="E278" i="1"/>
  <c r="L284" i="1"/>
  <c r="M284" i="1"/>
  <c r="C277" i="1"/>
  <c r="J276" i="1"/>
  <c r="B276" i="1" s="1"/>
  <c r="D286" i="1"/>
  <c r="A285" i="1"/>
  <c r="I285" i="1" s="1"/>
  <c r="K285" i="1" l="1"/>
  <c r="F278" i="1"/>
  <c r="G278" i="1" s="1"/>
  <c r="H278" i="1" s="1"/>
  <c r="E279" i="1"/>
  <c r="L285" i="1"/>
  <c r="M285" i="1"/>
  <c r="C278" i="1"/>
  <c r="J277" i="1"/>
  <c r="B277" i="1" s="1"/>
  <c r="A286" i="1"/>
  <c r="I286" i="1" s="1"/>
  <c r="D287" i="1"/>
  <c r="K286" i="1" l="1"/>
  <c r="F279" i="1"/>
  <c r="G279" i="1" s="1"/>
  <c r="H279" i="1" s="1"/>
  <c r="E280" i="1"/>
  <c r="D288" i="1"/>
  <c r="L286" i="1"/>
  <c r="M286" i="1"/>
  <c r="A287" i="1"/>
  <c r="I287" i="1" s="1"/>
  <c r="C279" i="1"/>
  <c r="J278" i="1"/>
  <c r="B278" i="1" s="1"/>
  <c r="K287" i="1" l="1"/>
  <c r="F280" i="1"/>
  <c r="G280" i="1" s="1"/>
  <c r="H280" i="1" s="1"/>
  <c r="E281" i="1"/>
  <c r="A288" i="1"/>
  <c r="I288" i="1" s="1"/>
  <c r="C280" i="1"/>
  <c r="J279" i="1"/>
  <c r="B279" i="1" s="1"/>
  <c r="L287" i="1"/>
  <c r="M287" i="1"/>
  <c r="D289" i="1"/>
  <c r="K288" i="1" l="1"/>
  <c r="F281" i="1"/>
  <c r="G281" i="1" s="1"/>
  <c r="H281" i="1" s="1"/>
  <c r="E282" i="1"/>
  <c r="D290" i="1"/>
  <c r="A289" i="1"/>
  <c r="I289" i="1" s="1"/>
  <c r="L288" i="1"/>
  <c r="M288" i="1"/>
  <c r="C281" i="1"/>
  <c r="J280" i="1"/>
  <c r="B280" i="1" s="1"/>
  <c r="K289" i="1" l="1"/>
  <c r="F282" i="1"/>
  <c r="G282" i="1" s="1"/>
  <c r="H282" i="1" s="1"/>
  <c r="E283" i="1"/>
  <c r="C282" i="1"/>
  <c r="J281" i="1"/>
  <c r="B281" i="1" s="1"/>
  <c r="L289" i="1"/>
  <c r="M289" i="1"/>
  <c r="D291" i="1"/>
  <c r="A290" i="1"/>
  <c r="I290" i="1" s="1"/>
  <c r="K290" i="1" l="1"/>
  <c r="F283" i="1"/>
  <c r="G283" i="1" s="1"/>
  <c r="H283" i="1" s="1"/>
  <c r="E284" i="1"/>
  <c r="L290" i="1"/>
  <c r="M290" i="1"/>
  <c r="D292" i="1"/>
  <c r="C283" i="1"/>
  <c r="J282" i="1"/>
  <c r="B282" i="1" s="1"/>
  <c r="A291" i="1"/>
  <c r="I291" i="1" s="1"/>
  <c r="K291" i="1" l="1"/>
  <c r="F284" i="1"/>
  <c r="G284" i="1" s="1"/>
  <c r="H284" i="1" s="1"/>
  <c r="E285" i="1"/>
  <c r="L291" i="1"/>
  <c r="M291" i="1"/>
  <c r="A292" i="1"/>
  <c r="I292" i="1" s="1"/>
  <c r="C284" i="1"/>
  <c r="J283" i="1"/>
  <c r="B283" i="1" s="1"/>
  <c r="D293" i="1"/>
  <c r="K292" i="1" l="1"/>
  <c r="F285" i="1"/>
  <c r="G285" i="1" s="1"/>
  <c r="H285" i="1" s="1"/>
  <c r="E286" i="1"/>
  <c r="D294" i="1"/>
  <c r="C285" i="1"/>
  <c r="J284" i="1"/>
  <c r="B284" i="1" s="1"/>
  <c r="M292" i="1"/>
  <c r="L292" i="1"/>
  <c r="A293" i="1"/>
  <c r="I293" i="1" s="1"/>
  <c r="K293" i="1" l="1"/>
  <c r="F286" i="1"/>
  <c r="G286" i="1" s="1"/>
  <c r="H286" i="1" s="1"/>
  <c r="E287" i="1"/>
  <c r="A294" i="1"/>
  <c r="I294" i="1" s="1"/>
  <c r="C286" i="1"/>
  <c r="J285" i="1"/>
  <c r="B285" i="1" s="1"/>
  <c r="M293" i="1"/>
  <c r="L293" i="1"/>
  <c r="D295" i="1"/>
  <c r="K294" i="1" l="1"/>
  <c r="F287" i="1"/>
  <c r="G287" i="1" s="1"/>
  <c r="H287" i="1" s="1"/>
  <c r="E288" i="1"/>
  <c r="C287" i="1"/>
  <c r="J286" i="1"/>
  <c r="B286" i="1" s="1"/>
  <c r="A295" i="1"/>
  <c r="I295" i="1" s="1"/>
  <c r="L294" i="1"/>
  <c r="M294" i="1"/>
  <c r="D296" i="1"/>
  <c r="K295" i="1" l="1"/>
  <c r="F288" i="1"/>
  <c r="G288" i="1" s="1"/>
  <c r="H288" i="1" s="1"/>
  <c r="E289" i="1"/>
  <c r="D297" i="1"/>
  <c r="A296" i="1"/>
  <c r="I296" i="1" s="1"/>
  <c r="C288" i="1"/>
  <c r="J287" i="1"/>
  <c r="B287" i="1" s="1"/>
  <c r="M295" i="1"/>
  <c r="L295" i="1"/>
  <c r="K296" i="1" l="1"/>
  <c r="F289" i="1"/>
  <c r="G289" i="1" s="1"/>
  <c r="H289" i="1" s="1"/>
  <c r="E290" i="1"/>
  <c r="C289" i="1"/>
  <c r="J288" i="1"/>
  <c r="B288" i="1" s="1"/>
  <c r="A297" i="1"/>
  <c r="I297" i="1" s="1"/>
  <c r="D298" i="1"/>
  <c r="M296" i="1"/>
  <c r="L296" i="1"/>
  <c r="K297" i="1" l="1"/>
  <c r="F290" i="1"/>
  <c r="G290" i="1" s="1"/>
  <c r="H290" i="1" s="1"/>
  <c r="E291" i="1"/>
  <c r="M297" i="1"/>
  <c r="L297" i="1"/>
  <c r="C290" i="1"/>
  <c r="J289" i="1"/>
  <c r="B289" i="1" s="1"/>
  <c r="D299" i="1"/>
  <c r="A298" i="1"/>
  <c r="I298" i="1" s="1"/>
  <c r="K298" i="1" l="1"/>
  <c r="F291" i="1"/>
  <c r="G291" i="1" s="1"/>
  <c r="H291" i="1" s="1"/>
  <c r="E292" i="1"/>
  <c r="M298" i="1"/>
  <c r="L298" i="1"/>
  <c r="A299" i="1"/>
  <c r="I299" i="1" s="1"/>
  <c r="C291" i="1"/>
  <c r="J290" i="1"/>
  <c r="B290" i="1" s="1"/>
  <c r="D300" i="1"/>
  <c r="K299" i="1" l="1"/>
  <c r="F292" i="1"/>
  <c r="G292" i="1" s="1"/>
  <c r="H292" i="1" s="1"/>
  <c r="E293" i="1"/>
  <c r="D301" i="1"/>
  <c r="C292" i="1"/>
  <c r="J291" i="1"/>
  <c r="B291" i="1" s="1"/>
  <c r="M299" i="1"/>
  <c r="L299" i="1"/>
  <c r="A300" i="1"/>
  <c r="I300" i="1" s="1"/>
  <c r="K300" i="1" l="1"/>
  <c r="F293" i="1"/>
  <c r="G293" i="1" s="1"/>
  <c r="H293" i="1" s="1"/>
  <c r="E294" i="1"/>
  <c r="A301" i="1"/>
  <c r="I301" i="1" s="1"/>
  <c r="C293" i="1"/>
  <c r="J292" i="1"/>
  <c r="B292" i="1" s="1"/>
  <c r="M300" i="1"/>
  <c r="L300" i="1"/>
  <c r="D302" i="1"/>
  <c r="K301" i="1" l="1"/>
  <c r="F294" i="1"/>
  <c r="G294" i="1" s="1"/>
  <c r="H294" i="1" s="1"/>
  <c r="E295" i="1"/>
  <c r="M301" i="1"/>
  <c r="L301" i="1"/>
  <c r="A302" i="1"/>
  <c r="I302" i="1" s="1"/>
  <c r="C294" i="1"/>
  <c r="J293" i="1"/>
  <c r="B293" i="1" s="1"/>
  <c r="D303" i="1"/>
  <c r="K302" i="1" l="1"/>
  <c r="F295" i="1"/>
  <c r="G295" i="1" s="1"/>
  <c r="H295" i="1" s="1"/>
  <c r="E296" i="1"/>
  <c r="D304" i="1"/>
  <c r="C295" i="1"/>
  <c r="J294" i="1"/>
  <c r="B294" i="1" s="1"/>
  <c r="M302" i="1"/>
  <c r="L302" i="1"/>
  <c r="A303" i="1"/>
  <c r="I303" i="1" s="1"/>
  <c r="K303" i="1" l="1"/>
  <c r="F296" i="1"/>
  <c r="G296" i="1" s="1"/>
  <c r="H296" i="1" s="1"/>
  <c r="E297" i="1"/>
  <c r="C296" i="1"/>
  <c r="J295" i="1"/>
  <c r="B295" i="1" s="1"/>
  <c r="M303" i="1"/>
  <c r="L303" i="1"/>
  <c r="D305" i="1"/>
  <c r="A304" i="1"/>
  <c r="I304" i="1" s="1"/>
  <c r="K304" i="1" l="1"/>
  <c r="F297" i="1"/>
  <c r="G297" i="1" s="1"/>
  <c r="H297" i="1" s="1"/>
  <c r="E298" i="1"/>
  <c r="A305" i="1"/>
  <c r="I305" i="1" s="1"/>
  <c r="C297" i="1"/>
  <c r="J296" i="1"/>
  <c r="B296" i="1" s="1"/>
  <c r="M304" i="1"/>
  <c r="L304" i="1"/>
  <c r="D306" i="1"/>
  <c r="K305" i="1" l="1"/>
  <c r="F298" i="1"/>
  <c r="G298" i="1" s="1"/>
  <c r="H298" i="1" s="1"/>
  <c r="E299" i="1"/>
  <c r="M305" i="1"/>
  <c r="L305" i="1"/>
  <c r="A306" i="1"/>
  <c r="I306" i="1" s="1"/>
  <c r="D307" i="1"/>
  <c r="C298" i="1"/>
  <c r="J297" i="1"/>
  <c r="B297" i="1" s="1"/>
  <c r="K306" i="1" l="1"/>
  <c r="F299" i="1"/>
  <c r="G299" i="1" s="1"/>
  <c r="H299" i="1" s="1"/>
  <c r="E300" i="1"/>
  <c r="C299" i="1"/>
  <c r="J298" i="1"/>
  <c r="B298" i="1" s="1"/>
  <c r="M306" i="1"/>
  <c r="L306" i="1"/>
  <c r="D308" i="1"/>
  <c r="A307" i="1"/>
  <c r="I307" i="1" s="1"/>
  <c r="K307" i="1" l="1"/>
  <c r="F300" i="1"/>
  <c r="G300" i="1" s="1"/>
  <c r="H300" i="1" s="1"/>
  <c r="E301" i="1"/>
  <c r="A308" i="1"/>
  <c r="I308" i="1" s="1"/>
  <c r="C300" i="1"/>
  <c r="J299" i="1"/>
  <c r="B299" i="1" s="1"/>
  <c r="D309" i="1"/>
  <c r="M307" i="1"/>
  <c r="L307" i="1"/>
  <c r="K308" i="1" l="1"/>
  <c r="F301" i="1"/>
  <c r="G301" i="1" s="1"/>
  <c r="H301" i="1" s="1"/>
  <c r="E302" i="1"/>
  <c r="M308" i="1"/>
  <c r="L308" i="1"/>
  <c r="C301" i="1"/>
  <c r="J300" i="1"/>
  <c r="B300" i="1" s="1"/>
  <c r="A309" i="1"/>
  <c r="I309" i="1" s="1"/>
  <c r="D310" i="1"/>
  <c r="K309" i="1" l="1"/>
  <c r="F302" i="1"/>
  <c r="G302" i="1" s="1"/>
  <c r="H302" i="1" s="1"/>
  <c r="E303" i="1"/>
  <c r="D311" i="1"/>
  <c r="M309" i="1"/>
  <c r="L309" i="1"/>
  <c r="A310" i="1"/>
  <c r="I310" i="1" s="1"/>
  <c r="C302" i="1"/>
  <c r="J301" i="1"/>
  <c r="B301" i="1" s="1"/>
  <c r="K310" i="1" l="1"/>
  <c r="F303" i="1"/>
  <c r="G303" i="1" s="1"/>
  <c r="H303" i="1" s="1"/>
  <c r="E304" i="1"/>
  <c r="C303" i="1"/>
  <c r="J302" i="1"/>
  <c r="B302" i="1" s="1"/>
  <c r="A311" i="1"/>
  <c r="I311" i="1" s="1"/>
  <c r="D312" i="1"/>
  <c r="M310" i="1"/>
  <c r="L310" i="1"/>
  <c r="K311" i="1" l="1"/>
  <c r="F304" i="1"/>
  <c r="G304" i="1" s="1"/>
  <c r="H304" i="1" s="1"/>
  <c r="E305" i="1"/>
  <c r="D313" i="1"/>
  <c r="M311" i="1"/>
  <c r="L311" i="1"/>
  <c r="A312" i="1"/>
  <c r="I312" i="1" s="1"/>
  <c r="C304" i="1"/>
  <c r="J303" i="1"/>
  <c r="B303" i="1" s="1"/>
  <c r="K312" i="1" l="1"/>
  <c r="F305" i="1"/>
  <c r="G305" i="1" s="1"/>
  <c r="H305" i="1" s="1"/>
  <c r="E306" i="1"/>
  <c r="M312" i="1"/>
  <c r="L312" i="1"/>
  <c r="C305" i="1"/>
  <c r="J304" i="1"/>
  <c r="B304" i="1" s="1"/>
  <c r="D314" i="1"/>
  <c r="A313" i="1"/>
  <c r="I313" i="1" s="1"/>
  <c r="K313" i="1" l="1"/>
  <c r="F306" i="1"/>
  <c r="G306" i="1" s="1"/>
  <c r="H306" i="1" s="1"/>
  <c r="E307" i="1"/>
  <c r="A314" i="1"/>
  <c r="I314" i="1" s="1"/>
  <c r="C306" i="1"/>
  <c r="J305" i="1"/>
  <c r="B305" i="1" s="1"/>
  <c r="M313" i="1"/>
  <c r="L313" i="1"/>
  <c r="D315" i="1"/>
  <c r="K314" i="1" l="1"/>
  <c r="F307" i="1"/>
  <c r="G307" i="1" s="1"/>
  <c r="H307" i="1" s="1"/>
  <c r="E308" i="1"/>
  <c r="D316" i="1"/>
  <c r="C307" i="1"/>
  <c r="J306" i="1"/>
  <c r="B306" i="1" s="1"/>
  <c r="M314" i="1"/>
  <c r="L314" i="1"/>
  <c r="A315" i="1"/>
  <c r="I315" i="1" s="1"/>
  <c r="K315" i="1" l="1"/>
  <c r="F308" i="1"/>
  <c r="G308" i="1" s="1"/>
  <c r="H308" i="1" s="1"/>
  <c r="E309" i="1"/>
  <c r="M315" i="1"/>
  <c r="L315" i="1"/>
  <c r="A316" i="1"/>
  <c r="I316" i="1" s="1"/>
  <c r="D317" i="1"/>
  <c r="C308" i="1"/>
  <c r="J307" i="1"/>
  <c r="B307" i="1" s="1"/>
  <c r="K316" i="1" l="1"/>
  <c r="F309" i="1"/>
  <c r="G309" i="1" s="1"/>
  <c r="H309" i="1" s="1"/>
  <c r="E310" i="1"/>
  <c r="M316" i="1"/>
  <c r="L316" i="1"/>
  <c r="D318" i="1"/>
  <c r="C309" i="1"/>
  <c r="J308" i="1"/>
  <c r="B308" i="1" s="1"/>
  <c r="A317" i="1"/>
  <c r="I317" i="1" s="1"/>
  <c r="K317" i="1" l="1"/>
  <c r="F310" i="1"/>
  <c r="G310" i="1" s="1"/>
  <c r="H310" i="1" s="1"/>
  <c r="E311" i="1"/>
  <c r="M317" i="1"/>
  <c r="L317" i="1"/>
  <c r="D319" i="1"/>
  <c r="C310" i="1"/>
  <c r="J309" i="1"/>
  <c r="B309" i="1" s="1"/>
  <c r="A318" i="1"/>
  <c r="I318" i="1" s="1"/>
  <c r="K318" i="1" l="1"/>
  <c r="F311" i="1"/>
  <c r="G311" i="1" s="1"/>
  <c r="H311" i="1" s="1"/>
  <c r="E312" i="1"/>
  <c r="D320" i="1"/>
  <c r="A319" i="1"/>
  <c r="I319" i="1" s="1"/>
  <c r="C311" i="1"/>
  <c r="J310" i="1"/>
  <c r="B310" i="1" s="1"/>
  <c r="M318" i="1"/>
  <c r="L318" i="1"/>
  <c r="K319" i="1" l="1"/>
  <c r="F312" i="1"/>
  <c r="G312" i="1" s="1"/>
  <c r="H312" i="1" s="1"/>
  <c r="E313" i="1"/>
  <c r="C312" i="1"/>
  <c r="J311" i="1"/>
  <c r="B311" i="1" s="1"/>
  <c r="D321" i="1"/>
  <c r="A320" i="1"/>
  <c r="I320" i="1" s="1"/>
  <c r="L319" i="1"/>
  <c r="M319" i="1"/>
  <c r="K320" i="1" l="1"/>
  <c r="F313" i="1"/>
  <c r="G313" i="1" s="1"/>
  <c r="H313" i="1" s="1"/>
  <c r="E314" i="1"/>
  <c r="C313" i="1"/>
  <c r="J312" i="1"/>
  <c r="B312" i="1" s="1"/>
  <c r="M320" i="1"/>
  <c r="L320" i="1"/>
  <c r="D322" i="1"/>
  <c r="A321" i="1"/>
  <c r="I321" i="1" s="1"/>
  <c r="K321" i="1" l="1"/>
  <c r="F314" i="1"/>
  <c r="G314" i="1" s="1"/>
  <c r="H314" i="1" s="1"/>
  <c r="E315" i="1"/>
  <c r="M321" i="1"/>
  <c r="L321" i="1"/>
  <c r="D323" i="1"/>
  <c r="C314" i="1"/>
  <c r="J313" i="1"/>
  <c r="B313" i="1" s="1"/>
  <c r="A322" i="1"/>
  <c r="I322" i="1" s="1"/>
  <c r="K322" i="1" l="1"/>
  <c r="F315" i="1"/>
  <c r="G315" i="1" s="1"/>
  <c r="H315" i="1" s="1"/>
  <c r="E316" i="1"/>
  <c r="A323" i="1"/>
  <c r="I323" i="1" s="1"/>
  <c r="D324" i="1"/>
  <c r="M322" i="1"/>
  <c r="L322" i="1"/>
  <c r="C315" i="1"/>
  <c r="J314" i="1"/>
  <c r="B314" i="1" s="1"/>
  <c r="K323" i="1" l="1"/>
  <c r="F316" i="1"/>
  <c r="G316" i="1" s="1"/>
  <c r="H316" i="1" s="1"/>
  <c r="E317" i="1"/>
  <c r="C316" i="1"/>
  <c r="J315" i="1"/>
  <c r="B315" i="1" s="1"/>
  <c r="D325" i="1"/>
  <c r="M323" i="1"/>
  <c r="L323" i="1"/>
  <c r="A324" i="1"/>
  <c r="I324" i="1" s="1"/>
  <c r="K324" i="1" l="1"/>
  <c r="F317" i="1"/>
  <c r="G317" i="1" s="1"/>
  <c r="H317" i="1" s="1"/>
  <c r="E318" i="1"/>
  <c r="A325" i="1"/>
  <c r="I325" i="1" s="1"/>
  <c r="D326" i="1"/>
  <c r="C317" i="1"/>
  <c r="J316" i="1"/>
  <c r="B316" i="1" s="1"/>
  <c r="M324" i="1"/>
  <c r="L324" i="1"/>
  <c r="K325" i="1" l="1"/>
  <c r="F318" i="1"/>
  <c r="G318" i="1" s="1"/>
  <c r="H318" i="1" s="1"/>
  <c r="E319" i="1"/>
  <c r="M325" i="1"/>
  <c r="L325" i="1"/>
  <c r="D327" i="1"/>
  <c r="A326" i="1"/>
  <c r="I326" i="1" s="1"/>
  <c r="C318" i="1"/>
  <c r="J317" i="1"/>
  <c r="B317" i="1" s="1"/>
  <c r="K326" i="1" l="1"/>
  <c r="F319" i="1"/>
  <c r="G319" i="1" s="1"/>
  <c r="H319" i="1" s="1"/>
  <c r="E320" i="1"/>
  <c r="C319" i="1"/>
  <c r="J318" i="1"/>
  <c r="B318" i="1" s="1"/>
  <c r="M326" i="1"/>
  <c r="L326" i="1"/>
  <c r="D328" i="1"/>
  <c r="A327" i="1"/>
  <c r="I327" i="1" s="1"/>
  <c r="K327" i="1" l="1"/>
  <c r="F320" i="1"/>
  <c r="G320" i="1" s="1"/>
  <c r="H320" i="1" s="1"/>
  <c r="E321" i="1"/>
  <c r="D329" i="1"/>
  <c r="C320" i="1"/>
  <c r="J319" i="1"/>
  <c r="B319" i="1" s="1"/>
  <c r="A328" i="1"/>
  <c r="I328" i="1" s="1"/>
  <c r="M327" i="1"/>
  <c r="L327" i="1"/>
  <c r="K328" i="1" l="1"/>
  <c r="F321" i="1"/>
  <c r="G321" i="1" s="1"/>
  <c r="H321" i="1" s="1"/>
  <c r="E322" i="1"/>
  <c r="A329" i="1"/>
  <c r="I329" i="1" s="1"/>
  <c r="D330" i="1"/>
  <c r="M328" i="1"/>
  <c r="L328" i="1"/>
  <c r="C321" i="1"/>
  <c r="J320" i="1"/>
  <c r="B320" i="1" s="1"/>
  <c r="K329" i="1" l="1"/>
  <c r="F322" i="1"/>
  <c r="G322" i="1" s="1"/>
  <c r="H322" i="1" s="1"/>
  <c r="E323" i="1"/>
  <c r="M329" i="1"/>
  <c r="L329" i="1"/>
  <c r="C322" i="1"/>
  <c r="J321" i="1"/>
  <c r="B321" i="1" s="1"/>
  <c r="A330" i="1"/>
  <c r="I330" i="1" s="1"/>
  <c r="D331" i="1"/>
  <c r="K330" i="1" l="1"/>
  <c r="F323" i="1"/>
  <c r="G323" i="1" s="1"/>
  <c r="H323" i="1" s="1"/>
  <c r="E324" i="1"/>
  <c r="A331" i="1"/>
  <c r="I331" i="1" s="1"/>
  <c r="C323" i="1"/>
  <c r="J322" i="1"/>
  <c r="B322" i="1" s="1"/>
  <c r="D332" i="1"/>
  <c r="M330" i="1"/>
  <c r="L330" i="1"/>
  <c r="K331" i="1" l="1"/>
  <c r="F324" i="1"/>
  <c r="G324" i="1" s="1"/>
  <c r="H324" i="1" s="1"/>
  <c r="E325" i="1"/>
  <c r="A332" i="1"/>
  <c r="I332" i="1" s="1"/>
  <c r="D333" i="1"/>
  <c r="C324" i="1"/>
  <c r="J323" i="1"/>
  <c r="B323" i="1" s="1"/>
  <c r="M331" i="1"/>
  <c r="L331" i="1"/>
  <c r="K332" i="1" l="1"/>
  <c r="F325" i="1"/>
  <c r="G325" i="1" s="1"/>
  <c r="H325" i="1" s="1"/>
  <c r="E326" i="1"/>
  <c r="M332" i="1"/>
  <c r="L332" i="1"/>
  <c r="D334" i="1"/>
  <c r="A333" i="1"/>
  <c r="I333" i="1" s="1"/>
  <c r="C325" i="1"/>
  <c r="J324" i="1"/>
  <c r="B324" i="1" s="1"/>
  <c r="K333" i="1" l="1"/>
  <c r="F326" i="1"/>
  <c r="G326" i="1" s="1"/>
  <c r="H326" i="1" s="1"/>
  <c r="E327" i="1"/>
  <c r="M333" i="1"/>
  <c r="L333" i="1"/>
  <c r="D335" i="1"/>
  <c r="A334" i="1"/>
  <c r="I334" i="1" s="1"/>
  <c r="C326" i="1"/>
  <c r="J325" i="1"/>
  <c r="B325" i="1" s="1"/>
  <c r="K334" i="1" l="1"/>
  <c r="F327" i="1"/>
  <c r="G327" i="1" s="1"/>
  <c r="H327" i="1" s="1"/>
  <c r="E328" i="1"/>
  <c r="M334" i="1"/>
  <c r="L334" i="1"/>
  <c r="D336" i="1"/>
  <c r="C327" i="1"/>
  <c r="J326" i="1"/>
  <c r="B326" i="1" s="1"/>
  <c r="A335" i="1"/>
  <c r="I335" i="1" s="1"/>
  <c r="K335" i="1" l="1"/>
  <c r="F328" i="1"/>
  <c r="G328" i="1" s="1"/>
  <c r="H328" i="1" s="1"/>
  <c r="E329" i="1"/>
  <c r="M335" i="1"/>
  <c r="L335" i="1"/>
  <c r="D337" i="1"/>
  <c r="A336" i="1"/>
  <c r="I336" i="1" s="1"/>
  <c r="C328" i="1"/>
  <c r="J327" i="1"/>
  <c r="B327" i="1" s="1"/>
  <c r="K336" i="1" l="1"/>
  <c r="F329" i="1"/>
  <c r="G329" i="1" s="1"/>
  <c r="H329" i="1" s="1"/>
  <c r="E330" i="1"/>
  <c r="C329" i="1"/>
  <c r="J328" i="1"/>
  <c r="B328" i="1" s="1"/>
  <c r="A337" i="1"/>
  <c r="I337" i="1" s="1"/>
  <c r="D338" i="1"/>
  <c r="L336" i="1"/>
  <c r="M336" i="1"/>
  <c r="K337" i="1" l="1"/>
  <c r="F330" i="1"/>
  <c r="G330" i="1" s="1"/>
  <c r="H330" i="1" s="1"/>
  <c r="E331" i="1"/>
  <c r="D339" i="1"/>
  <c r="L337" i="1"/>
  <c r="M337" i="1"/>
  <c r="C330" i="1"/>
  <c r="J329" i="1"/>
  <c r="B329" i="1" s="1"/>
  <c r="A338" i="1"/>
  <c r="I338" i="1" s="1"/>
  <c r="K338" i="1" l="1"/>
  <c r="F331" i="1"/>
  <c r="G331" i="1" s="1"/>
  <c r="H331" i="1" s="1"/>
  <c r="E332" i="1"/>
  <c r="M338" i="1"/>
  <c r="L338" i="1"/>
  <c r="C331" i="1"/>
  <c r="J330" i="1"/>
  <c r="B330" i="1" s="1"/>
  <c r="A339" i="1"/>
  <c r="I339" i="1" s="1"/>
  <c r="D340" i="1"/>
  <c r="K339" i="1" l="1"/>
  <c r="F332" i="1"/>
  <c r="G332" i="1" s="1"/>
  <c r="H332" i="1" s="1"/>
  <c r="E333" i="1"/>
  <c r="L339" i="1"/>
  <c r="M339" i="1"/>
  <c r="C332" i="1"/>
  <c r="J331" i="1"/>
  <c r="B331" i="1" s="1"/>
  <c r="D341" i="1"/>
  <c r="A340" i="1"/>
  <c r="I340" i="1" s="1"/>
  <c r="K340" i="1" l="1"/>
  <c r="F333" i="1"/>
  <c r="G333" i="1" s="1"/>
  <c r="H333" i="1" s="1"/>
  <c r="E334" i="1"/>
  <c r="D342" i="1"/>
  <c r="C333" i="1"/>
  <c r="J332" i="1"/>
  <c r="B332" i="1" s="1"/>
  <c r="A341" i="1"/>
  <c r="I341" i="1" s="1"/>
  <c r="M340" i="1"/>
  <c r="L340" i="1"/>
  <c r="K341" i="1" l="1"/>
  <c r="F334" i="1"/>
  <c r="G334" i="1" s="1"/>
  <c r="H334" i="1" s="1"/>
  <c r="E335" i="1"/>
  <c r="D343" i="1"/>
  <c r="C334" i="1"/>
  <c r="J333" i="1"/>
  <c r="B333" i="1" s="1"/>
  <c r="A342" i="1"/>
  <c r="I342" i="1" s="1"/>
  <c r="M341" i="1"/>
  <c r="L341" i="1"/>
  <c r="K342" i="1" l="1"/>
  <c r="F335" i="1"/>
  <c r="G335" i="1" s="1"/>
  <c r="H335" i="1" s="1"/>
  <c r="E336" i="1"/>
  <c r="A343" i="1"/>
  <c r="I343" i="1" s="1"/>
  <c r="D344" i="1"/>
  <c r="M342" i="1"/>
  <c r="L342" i="1"/>
  <c r="C335" i="1"/>
  <c r="J334" i="1"/>
  <c r="B334" i="1" s="1"/>
  <c r="K343" i="1" l="1"/>
  <c r="F336" i="1"/>
  <c r="G336" i="1" s="1"/>
  <c r="H336" i="1" s="1"/>
  <c r="E337" i="1"/>
  <c r="M343" i="1"/>
  <c r="L343" i="1"/>
  <c r="A344" i="1"/>
  <c r="I344" i="1" s="1"/>
  <c r="C336" i="1"/>
  <c r="J335" i="1"/>
  <c r="B335" i="1" s="1"/>
  <c r="D345" i="1"/>
  <c r="K344" i="1" l="1"/>
  <c r="F337" i="1"/>
  <c r="G337" i="1" s="1"/>
  <c r="H337" i="1" s="1"/>
  <c r="E338" i="1"/>
  <c r="C337" i="1"/>
  <c r="J336" i="1"/>
  <c r="B336" i="1" s="1"/>
  <c r="A345" i="1"/>
  <c r="I345" i="1" s="1"/>
  <c r="D346" i="1"/>
  <c r="M344" i="1"/>
  <c r="L344" i="1"/>
  <c r="K345" i="1" l="1"/>
  <c r="F338" i="1"/>
  <c r="G338" i="1" s="1"/>
  <c r="H338" i="1" s="1"/>
  <c r="E339" i="1"/>
  <c r="A346" i="1"/>
  <c r="I346" i="1" s="1"/>
  <c r="D347" i="1"/>
  <c r="M345" i="1"/>
  <c r="L345" i="1"/>
  <c r="C338" i="1"/>
  <c r="J337" i="1"/>
  <c r="B337" i="1" s="1"/>
  <c r="K346" i="1" l="1"/>
  <c r="F339" i="1"/>
  <c r="G339" i="1" s="1"/>
  <c r="H339" i="1" s="1"/>
  <c r="E340" i="1"/>
  <c r="C339" i="1"/>
  <c r="J338" i="1"/>
  <c r="B338" i="1" s="1"/>
  <c r="M346" i="1"/>
  <c r="L346" i="1"/>
  <c r="A347" i="1"/>
  <c r="I347" i="1" s="1"/>
  <c r="D348" i="1"/>
  <c r="K347" i="1" l="1"/>
  <c r="F340" i="1"/>
  <c r="G340" i="1" s="1"/>
  <c r="H340" i="1" s="1"/>
  <c r="E341" i="1"/>
  <c r="A348" i="1"/>
  <c r="I348" i="1" s="1"/>
  <c r="D349" i="1"/>
  <c r="C340" i="1"/>
  <c r="J339" i="1"/>
  <c r="B339" i="1" s="1"/>
  <c r="M347" i="1"/>
  <c r="L347" i="1"/>
  <c r="K348" i="1" l="1"/>
  <c r="F341" i="1"/>
  <c r="G341" i="1" s="1"/>
  <c r="H341" i="1" s="1"/>
  <c r="E342" i="1"/>
  <c r="D350" i="1"/>
  <c r="C341" i="1"/>
  <c r="J340" i="1"/>
  <c r="B340" i="1" s="1"/>
  <c r="M348" i="1"/>
  <c r="L348" i="1"/>
  <c r="A349" i="1"/>
  <c r="I349" i="1" s="1"/>
  <c r="K349" i="1" l="1"/>
  <c r="F342" i="1"/>
  <c r="G342" i="1" s="1"/>
  <c r="H342" i="1" s="1"/>
  <c r="E343" i="1"/>
  <c r="M349" i="1"/>
  <c r="L349" i="1"/>
  <c r="A350" i="1"/>
  <c r="I350" i="1" s="1"/>
  <c r="C342" i="1"/>
  <c r="J341" i="1"/>
  <c r="B341" i="1" s="1"/>
  <c r="D351" i="1"/>
  <c r="K350" i="1" l="1"/>
  <c r="F343" i="1"/>
  <c r="G343" i="1" s="1"/>
  <c r="H343" i="1" s="1"/>
  <c r="E344" i="1"/>
  <c r="M350" i="1"/>
  <c r="L350" i="1"/>
  <c r="D352" i="1"/>
  <c r="C343" i="1"/>
  <c r="J342" i="1"/>
  <c r="B342" i="1" s="1"/>
  <c r="A351" i="1"/>
  <c r="I351" i="1" s="1"/>
  <c r="K351" i="1" l="1"/>
  <c r="F344" i="1"/>
  <c r="G344" i="1" s="1"/>
  <c r="H344" i="1" s="1"/>
  <c r="E345" i="1"/>
  <c r="A352" i="1"/>
  <c r="I352" i="1" s="1"/>
  <c r="D353" i="1"/>
  <c r="M351" i="1"/>
  <c r="L351" i="1"/>
  <c r="C344" i="1"/>
  <c r="J343" i="1"/>
  <c r="B343" i="1" s="1"/>
  <c r="K352" i="1" l="1"/>
  <c r="F345" i="1"/>
  <c r="G345" i="1" s="1"/>
  <c r="H345" i="1" s="1"/>
  <c r="E346" i="1"/>
  <c r="D354" i="1"/>
  <c r="C345" i="1"/>
  <c r="J344" i="1"/>
  <c r="B344" i="1" s="1"/>
  <c r="M352" i="1"/>
  <c r="L352" i="1"/>
  <c r="A353" i="1"/>
  <c r="I353" i="1" s="1"/>
  <c r="K353" i="1" l="1"/>
  <c r="F346" i="1"/>
  <c r="G346" i="1" s="1"/>
  <c r="H346" i="1" s="1"/>
  <c r="E347" i="1"/>
  <c r="M353" i="1"/>
  <c r="L353" i="1"/>
  <c r="A354" i="1"/>
  <c r="I354" i="1" s="1"/>
  <c r="D355" i="1"/>
  <c r="C346" i="1"/>
  <c r="J345" i="1"/>
  <c r="B345" i="1" s="1"/>
  <c r="K354" i="1" l="1"/>
  <c r="F347" i="1"/>
  <c r="G347" i="1" s="1"/>
  <c r="H347" i="1" s="1"/>
  <c r="E348" i="1"/>
  <c r="C347" i="1"/>
  <c r="J346" i="1"/>
  <c r="B346" i="1" s="1"/>
  <c r="M354" i="1"/>
  <c r="L354" i="1"/>
  <c r="D356" i="1"/>
  <c r="A355" i="1"/>
  <c r="I355" i="1" s="1"/>
  <c r="K355" i="1" l="1"/>
  <c r="F348" i="1"/>
  <c r="G348" i="1" s="1"/>
  <c r="H348" i="1" s="1"/>
  <c r="E349" i="1"/>
  <c r="M355" i="1"/>
  <c r="L355" i="1"/>
  <c r="A356" i="1"/>
  <c r="I356" i="1" s="1"/>
  <c r="D357" i="1"/>
  <c r="C348" i="1"/>
  <c r="J347" i="1"/>
  <c r="B347" i="1" s="1"/>
  <c r="K356" i="1" l="1"/>
  <c r="F349" i="1"/>
  <c r="G349" i="1" s="1"/>
  <c r="H349" i="1" s="1"/>
  <c r="E350" i="1"/>
  <c r="M356" i="1"/>
  <c r="L356" i="1"/>
  <c r="A357" i="1"/>
  <c r="I357" i="1" s="1"/>
  <c r="C349" i="1"/>
  <c r="J348" i="1"/>
  <c r="B348" i="1" s="1"/>
  <c r="D358" i="1"/>
  <c r="K357" i="1" l="1"/>
  <c r="F350" i="1"/>
  <c r="G350" i="1" s="1"/>
  <c r="H350" i="1" s="1"/>
  <c r="E351" i="1"/>
  <c r="D359" i="1"/>
  <c r="C350" i="1"/>
  <c r="J349" i="1"/>
  <c r="B349" i="1" s="1"/>
  <c r="M357" i="1"/>
  <c r="L357" i="1"/>
  <c r="A358" i="1"/>
  <c r="I358" i="1" s="1"/>
  <c r="K358" i="1" l="1"/>
  <c r="F351" i="1"/>
  <c r="G351" i="1" s="1"/>
  <c r="H351" i="1" s="1"/>
  <c r="E352" i="1"/>
  <c r="A359" i="1"/>
  <c r="I359" i="1" s="1"/>
  <c r="M358" i="1"/>
  <c r="L358" i="1"/>
  <c r="C351" i="1"/>
  <c r="J350" i="1"/>
  <c r="B350" i="1" s="1"/>
  <c r="D360" i="1"/>
  <c r="K359" i="1" l="1"/>
  <c r="F352" i="1"/>
  <c r="G352" i="1" s="1"/>
  <c r="H352" i="1" s="1"/>
  <c r="E353" i="1"/>
  <c r="M359" i="1"/>
  <c r="L359" i="1"/>
  <c r="C352" i="1"/>
  <c r="J351" i="1"/>
  <c r="B351" i="1" s="1"/>
  <c r="A360" i="1"/>
  <c r="I360" i="1" s="1"/>
  <c r="D361" i="1"/>
  <c r="K360" i="1" l="1"/>
  <c r="F353" i="1"/>
  <c r="G353" i="1" s="1"/>
  <c r="H353" i="1" s="1"/>
  <c r="E354" i="1"/>
  <c r="D362" i="1"/>
  <c r="A361" i="1"/>
  <c r="I361" i="1" s="1"/>
  <c r="M360" i="1"/>
  <c r="L360" i="1"/>
  <c r="C353" i="1"/>
  <c r="J352" i="1"/>
  <c r="B352" i="1" s="1"/>
  <c r="K361" i="1" l="1"/>
  <c r="F354" i="1"/>
  <c r="G354" i="1" s="1"/>
  <c r="H354" i="1" s="1"/>
  <c r="E355" i="1"/>
  <c r="M361" i="1"/>
  <c r="L361" i="1"/>
  <c r="C354" i="1"/>
  <c r="J353" i="1"/>
  <c r="B353" i="1" s="1"/>
  <c r="D363" i="1"/>
  <c r="A362" i="1"/>
  <c r="I362" i="1" s="1"/>
  <c r="K362" i="1" l="1"/>
  <c r="F355" i="1"/>
  <c r="G355" i="1" s="1"/>
  <c r="H355" i="1" s="1"/>
  <c r="E356" i="1"/>
  <c r="A363" i="1"/>
  <c r="I363" i="1" s="1"/>
  <c r="L362" i="1"/>
  <c r="M362" i="1"/>
  <c r="C355" i="1"/>
  <c r="J354" i="1"/>
  <c r="B354" i="1" s="1"/>
  <c r="D364" i="1"/>
  <c r="K363" i="1" l="1"/>
  <c r="F356" i="1"/>
  <c r="G356" i="1" s="1"/>
  <c r="H356" i="1" s="1"/>
  <c r="E357" i="1"/>
  <c r="M363" i="1"/>
  <c r="L363" i="1"/>
  <c r="D365" i="1"/>
  <c r="C356" i="1"/>
  <c r="J355" i="1"/>
  <c r="B355" i="1" s="1"/>
  <c r="A364" i="1"/>
  <c r="I364" i="1" s="1"/>
  <c r="K364" i="1" l="1"/>
  <c r="F357" i="1"/>
  <c r="G357" i="1" s="1"/>
  <c r="H357" i="1" s="1"/>
  <c r="E358" i="1"/>
  <c r="L364" i="1"/>
  <c r="M364" i="1"/>
  <c r="C357" i="1"/>
  <c r="J356" i="1"/>
  <c r="B356" i="1" s="1"/>
  <c r="D366" i="1"/>
  <c r="A365" i="1"/>
  <c r="I365" i="1" s="1"/>
  <c r="K365" i="1" l="1"/>
  <c r="F358" i="1"/>
  <c r="G358" i="1" s="1"/>
  <c r="H358" i="1" s="1"/>
  <c r="E359" i="1"/>
  <c r="L365" i="1"/>
  <c r="M365" i="1"/>
  <c r="A366" i="1"/>
  <c r="I366" i="1" s="1"/>
  <c r="D367" i="1"/>
  <c r="C358" i="1"/>
  <c r="J357" i="1"/>
  <c r="B357" i="1" s="1"/>
  <c r="K366" i="1" l="1"/>
  <c r="F359" i="1"/>
  <c r="G359" i="1" s="1"/>
  <c r="H359" i="1" s="1"/>
  <c r="E360" i="1"/>
  <c r="C359" i="1"/>
  <c r="J358" i="1"/>
  <c r="B358" i="1" s="1"/>
  <c r="L366" i="1"/>
  <c r="M366" i="1"/>
  <c r="D368" i="1"/>
  <c r="A367" i="1"/>
  <c r="I367" i="1" s="1"/>
  <c r="K367" i="1" l="1"/>
  <c r="F360" i="1"/>
  <c r="G360" i="1" s="1"/>
  <c r="H360" i="1" s="1"/>
  <c r="E361" i="1"/>
  <c r="A368" i="1"/>
  <c r="I368" i="1" s="1"/>
  <c r="D369" i="1"/>
  <c r="C360" i="1"/>
  <c r="J359" i="1"/>
  <c r="B359" i="1" s="1"/>
  <c r="L367" i="1"/>
  <c r="M367" i="1"/>
  <c r="K368" i="1" l="1"/>
  <c r="F361" i="1"/>
  <c r="G361" i="1" s="1"/>
  <c r="H361" i="1" s="1"/>
  <c r="E362" i="1"/>
  <c r="D370" i="1"/>
  <c r="L368" i="1"/>
  <c r="M368" i="1"/>
  <c r="C361" i="1"/>
  <c r="J360" i="1"/>
  <c r="B360" i="1" s="1"/>
  <c r="A369" i="1"/>
  <c r="I369" i="1" s="1"/>
  <c r="K369" i="1" l="1"/>
  <c r="F362" i="1"/>
  <c r="G362" i="1" s="1"/>
  <c r="H362" i="1" s="1"/>
  <c r="E363" i="1"/>
  <c r="L369" i="1"/>
  <c r="M369" i="1"/>
  <c r="A370" i="1"/>
  <c r="I370" i="1" s="1"/>
  <c r="D371" i="1"/>
  <c r="C362" i="1"/>
  <c r="J361" i="1"/>
  <c r="B361" i="1" s="1"/>
  <c r="K370" i="1" l="1"/>
  <c r="F363" i="1"/>
  <c r="G363" i="1" s="1"/>
  <c r="H363" i="1" s="1"/>
  <c r="E364" i="1"/>
  <c r="C363" i="1"/>
  <c r="J362" i="1"/>
  <c r="B362" i="1" s="1"/>
  <c r="L370" i="1"/>
  <c r="M370" i="1"/>
  <c r="A371" i="1"/>
  <c r="I371" i="1" s="1"/>
  <c r="D372" i="1"/>
  <c r="K371" i="1" l="1"/>
  <c r="F364" i="1"/>
  <c r="G364" i="1" s="1"/>
  <c r="H364" i="1" s="1"/>
  <c r="E365" i="1"/>
  <c r="A372" i="1"/>
  <c r="I372" i="1" s="1"/>
  <c r="L371" i="1"/>
  <c r="M371" i="1"/>
  <c r="C364" i="1"/>
  <c r="J363" i="1"/>
  <c r="B363" i="1" s="1"/>
  <c r="D373" i="1"/>
  <c r="K372" i="1" l="1"/>
  <c r="F365" i="1"/>
  <c r="G365" i="1" s="1"/>
  <c r="H365" i="1" s="1"/>
  <c r="E366" i="1"/>
  <c r="L372" i="1"/>
  <c r="M372" i="1"/>
  <c r="C365" i="1"/>
  <c r="J364" i="1"/>
  <c r="B364" i="1" s="1"/>
  <c r="A373" i="1"/>
  <c r="I373" i="1" s="1"/>
  <c r="D374" i="1"/>
  <c r="K373" i="1" l="1"/>
  <c r="F366" i="1"/>
  <c r="G366" i="1" s="1"/>
  <c r="H366" i="1" s="1"/>
  <c r="E367" i="1"/>
  <c r="D375" i="1"/>
  <c r="L373" i="1"/>
  <c r="M373" i="1"/>
  <c r="A374" i="1"/>
  <c r="I374" i="1" s="1"/>
  <c r="C366" i="1"/>
  <c r="J365" i="1"/>
  <c r="B365" i="1" s="1"/>
  <c r="K374" i="1" l="1"/>
  <c r="F367" i="1"/>
  <c r="G367" i="1" s="1"/>
  <c r="H367" i="1" s="1"/>
  <c r="E368" i="1"/>
  <c r="C367" i="1"/>
  <c r="J366" i="1"/>
  <c r="B366" i="1" s="1"/>
  <c r="L374" i="1"/>
  <c r="M374" i="1"/>
  <c r="A375" i="1"/>
  <c r="I375" i="1" s="1"/>
  <c r="D376" i="1"/>
  <c r="K375" i="1" l="1"/>
  <c r="F368" i="1"/>
  <c r="G368" i="1" s="1"/>
  <c r="H368" i="1" s="1"/>
  <c r="E369" i="1"/>
  <c r="D377" i="1"/>
  <c r="A376" i="1"/>
  <c r="I376" i="1" s="1"/>
  <c r="C368" i="1"/>
  <c r="J367" i="1"/>
  <c r="B367" i="1" s="1"/>
  <c r="L375" i="1"/>
  <c r="M375" i="1"/>
  <c r="K376" i="1" l="1"/>
  <c r="F369" i="1"/>
  <c r="G369" i="1" s="1"/>
  <c r="H369" i="1" s="1"/>
  <c r="E370" i="1"/>
  <c r="L376" i="1"/>
  <c r="M376" i="1"/>
  <c r="C369" i="1"/>
  <c r="J368" i="1"/>
  <c r="B368" i="1" s="1"/>
  <c r="A377" i="1"/>
  <c r="I377" i="1" s="1"/>
  <c r="D378" i="1"/>
  <c r="K377" i="1" l="1"/>
  <c r="F370" i="1"/>
  <c r="G370" i="1" s="1"/>
  <c r="H370" i="1" s="1"/>
  <c r="E371" i="1"/>
  <c r="L377" i="1"/>
  <c r="M377" i="1"/>
  <c r="D379" i="1"/>
  <c r="A378" i="1"/>
  <c r="I378" i="1" s="1"/>
  <c r="C370" i="1"/>
  <c r="J369" i="1"/>
  <c r="B369" i="1" s="1"/>
  <c r="K378" i="1" l="1"/>
  <c r="F371" i="1"/>
  <c r="G371" i="1" s="1"/>
  <c r="H371" i="1" s="1"/>
  <c r="E372" i="1"/>
  <c r="C371" i="1"/>
  <c r="J370" i="1"/>
  <c r="B370" i="1" s="1"/>
  <c r="L378" i="1"/>
  <c r="M378" i="1"/>
  <c r="D380" i="1"/>
  <c r="A379" i="1"/>
  <c r="I379" i="1" s="1"/>
  <c r="K379" i="1" s="1"/>
  <c r="F372" i="1" l="1"/>
  <c r="G372" i="1" s="1"/>
  <c r="H372" i="1" s="1"/>
  <c r="E373" i="1"/>
  <c r="A380" i="1"/>
  <c r="I380" i="1" s="1"/>
  <c r="C372" i="1"/>
  <c r="J371" i="1"/>
  <c r="B371" i="1" s="1"/>
  <c r="D381" i="1"/>
  <c r="L379" i="1"/>
  <c r="M379" i="1"/>
  <c r="K380" i="1" l="1"/>
  <c r="F373" i="1"/>
  <c r="G373" i="1" s="1"/>
  <c r="H373" i="1" s="1"/>
  <c r="E374" i="1"/>
  <c r="M380" i="1"/>
  <c r="L380" i="1"/>
  <c r="C373" i="1"/>
  <c r="J372" i="1"/>
  <c r="B372" i="1" s="1"/>
  <c r="A381" i="1"/>
  <c r="I381" i="1" s="1"/>
  <c r="D382" i="1"/>
  <c r="K381" i="1" l="1"/>
  <c r="F374" i="1"/>
  <c r="G374" i="1" s="1"/>
  <c r="H374" i="1" s="1"/>
  <c r="E375" i="1"/>
  <c r="M381" i="1"/>
  <c r="L381" i="1"/>
  <c r="D383" i="1"/>
  <c r="A382" i="1"/>
  <c r="I382" i="1" s="1"/>
  <c r="C374" i="1"/>
  <c r="J373" i="1"/>
  <c r="B373" i="1" s="1"/>
  <c r="K382" i="1" l="1"/>
  <c r="F375" i="1"/>
  <c r="G375" i="1" s="1"/>
  <c r="H375" i="1" s="1"/>
  <c r="E376" i="1"/>
  <c r="L382" i="1"/>
  <c r="M382" i="1"/>
  <c r="C375" i="1"/>
  <c r="J374" i="1"/>
  <c r="B374" i="1" s="1"/>
  <c r="D384" i="1"/>
  <c r="A383" i="1"/>
  <c r="I383" i="1" s="1"/>
  <c r="K383" i="1" l="1"/>
  <c r="F376" i="1"/>
  <c r="G376" i="1" s="1"/>
  <c r="H376" i="1" s="1"/>
  <c r="E377" i="1"/>
  <c r="A384" i="1"/>
  <c r="I384" i="1" s="1"/>
  <c r="D385" i="1"/>
  <c r="C376" i="1"/>
  <c r="J375" i="1"/>
  <c r="B375" i="1" s="1"/>
  <c r="M383" i="1"/>
  <c r="L383" i="1"/>
  <c r="K384" i="1" l="1"/>
  <c r="F377" i="1"/>
  <c r="G377" i="1" s="1"/>
  <c r="H377" i="1" s="1"/>
  <c r="E378" i="1"/>
  <c r="D386" i="1"/>
  <c r="A385" i="1"/>
  <c r="I385" i="1" s="1"/>
  <c r="M384" i="1"/>
  <c r="L384" i="1"/>
  <c r="C377" i="1"/>
  <c r="J376" i="1"/>
  <c r="B376" i="1" s="1"/>
  <c r="K385" i="1" l="1"/>
  <c r="F378" i="1"/>
  <c r="G378" i="1" s="1"/>
  <c r="H378" i="1" s="1"/>
  <c r="E379" i="1"/>
  <c r="M385" i="1"/>
  <c r="L385" i="1"/>
  <c r="D387" i="1"/>
  <c r="C378" i="1"/>
  <c r="J377" i="1"/>
  <c r="A386" i="1"/>
  <c r="I386" i="1" s="1"/>
  <c r="F379" i="1" l="1"/>
  <c r="G379" i="1" s="1"/>
  <c r="H379" i="1" s="1"/>
  <c r="E380" i="1"/>
  <c r="B377" i="1"/>
  <c r="K386" i="1"/>
  <c r="A387" i="1"/>
  <c r="I387" i="1" s="1"/>
  <c r="D388" i="1"/>
  <c r="M386" i="1"/>
  <c r="L386" i="1"/>
  <c r="C379" i="1"/>
  <c r="J378" i="1"/>
  <c r="B378" i="1" s="1"/>
  <c r="F380" i="1" l="1"/>
  <c r="G380" i="1" s="1"/>
  <c r="H380" i="1" s="1"/>
  <c r="E381" i="1"/>
  <c r="K387" i="1"/>
  <c r="C380" i="1"/>
  <c r="J379" i="1"/>
  <c r="D389" i="1"/>
  <c r="M387" i="1"/>
  <c r="L387" i="1"/>
  <c r="A388" i="1"/>
  <c r="I388" i="1" s="1"/>
  <c r="F381" i="1" l="1"/>
  <c r="G381" i="1" s="1"/>
  <c r="H381" i="1" s="1"/>
  <c r="E382" i="1"/>
  <c r="K388" i="1"/>
  <c r="B379" i="1"/>
  <c r="M388" i="1"/>
  <c r="L388" i="1"/>
  <c r="D390" i="1"/>
  <c r="A389" i="1"/>
  <c r="I389" i="1" s="1"/>
  <c r="C381" i="1"/>
  <c r="J380" i="1"/>
  <c r="B380" i="1" s="1"/>
  <c r="F382" i="1" l="1"/>
  <c r="G382" i="1" s="1"/>
  <c r="H382" i="1" s="1"/>
  <c r="E383" i="1"/>
  <c r="K389" i="1"/>
  <c r="M389" i="1"/>
  <c r="L389" i="1"/>
  <c r="D391" i="1"/>
  <c r="C382" i="1"/>
  <c r="J381" i="1"/>
  <c r="B381" i="1" s="1"/>
  <c r="A390" i="1"/>
  <c r="I390" i="1" s="1"/>
  <c r="F383" i="1" l="1"/>
  <c r="G383" i="1" s="1"/>
  <c r="H383" i="1" s="1"/>
  <c r="E384" i="1"/>
  <c r="K390" i="1"/>
  <c r="M390" i="1"/>
  <c r="L390" i="1"/>
  <c r="A391" i="1"/>
  <c r="I391" i="1" s="1"/>
  <c r="D392" i="1"/>
  <c r="C383" i="1"/>
  <c r="J382" i="1"/>
  <c r="B382" i="1" s="1"/>
  <c r="F384" i="1" l="1"/>
  <c r="G384" i="1" s="1"/>
  <c r="H384" i="1" s="1"/>
  <c r="E385" i="1"/>
  <c r="K391" i="1"/>
  <c r="M391" i="1"/>
  <c r="L391" i="1"/>
  <c r="C384" i="1"/>
  <c r="J383" i="1"/>
  <c r="B383" i="1" s="1"/>
  <c r="A392" i="1"/>
  <c r="I392" i="1" s="1"/>
  <c r="D393" i="1"/>
  <c r="F385" i="1" l="1"/>
  <c r="G385" i="1" s="1"/>
  <c r="H385" i="1" s="1"/>
  <c r="E386" i="1"/>
  <c r="K392" i="1"/>
  <c r="D394" i="1"/>
  <c r="M392" i="1"/>
  <c r="L392" i="1"/>
  <c r="A393" i="1"/>
  <c r="I393" i="1" s="1"/>
  <c r="C385" i="1"/>
  <c r="J384" i="1"/>
  <c r="B384" i="1" s="1"/>
  <c r="F386" i="1" l="1"/>
  <c r="G386" i="1" s="1"/>
  <c r="H386" i="1" s="1"/>
  <c r="E387" i="1"/>
  <c r="K393" i="1"/>
  <c r="A394" i="1"/>
  <c r="I394" i="1" s="1"/>
  <c r="C386" i="1"/>
  <c r="J385" i="1"/>
  <c r="B385" i="1" s="1"/>
  <c r="D395" i="1"/>
  <c r="M393" i="1"/>
  <c r="L393" i="1"/>
  <c r="F387" i="1" l="1"/>
  <c r="G387" i="1" s="1"/>
  <c r="H387" i="1" s="1"/>
  <c r="E388" i="1"/>
  <c r="K394" i="1"/>
  <c r="M394" i="1"/>
  <c r="L394" i="1"/>
  <c r="D396" i="1"/>
  <c r="C387" i="1"/>
  <c r="J386" i="1"/>
  <c r="B386" i="1" s="1"/>
  <c r="A395" i="1"/>
  <c r="I395" i="1" s="1"/>
  <c r="F388" i="1" l="1"/>
  <c r="G388" i="1" s="1"/>
  <c r="H388" i="1" s="1"/>
  <c r="E389" i="1"/>
  <c r="K395" i="1"/>
  <c r="A396" i="1"/>
  <c r="I396" i="1" s="1"/>
  <c r="D397" i="1"/>
  <c r="C388" i="1"/>
  <c r="J387" i="1"/>
  <c r="B387" i="1" s="1"/>
  <c r="M395" i="1"/>
  <c r="L395" i="1"/>
  <c r="F389" i="1" l="1"/>
  <c r="G389" i="1" s="1"/>
  <c r="H389" i="1" s="1"/>
  <c r="E390" i="1"/>
  <c r="K396" i="1"/>
  <c r="M396" i="1"/>
  <c r="L396" i="1"/>
  <c r="D398" i="1"/>
  <c r="A397" i="1"/>
  <c r="I397" i="1" s="1"/>
  <c r="C389" i="1"/>
  <c r="J388" i="1"/>
  <c r="B388" i="1" s="1"/>
  <c r="F390" i="1" l="1"/>
  <c r="G390" i="1" s="1"/>
  <c r="H390" i="1" s="1"/>
  <c r="E391" i="1"/>
  <c r="K397" i="1"/>
  <c r="M397" i="1"/>
  <c r="L397" i="1"/>
  <c r="D399" i="1"/>
  <c r="C390" i="1"/>
  <c r="J389" i="1"/>
  <c r="B389" i="1" s="1"/>
  <c r="A398" i="1"/>
  <c r="I398" i="1" s="1"/>
  <c r="F391" i="1" l="1"/>
  <c r="G391" i="1" s="1"/>
  <c r="H391" i="1" s="1"/>
  <c r="E392" i="1"/>
  <c r="K398" i="1"/>
  <c r="M398" i="1"/>
  <c r="L398" i="1"/>
  <c r="A399" i="1"/>
  <c r="I399" i="1" s="1"/>
  <c r="C391" i="1"/>
  <c r="J390" i="1"/>
  <c r="B390" i="1" s="1"/>
  <c r="D400" i="1"/>
  <c r="F392" i="1" l="1"/>
  <c r="G392" i="1" s="1"/>
  <c r="H392" i="1" s="1"/>
  <c r="E393" i="1"/>
  <c r="K399" i="1"/>
  <c r="M399" i="1"/>
  <c r="L399" i="1"/>
  <c r="A400" i="1"/>
  <c r="I400" i="1" s="1"/>
  <c r="D401" i="1"/>
  <c r="C392" i="1"/>
  <c r="J391" i="1"/>
  <c r="B391" i="1" s="1"/>
  <c r="F393" i="1" l="1"/>
  <c r="G393" i="1" s="1"/>
  <c r="H393" i="1" s="1"/>
  <c r="E394" i="1"/>
  <c r="K400" i="1"/>
  <c r="M400" i="1"/>
  <c r="L400" i="1"/>
  <c r="A401" i="1"/>
  <c r="I401" i="1" s="1"/>
  <c r="D402" i="1"/>
  <c r="C393" i="1"/>
  <c r="J392" i="1"/>
  <c r="B392" i="1" s="1"/>
  <c r="F394" i="1" l="1"/>
  <c r="G394" i="1" s="1"/>
  <c r="H394" i="1" s="1"/>
  <c r="E395" i="1"/>
  <c r="K401" i="1"/>
  <c r="D403" i="1"/>
  <c r="M401" i="1"/>
  <c r="L401" i="1"/>
  <c r="C394" i="1"/>
  <c r="J393" i="1"/>
  <c r="B393" i="1" s="1"/>
  <c r="A402" i="1"/>
  <c r="I402" i="1" s="1"/>
  <c r="F395" i="1" l="1"/>
  <c r="G395" i="1" s="1"/>
  <c r="H395" i="1" s="1"/>
  <c r="E396" i="1"/>
  <c r="K402" i="1"/>
  <c r="A403" i="1"/>
  <c r="I403" i="1" s="1"/>
  <c r="M402" i="1"/>
  <c r="L402" i="1"/>
  <c r="D404" i="1"/>
  <c r="C395" i="1"/>
  <c r="J394" i="1"/>
  <c r="B394" i="1" s="1"/>
  <c r="F396" i="1" l="1"/>
  <c r="G396" i="1" s="1"/>
  <c r="H396" i="1" s="1"/>
  <c r="E397" i="1"/>
  <c r="K403" i="1"/>
  <c r="C396" i="1"/>
  <c r="J395" i="1"/>
  <c r="B395" i="1" s="1"/>
  <c r="D405" i="1"/>
  <c r="M403" i="1"/>
  <c r="L403" i="1"/>
  <c r="A404" i="1"/>
  <c r="I404" i="1" s="1"/>
  <c r="F397" i="1" l="1"/>
  <c r="G397" i="1" s="1"/>
  <c r="H397" i="1" s="1"/>
  <c r="E398" i="1"/>
  <c r="K404" i="1"/>
  <c r="A405" i="1"/>
  <c r="I405" i="1" s="1"/>
  <c r="D406" i="1"/>
  <c r="M404" i="1"/>
  <c r="L404" i="1"/>
  <c r="C397" i="1"/>
  <c r="J396" i="1"/>
  <c r="B396" i="1" s="1"/>
  <c r="F398" i="1" l="1"/>
  <c r="G398" i="1" s="1"/>
  <c r="H398" i="1" s="1"/>
  <c r="E399" i="1"/>
  <c r="K405" i="1"/>
  <c r="M405" i="1"/>
  <c r="L405" i="1"/>
  <c r="C398" i="1"/>
  <c r="J397" i="1"/>
  <c r="B397" i="1" s="1"/>
  <c r="D407" i="1"/>
  <c r="A406" i="1"/>
  <c r="I406" i="1" s="1"/>
  <c r="F399" i="1" l="1"/>
  <c r="G399" i="1" s="1"/>
  <c r="H399" i="1" s="1"/>
  <c r="E400" i="1"/>
  <c r="K406" i="1"/>
  <c r="A407" i="1"/>
  <c r="I407" i="1" s="1"/>
  <c r="C399" i="1"/>
  <c r="J398" i="1"/>
  <c r="B398" i="1" s="1"/>
  <c r="M406" i="1"/>
  <c r="L406" i="1"/>
  <c r="D408" i="1"/>
  <c r="F400" i="1" l="1"/>
  <c r="G400" i="1" s="1"/>
  <c r="H400" i="1" s="1"/>
  <c r="E401" i="1"/>
  <c r="K407" i="1"/>
  <c r="C400" i="1"/>
  <c r="J399" i="1"/>
  <c r="B399" i="1" s="1"/>
  <c r="D409" i="1"/>
  <c r="A408" i="1"/>
  <c r="I408" i="1" s="1"/>
  <c r="L407" i="1"/>
  <c r="M407" i="1"/>
  <c r="F401" i="1" l="1"/>
  <c r="G401" i="1" s="1"/>
  <c r="H401" i="1" s="1"/>
  <c r="E402" i="1"/>
  <c r="K408" i="1"/>
  <c r="M408" i="1"/>
  <c r="L408" i="1"/>
  <c r="C401" i="1"/>
  <c r="J400" i="1"/>
  <c r="B400" i="1" s="1"/>
  <c r="A409" i="1"/>
  <c r="I409" i="1" s="1"/>
  <c r="D410" i="1"/>
  <c r="F402" i="1" l="1"/>
  <c r="G402" i="1" s="1"/>
  <c r="H402" i="1" s="1"/>
  <c r="E403" i="1"/>
  <c r="K409" i="1"/>
  <c r="M409" i="1"/>
  <c r="L409" i="1"/>
  <c r="D411" i="1"/>
  <c r="A410" i="1"/>
  <c r="I410" i="1" s="1"/>
  <c r="C402" i="1"/>
  <c r="J401" i="1"/>
  <c r="B401" i="1" s="1"/>
  <c r="F403" i="1" l="1"/>
  <c r="G403" i="1" s="1"/>
  <c r="H403" i="1" s="1"/>
  <c r="E404" i="1"/>
  <c r="K410" i="1"/>
  <c r="A411" i="1"/>
  <c r="I411" i="1" s="1"/>
  <c r="C403" i="1"/>
  <c r="J402" i="1"/>
  <c r="B402" i="1" s="1"/>
  <c r="M410" i="1"/>
  <c r="L410" i="1"/>
  <c r="D412" i="1"/>
  <c r="F404" i="1" l="1"/>
  <c r="G404" i="1" s="1"/>
  <c r="H404" i="1" s="1"/>
  <c r="E405" i="1"/>
  <c r="K411" i="1"/>
  <c r="D413" i="1"/>
  <c r="M411" i="1"/>
  <c r="L411" i="1"/>
  <c r="A412" i="1"/>
  <c r="I412" i="1" s="1"/>
  <c r="C404" i="1"/>
  <c r="J403" i="1"/>
  <c r="B403" i="1" s="1"/>
  <c r="F405" i="1" l="1"/>
  <c r="G405" i="1" s="1"/>
  <c r="H405" i="1" s="1"/>
  <c r="E406" i="1"/>
  <c r="K412" i="1"/>
  <c r="C405" i="1"/>
  <c r="J404" i="1"/>
  <c r="B404" i="1" s="1"/>
  <c r="M412" i="1"/>
  <c r="L412" i="1"/>
  <c r="D414" i="1"/>
  <c r="A413" i="1"/>
  <c r="I413" i="1" s="1"/>
  <c r="F406" i="1" l="1"/>
  <c r="G406" i="1" s="1"/>
  <c r="H406" i="1" s="1"/>
  <c r="E407" i="1"/>
  <c r="K413" i="1"/>
  <c r="M413" i="1"/>
  <c r="L413" i="1"/>
  <c r="D415" i="1"/>
  <c r="A414" i="1"/>
  <c r="I414" i="1" s="1"/>
  <c r="C406" i="1"/>
  <c r="J405" i="1"/>
  <c r="B405" i="1" s="1"/>
  <c r="F407" i="1" l="1"/>
  <c r="G407" i="1" s="1"/>
  <c r="H407" i="1" s="1"/>
  <c r="E408" i="1"/>
  <c r="K414" i="1"/>
  <c r="M414" i="1"/>
  <c r="L414" i="1"/>
  <c r="A415" i="1"/>
  <c r="I415" i="1" s="1"/>
  <c r="D416" i="1"/>
  <c r="C407" i="1"/>
  <c r="J406" i="1"/>
  <c r="B406" i="1" s="1"/>
  <c r="F408" i="1" l="1"/>
  <c r="G408" i="1" s="1"/>
  <c r="H408" i="1" s="1"/>
  <c r="E409" i="1"/>
  <c r="K415" i="1"/>
  <c r="M415" i="1"/>
  <c r="L415" i="1"/>
  <c r="C408" i="1"/>
  <c r="J407" i="1"/>
  <c r="B407" i="1" s="1"/>
  <c r="A416" i="1"/>
  <c r="I416" i="1" s="1"/>
  <c r="D417" i="1"/>
  <c r="F409" i="1" l="1"/>
  <c r="G409" i="1" s="1"/>
  <c r="H409" i="1" s="1"/>
  <c r="E410" i="1"/>
  <c r="K416" i="1"/>
  <c r="M416" i="1"/>
  <c r="L416" i="1"/>
  <c r="C409" i="1"/>
  <c r="J408" i="1"/>
  <c r="B408" i="1" s="1"/>
  <c r="D418" i="1"/>
  <c r="A417" i="1"/>
  <c r="I417" i="1" s="1"/>
  <c r="F410" i="1" l="1"/>
  <c r="G410" i="1" s="1"/>
  <c r="H410" i="1" s="1"/>
  <c r="E411" i="1"/>
  <c r="K417" i="1"/>
  <c r="M417" i="1"/>
  <c r="L417" i="1"/>
  <c r="D419" i="1"/>
  <c r="C410" i="1"/>
  <c r="J409" i="1"/>
  <c r="B409" i="1" s="1"/>
  <c r="A418" i="1"/>
  <c r="I418" i="1" s="1"/>
  <c r="F411" i="1" l="1"/>
  <c r="G411" i="1" s="1"/>
  <c r="H411" i="1" s="1"/>
  <c r="E412" i="1"/>
  <c r="K418" i="1"/>
  <c r="A419" i="1"/>
  <c r="I419" i="1" s="1"/>
  <c r="D420" i="1"/>
  <c r="M418" i="1"/>
  <c r="L418" i="1"/>
  <c r="C411" i="1"/>
  <c r="J410" i="1"/>
  <c r="B410" i="1" s="1"/>
  <c r="F412" i="1" l="1"/>
  <c r="G412" i="1" s="1"/>
  <c r="H412" i="1" s="1"/>
  <c r="E413" i="1"/>
  <c r="K419" i="1"/>
  <c r="C412" i="1"/>
  <c r="J411" i="1"/>
  <c r="B411" i="1" s="1"/>
  <c r="D421" i="1"/>
  <c r="M419" i="1"/>
  <c r="L419" i="1"/>
  <c r="A420" i="1"/>
  <c r="I420" i="1" s="1"/>
  <c r="F413" i="1" l="1"/>
  <c r="G413" i="1" s="1"/>
  <c r="H413" i="1" s="1"/>
  <c r="E414" i="1"/>
  <c r="K420" i="1"/>
  <c r="M420" i="1"/>
  <c r="L420" i="1"/>
  <c r="A421" i="1"/>
  <c r="I421" i="1" s="1"/>
  <c r="C413" i="1"/>
  <c r="J412" i="1"/>
  <c r="B412" i="1" s="1"/>
  <c r="D422" i="1"/>
  <c r="F414" i="1" l="1"/>
  <c r="G414" i="1" s="1"/>
  <c r="H414" i="1" s="1"/>
  <c r="E415" i="1"/>
  <c r="K421" i="1"/>
  <c r="D423" i="1"/>
  <c r="C414" i="1"/>
  <c r="J413" i="1"/>
  <c r="B413" i="1" s="1"/>
  <c r="M421" i="1"/>
  <c r="L421" i="1"/>
  <c r="A422" i="1"/>
  <c r="I422" i="1" s="1"/>
  <c r="F415" i="1" l="1"/>
  <c r="G415" i="1" s="1"/>
  <c r="H415" i="1" s="1"/>
  <c r="E416" i="1"/>
  <c r="K422" i="1"/>
  <c r="M422" i="1"/>
  <c r="L422" i="1"/>
  <c r="A423" i="1"/>
  <c r="I423" i="1" s="1"/>
  <c r="D424" i="1"/>
  <c r="C415" i="1"/>
  <c r="J414" i="1"/>
  <c r="B414" i="1" s="1"/>
  <c r="F416" i="1" l="1"/>
  <c r="G416" i="1" s="1"/>
  <c r="H416" i="1" s="1"/>
  <c r="E417" i="1"/>
  <c r="K423" i="1"/>
  <c r="M423" i="1"/>
  <c r="L423" i="1"/>
  <c r="C416" i="1"/>
  <c r="J415" i="1"/>
  <c r="B415" i="1" s="1"/>
  <c r="A424" i="1"/>
  <c r="I424" i="1" s="1"/>
  <c r="D425" i="1"/>
  <c r="F417" i="1" l="1"/>
  <c r="G417" i="1" s="1"/>
  <c r="H417" i="1" s="1"/>
  <c r="E418" i="1"/>
  <c r="K424" i="1"/>
  <c r="D426" i="1"/>
  <c r="A425" i="1"/>
  <c r="I425" i="1" s="1"/>
  <c r="L424" i="1"/>
  <c r="M424" i="1"/>
  <c r="C417" i="1"/>
  <c r="J416" i="1"/>
  <c r="B416" i="1" s="1"/>
  <c r="F418" i="1" l="1"/>
  <c r="G418" i="1" s="1"/>
  <c r="H418" i="1" s="1"/>
  <c r="E419" i="1"/>
  <c r="K425" i="1"/>
  <c r="C418" i="1"/>
  <c r="J417" i="1"/>
  <c r="B417" i="1" s="1"/>
  <c r="A426" i="1"/>
  <c r="I426" i="1" s="1"/>
  <c r="D427" i="1"/>
  <c r="L425" i="1"/>
  <c r="M425" i="1"/>
  <c r="F419" i="1" l="1"/>
  <c r="G419" i="1" s="1"/>
  <c r="H419" i="1" s="1"/>
  <c r="E420" i="1"/>
  <c r="K426" i="1"/>
  <c r="D428" i="1"/>
  <c r="A427" i="1"/>
  <c r="I427" i="1" s="1"/>
  <c r="M426" i="1"/>
  <c r="L426" i="1"/>
  <c r="C419" i="1"/>
  <c r="J418" i="1"/>
  <c r="B418" i="1" s="1"/>
  <c r="F420" i="1" l="1"/>
  <c r="G420" i="1" s="1"/>
  <c r="H420" i="1" s="1"/>
  <c r="E421" i="1"/>
  <c r="K427" i="1"/>
  <c r="C420" i="1"/>
  <c r="J419" i="1"/>
  <c r="B419" i="1" s="1"/>
  <c r="D429" i="1"/>
  <c r="A428" i="1"/>
  <c r="I428" i="1" s="1"/>
  <c r="L427" i="1"/>
  <c r="M427" i="1"/>
  <c r="F421" i="1" l="1"/>
  <c r="G421" i="1" s="1"/>
  <c r="H421" i="1" s="1"/>
  <c r="E422" i="1"/>
  <c r="K428" i="1"/>
  <c r="D430" i="1"/>
  <c r="C421" i="1"/>
  <c r="J420" i="1"/>
  <c r="B420" i="1" s="1"/>
  <c r="M428" i="1"/>
  <c r="L428" i="1"/>
  <c r="A429" i="1"/>
  <c r="I429" i="1" s="1"/>
  <c r="F422" i="1" l="1"/>
  <c r="G422" i="1" s="1"/>
  <c r="H422" i="1" s="1"/>
  <c r="E423" i="1"/>
  <c r="K429" i="1"/>
  <c r="M429" i="1"/>
  <c r="L429" i="1"/>
  <c r="D431" i="1"/>
  <c r="A430" i="1"/>
  <c r="I430" i="1" s="1"/>
  <c r="C422" i="1"/>
  <c r="J421" i="1"/>
  <c r="B421" i="1" s="1"/>
  <c r="F423" i="1" l="1"/>
  <c r="G423" i="1" s="1"/>
  <c r="H423" i="1" s="1"/>
  <c r="E424" i="1"/>
  <c r="K430" i="1"/>
  <c r="C423" i="1"/>
  <c r="J422" i="1"/>
  <c r="B422" i="1" s="1"/>
  <c r="A431" i="1"/>
  <c r="I431" i="1" s="1"/>
  <c r="M430" i="1"/>
  <c r="L430" i="1"/>
  <c r="D432" i="1"/>
  <c r="F424" i="1" l="1"/>
  <c r="G424" i="1" s="1"/>
  <c r="H424" i="1" s="1"/>
  <c r="E425" i="1"/>
  <c r="K431" i="1"/>
  <c r="A432" i="1"/>
  <c r="I432" i="1" s="1"/>
  <c r="D433" i="1"/>
  <c r="C424" i="1"/>
  <c r="J423" i="1"/>
  <c r="B423" i="1" s="1"/>
  <c r="M431" i="1"/>
  <c r="L431" i="1"/>
  <c r="F425" i="1" l="1"/>
  <c r="G425" i="1" s="1"/>
  <c r="H425" i="1" s="1"/>
  <c r="E426" i="1"/>
  <c r="K432" i="1"/>
  <c r="A433" i="1"/>
  <c r="I433" i="1" s="1"/>
  <c r="D434" i="1"/>
  <c r="C425" i="1"/>
  <c r="J424" i="1"/>
  <c r="B424" i="1" s="1"/>
  <c r="M432" i="1"/>
  <c r="L432" i="1"/>
  <c r="F426" i="1" l="1"/>
  <c r="G426" i="1" s="1"/>
  <c r="H426" i="1" s="1"/>
  <c r="E427" i="1"/>
  <c r="K433" i="1"/>
  <c r="M433" i="1"/>
  <c r="L433" i="1"/>
  <c r="C426" i="1"/>
  <c r="J425" i="1"/>
  <c r="B425" i="1" s="1"/>
  <c r="A434" i="1"/>
  <c r="I434" i="1" s="1"/>
  <c r="D435" i="1"/>
  <c r="F427" i="1" l="1"/>
  <c r="G427" i="1" s="1"/>
  <c r="H427" i="1" s="1"/>
  <c r="E428" i="1"/>
  <c r="K434" i="1"/>
  <c r="D436" i="1"/>
  <c r="M434" i="1"/>
  <c r="L434" i="1"/>
  <c r="A435" i="1"/>
  <c r="I435" i="1" s="1"/>
  <c r="C427" i="1"/>
  <c r="J426" i="1"/>
  <c r="B426" i="1" s="1"/>
  <c r="F428" i="1" l="1"/>
  <c r="G428" i="1" s="1"/>
  <c r="H428" i="1" s="1"/>
  <c r="E429" i="1"/>
  <c r="K435" i="1"/>
  <c r="C428" i="1"/>
  <c r="J427" i="1"/>
  <c r="B427" i="1" s="1"/>
  <c r="A436" i="1"/>
  <c r="I436" i="1" s="1"/>
  <c r="M435" i="1"/>
  <c r="L435" i="1"/>
  <c r="D437" i="1"/>
  <c r="F429" i="1" l="1"/>
  <c r="G429" i="1" s="1"/>
  <c r="H429" i="1" s="1"/>
  <c r="E430" i="1"/>
  <c r="K436" i="1"/>
  <c r="D438" i="1"/>
  <c r="A437" i="1"/>
  <c r="I437" i="1" s="1"/>
  <c r="M436" i="1"/>
  <c r="L436" i="1"/>
  <c r="C429" i="1"/>
  <c r="J428" i="1"/>
  <c r="B428" i="1" s="1"/>
  <c r="F430" i="1" l="1"/>
  <c r="G430" i="1" s="1"/>
  <c r="H430" i="1" s="1"/>
  <c r="E431" i="1"/>
  <c r="K437" i="1"/>
  <c r="A438" i="1"/>
  <c r="I438" i="1" s="1"/>
  <c r="C430" i="1"/>
  <c r="J429" i="1"/>
  <c r="B429" i="1" s="1"/>
  <c r="D439" i="1"/>
  <c r="M437" i="1"/>
  <c r="L437" i="1"/>
  <c r="F431" i="1" l="1"/>
  <c r="G431" i="1" s="1"/>
  <c r="H431" i="1" s="1"/>
  <c r="E432" i="1"/>
  <c r="K438" i="1"/>
  <c r="M438" i="1"/>
  <c r="L438" i="1"/>
  <c r="D440" i="1"/>
  <c r="C431" i="1"/>
  <c r="J430" i="1"/>
  <c r="B430" i="1" s="1"/>
  <c r="A439" i="1"/>
  <c r="I439" i="1" s="1"/>
  <c r="F432" i="1" l="1"/>
  <c r="G432" i="1" s="1"/>
  <c r="H432" i="1" s="1"/>
  <c r="E433" i="1"/>
  <c r="K439" i="1"/>
  <c r="A440" i="1"/>
  <c r="I440" i="1" s="1"/>
  <c r="D441" i="1"/>
  <c r="M439" i="1"/>
  <c r="L439" i="1"/>
  <c r="C432" i="1"/>
  <c r="J431" i="1"/>
  <c r="B431" i="1" s="1"/>
  <c r="F433" i="1" l="1"/>
  <c r="G433" i="1" s="1"/>
  <c r="H433" i="1" s="1"/>
  <c r="E434" i="1"/>
  <c r="K440" i="1"/>
  <c r="M440" i="1"/>
  <c r="L440" i="1"/>
  <c r="C433" i="1"/>
  <c r="J432" i="1"/>
  <c r="B432" i="1" s="1"/>
  <c r="A441" i="1"/>
  <c r="I441" i="1" s="1"/>
  <c r="D442" i="1"/>
  <c r="F434" i="1" l="1"/>
  <c r="G434" i="1" s="1"/>
  <c r="H434" i="1" s="1"/>
  <c r="E435" i="1"/>
  <c r="K441" i="1"/>
  <c r="M441" i="1"/>
  <c r="L441" i="1"/>
  <c r="C434" i="1"/>
  <c r="J433" i="1"/>
  <c r="B433" i="1" s="1"/>
  <c r="A442" i="1"/>
  <c r="I442" i="1" s="1"/>
  <c r="D443" i="1"/>
  <c r="F435" i="1" l="1"/>
  <c r="G435" i="1" s="1"/>
  <c r="H435" i="1" s="1"/>
  <c r="E436" i="1"/>
  <c r="K442" i="1"/>
  <c r="D444" i="1"/>
  <c r="C435" i="1"/>
  <c r="J434" i="1"/>
  <c r="B434" i="1" s="1"/>
  <c r="M442" i="1"/>
  <c r="L442" i="1"/>
  <c r="A443" i="1"/>
  <c r="I443" i="1" s="1"/>
  <c r="F436" i="1" l="1"/>
  <c r="G436" i="1" s="1"/>
  <c r="H436" i="1" s="1"/>
  <c r="E437" i="1"/>
  <c r="K443" i="1"/>
  <c r="M443" i="1"/>
  <c r="L443" i="1"/>
  <c r="C436" i="1"/>
  <c r="J435" i="1"/>
  <c r="B435" i="1" s="1"/>
  <c r="A444" i="1"/>
  <c r="I444" i="1" s="1"/>
  <c r="D445" i="1"/>
  <c r="F437" i="1" l="1"/>
  <c r="G437" i="1" s="1"/>
  <c r="H437" i="1" s="1"/>
  <c r="E438" i="1"/>
  <c r="K444" i="1"/>
  <c r="M444" i="1"/>
  <c r="L444" i="1"/>
  <c r="C437" i="1"/>
  <c r="J436" i="1"/>
  <c r="B436" i="1" s="1"/>
  <c r="D446" i="1"/>
  <c r="A445" i="1"/>
  <c r="I445" i="1" s="1"/>
  <c r="F438" i="1" l="1"/>
  <c r="G438" i="1" s="1"/>
  <c r="H438" i="1" s="1"/>
  <c r="E439" i="1"/>
  <c r="K445" i="1"/>
  <c r="M445" i="1"/>
  <c r="L445" i="1"/>
  <c r="A446" i="1"/>
  <c r="I446" i="1" s="1"/>
  <c r="C438" i="1"/>
  <c r="J437" i="1"/>
  <c r="B437" i="1" s="1"/>
  <c r="D447" i="1"/>
  <c r="F439" i="1" l="1"/>
  <c r="G439" i="1" s="1"/>
  <c r="H439" i="1" s="1"/>
  <c r="E440" i="1"/>
  <c r="K446" i="1"/>
  <c r="A447" i="1"/>
  <c r="I447" i="1" s="1"/>
  <c r="M446" i="1"/>
  <c r="L446" i="1"/>
  <c r="C439" i="1"/>
  <c r="J438" i="1"/>
  <c r="B438" i="1" s="1"/>
  <c r="D448" i="1"/>
  <c r="F440" i="1" l="1"/>
  <c r="G440" i="1" s="1"/>
  <c r="H440" i="1" s="1"/>
  <c r="E441" i="1"/>
  <c r="K447" i="1"/>
  <c r="D449" i="1"/>
  <c r="M447" i="1"/>
  <c r="L447" i="1"/>
  <c r="A448" i="1"/>
  <c r="I448" i="1" s="1"/>
  <c r="C440" i="1"/>
  <c r="J439" i="1"/>
  <c r="B439" i="1" s="1"/>
  <c r="F441" i="1" l="1"/>
  <c r="G441" i="1" s="1"/>
  <c r="H441" i="1" s="1"/>
  <c r="E442" i="1"/>
  <c r="K448" i="1"/>
  <c r="M448" i="1"/>
  <c r="L448" i="1"/>
  <c r="D450" i="1"/>
  <c r="C441" i="1"/>
  <c r="J440" i="1"/>
  <c r="B440" i="1" s="1"/>
  <c r="A449" i="1"/>
  <c r="I449" i="1" s="1"/>
  <c r="F442" i="1" l="1"/>
  <c r="G442" i="1" s="1"/>
  <c r="H442" i="1" s="1"/>
  <c r="E443" i="1"/>
  <c r="K449" i="1"/>
  <c r="M449" i="1"/>
  <c r="L449" i="1"/>
  <c r="D451" i="1"/>
  <c r="A450" i="1"/>
  <c r="I450" i="1" s="1"/>
  <c r="C442" i="1"/>
  <c r="J441" i="1"/>
  <c r="B441" i="1" s="1"/>
  <c r="F443" i="1" l="1"/>
  <c r="G443" i="1" s="1"/>
  <c r="H443" i="1" s="1"/>
  <c r="E444" i="1"/>
  <c r="K450" i="1"/>
  <c r="C443" i="1"/>
  <c r="J442" i="1"/>
  <c r="B442" i="1" s="1"/>
  <c r="D452" i="1"/>
  <c r="A451" i="1"/>
  <c r="I451" i="1" s="1"/>
  <c r="L450" i="1"/>
  <c r="M450" i="1"/>
  <c r="F444" i="1" l="1"/>
  <c r="G444" i="1" s="1"/>
  <c r="H444" i="1" s="1"/>
  <c r="E445" i="1"/>
  <c r="K451" i="1"/>
  <c r="A452" i="1"/>
  <c r="I452" i="1" s="1"/>
  <c r="M451" i="1"/>
  <c r="L451" i="1"/>
  <c r="C444" i="1"/>
  <c r="J443" i="1"/>
  <c r="B443" i="1" s="1"/>
  <c r="D453" i="1"/>
  <c r="F445" i="1" l="1"/>
  <c r="G445" i="1" s="1"/>
  <c r="H445" i="1" s="1"/>
  <c r="E446" i="1"/>
  <c r="K452" i="1"/>
  <c r="D454" i="1"/>
  <c r="A453" i="1"/>
  <c r="I453" i="1" s="1"/>
  <c r="L452" i="1"/>
  <c r="M452" i="1"/>
  <c r="C445" i="1"/>
  <c r="J444" i="1"/>
  <c r="B444" i="1" s="1"/>
  <c r="F446" i="1" l="1"/>
  <c r="G446" i="1" s="1"/>
  <c r="H446" i="1" s="1"/>
  <c r="E447" i="1"/>
  <c r="K453" i="1"/>
  <c r="L453" i="1"/>
  <c r="M453" i="1"/>
  <c r="A454" i="1"/>
  <c r="I454" i="1" s="1"/>
  <c r="C446" i="1"/>
  <c r="J445" i="1"/>
  <c r="B445" i="1" s="1"/>
  <c r="D455" i="1"/>
  <c r="F447" i="1" l="1"/>
  <c r="G447" i="1" s="1"/>
  <c r="H447" i="1" s="1"/>
  <c r="E448" i="1"/>
  <c r="K454" i="1"/>
  <c r="D456" i="1"/>
  <c r="L454" i="1"/>
  <c r="M454" i="1"/>
  <c r="C447" i="1"/>
  <c r="J446" i="1"/>
  <c r="B446" i="1" s="1"/>
  <c r="A455" i="1"/>
  <c r="I455" i="1" s="1"/>
  <c r="F448" i="1" l="1"/>
  <c r="G448" i="1" s="1"/>
  <c r="H448" i="1" s="1"/>
  <c r="E449" i="1"/>
  <c r="K455" i="1"/>
  <c r="C448" i="1"/>
  <c r="J447" i="1"/>
  <c r="B447" i="1" s="1"/>
  <c r="L455" i="1"/>
  <c r="M455" i="1"/>
  <c r="A456" i="1"/>
  <c r="I456" i="1" s="1"/>
  <c r="D457" i="1"/>
  <c r="F449" i="1" l="1"/>
  <c r="G449" i="1" s="1"/>
  <c r="H449" i="1" s="1"/>
  <c r="E450" i="1"/>
  <c r="K456" i="1"/>
  <c r="D458" i="1"/>
  <c r="C449" i="1"/>
  <c r="J448" i="1"/>
  <c r="B448" i="1" s="1"/>
  <c r="A457" i="1"/>
  <c r="I457" i="1" s="1"/>
  <c r="L456" i="1"/>
  <c r="M456" i="1"/>
  <c r="F450" i="1" l="1"/>
  <c r="G450" i="1" s="1"/>
  <c r="H450" i="1" s="1"/>
  <c r="E451" i="1"/>
  <c r="K457" i="1"/>
  <c r="A458" i="1"/>
  <c r="I458" i="1" s="1"/>
  <c r="C450" i="1"/>
  <c r="J449" i="1"/>
  <c r="B449" i="1" s="1"/>
  <c r="L457" i="1"/>
  <c r="M457" i="1"/>
  <c r="D459" i="1"/>
  <c r="F451" i="1" l="1"/>
  <c r="G451" i="1" s="1"/>
  <c r="H451" i="1" s="1"/>
  <c r="E452" i="1"/>
  <c r="K458" i="1"/>
  <c r="L458" i="1"/>
  <c r="M458" i="1"/>
  <c r="A459" i="1"/>
  <c r="I459" i="1" s="1"/>
  <c r="C451" i="1"/>
  <c r="J450" i="1"/>
  <c r="B450" i="1" s="1"/>
  <c r="D460" i="1"/>
  <c r="F452" i="1" l="1"/>
  <c r="G452" i="1" s="1"/>
  <c r="H452" i="1" s="1"/>
  <c r="E453" i="1"/>
  <c r="K459" i="1"/>
  <c r="D461" i="1"/>
  <c r="C452" i="1"/>
  <c r="J451" i="1"/>
  <c r="B451" i="1" s="1"/>
  <c r="L459" i="1"/>
  <c r="M459" i="1"/>
  <c r="A460" i="1"/>
  <c r="I460" i="1" s="1"/>
  <c r="F453" i="1" l="1"/>
  <c r="G453" i="1" s="1"/>
  <c r="H453" i="1" s="1"/>
  <c r="E454" i="1"/>
  <c r="K460" i="1"/>
  <c r="L460" i="1"/>
  <c r="M460" i="1"/>
  <c r="D462" i="1"/>
  <c r="A461" i="1"/>
  <c r="I461" i="1" s="1"/>
  <c r="C453" i="1"/>
  <c r="J452" i="1"/>
  <c r="B452" i="1" s="1"/>
  <c r="F454" i="1" l="1"/>
  <c r="G454" i="1" s="1"/>
  <c r="H454" i="1" s="1"/>
  <c r="E455" i="1"/>
  <c r="K461" i="1"/>
  <c r="C454" i="1"/>
  <c r="J453" i="1"/>
  <c r="B453" i="1" s="1"/>
  <c r="L461" i="1"/>
  <c r="M461" i="1"/>
  <c r="D463" i="1"/>
  <c r="A462" i="1"/>
  <c r="I462" i="1" s="1"/>
  <c r="F455" i="1" l="1"/>
  <c r="G455" i="1" s="1"/>
  <c r="H455" i="1" s="1"/>
  <c r="E456" i="1"/>
  <c r="K462" i="1"/>
  <c r="L462" i="1"/>
  <c r="M462" i="1"/>
  <c r="A463" i="1"/>
  <c r="I463" i="1" s="1"/>
  <c r="C455" i="1"/>
  <c r="J454" i="1"/>
  <c r="B454" i="1" s="1"/>
  <c r="D464" i="1"/>
  <c r="F456" i="1" l="1"/>
  <c r="G456" i="1" s="1"/>
  <c r="H456" i="1" s="1"/>
  <c r="E457" i="1"/>
  <c r="K463" i="1"/>
  <c r="A464" i="1"/>
  <c r="I464" i="1" s="1"/>
  <c r="C456" i="1"/>
  <c r="J455" i="1"/>
  <c r="B455" i="1" s="1"/>
  <c r="D465" i="1"/>
  <c r="L463" i="1"/>
  <c r="M463" i="1"/>
  <c r="F457" i="1" l="1"/>
  <c r="G457" i="1" s="1"/>
  <c r="H457" i="1" s="1"/>
  <c r="E458" i="1"/>
  <c r="K464" i="1"/>
  <c r="L464" i="1"/>
  <c r="M464" i="1"/>
  <c r="C457" i="1"/>
  <c r="J456" i="1"/>
  <c r="B456" i="1" s="1"/>
  <c r="D466" i="1"/>
  <c r="A465" i="1"/>
  <c r="I465" i="1" s="1"/>
  <c r="F458" i="1" l="1"/>
  <c r="G458" i="1" s="1"/>
  <c r="H458" i="1" s="1"/>
  <c r="E459" i="1"/>
  <c r="K465" i="1"/>
  <c r="A466" i="1"/>
  <c r="I466" i="1" s="1"/>
  <c r="D467" i="1"/>
  <c r="C458" i="1"/>
  <c r="J457" i="1"/>
  <c r="B457" i="1" s="1"/>
  <c r="L465" i="1"/>
  <c r="M465" i="1"/>
  <c r="F459" i="1" l="1"/>
  <c r="G459" i="1" s="1"/>
  <c r="H459" i="1" s="1"/>
  <c r="E460" i="1"/>
  <c r="K466" i="1"/>
  <c r="C459" i="1"/>
  <c r="J458" i="1"/>
  <c r="B458" i="1" s="1"/>
  <c r="D468" i="1"/>
  <c r="L466" i="1"/>
  <c r="M466" i="1"/>
  <c r="A467" i="1"/>
  <c r="I467" i="1" s="1"/>
  <c r="F460" i="1" l="1"/>
  <c r="G460" i="1" s="1"/>
  <c r="H460" i="1" s="1"/>
  <c r="E461" i="1"/>
  <c r="K467" i="1"/>
  <c r="L467" i="1"/>
  <c r="M467" i="1"/>
  <c r="A468" i="1"/>
  <c r="I468" i="1" s="1"/>
  <c r="D469" i="1"/>
  <c r="C460" i="1"/>
  <c r="J459" i="1"/>
  <c r="B459" i="1" s="1"/>
  <c r="F461" i="1" l="1"/>
  <c r="G461" i="1" s="1"/>
  <c r="H461" i="1" s="1"/>
  <c r="E462" i="1"/>
  <c r="K468" i="1"/>
  <c r="A469" i="1"/>
  <c r="I469" i="1" s="1"/>
  <c r="D470" i="1"/>
  <c r="M468" i="1"/>
  <c r="L468" i="1"/>
  <c r="C461" i="1"/>
  <c r="J460" i="1"/>
  <c r="B460" i="1" s="1"/>
  <c r="F462" i="1" l="1"/>
  <c r="G462" i="1" s="1"/>
  <c r="H462" i="1" s="1"/>
  <c r="E463" i="1"/>
  <c r="K469" i="1"/>
  <c r="M469" i="1"/>
  <c r="L469" i="1"/>
  <c r="C462" i="1"/>
  <c r="J461" i="1"/>
  <c r="B461" i="1" s="1"/>
  <c r="A470" i="1"/>
  <c r="I470" i="1" s="1"/>
  <c r="D471" i="1"/>
  <c r="F463" i="1" l="1"/>
  <c r="G463" i="1" s="1"/>
  <c r="H463" i="1" s="1"/>
  <c r="E464" i="1"/>
  <c r="K470" i="1"/>
  <c r="C463" i="1"/>
  <c r="J462" i="1"/>
  <c r="B462" i="1" s="1"/>
  <c r="D472" i="1"/>
  <c r="A471" i="1"/>
  <c r="I471" i="1" s="1"/>
  <c r="L470" i="1"/>
  <c r="M470" i="1"/>
  <c r="F464" i="1" l="1"/>
  <c r="G464" i="1" s="1"/>
  <c r="H464" i="1" s="1"/>
  <c r="E465" i="1"/>
  <c r="K471" i="1"/>
  <c r="A472" i="1"/>
  <c r="I472" i="1" s="1"/>
  <c r="D473" i="1"/>
  <c r="C464" i="1"/>
  <c r="J463" i="1"/>
  <c r="B463" i="1" s="1"/>
  <c r="M471" i="1"/>
  <c r="L471" i="1"/>
  <c r="F465" i="1" l="1"/>
  <c r="G465" i="1" s="1"/>
  <c r="H465" i="1" s="1"/>
  <c r="E466" i="1"/>
  <c r="K472" i="1"/>
  <c r="D474" i="1"/>
  <c r="A473" i="1"/>
  <c r="I473" i="1" s="1"/>
  <c r="M472" i="1"/>
  <c r="L472" i="1"/>
  <c r="C465" i="1"/>
  <c r="J464" i="1"/>
  <c r="B464" i="1" s="1"/>
  <c r="F466" i="1" l="1"/>
  <c r="G466" i="1" s="1"/>
  <c r="H466" i="1" s="1"/>
  <c r="E467" i="1"/>
  <c r="K473" i="1"/>
  <c r="C466" i="1"/>
  <c r="J465" i="1"/>
  <c r="B465" i="1" s="1"/>
  <c r="A474" i="1"/>
  <c r="I474" i="1" s="1"/>
  <c r="D475" i="1"/>
  <c r="M473" i="1"/>
  <c r="L473" i="1"/>
  <c r="F467" i="1" l="1"/>
  <c r="G467" i="1" s="1"/>
  <c r="H467" i="1" s="1"/>
  <c r="E468" i="1"/>
  <c r="K474" i="1"/>
  <c r="D476" i="1"/>
  <c r="A475" i="1"/>
  <c r="I475" i="1" s="1"/>
  <c r="C467" i="1"/>
  <c r="J466" i="1"/>
  <c r="B466" i="1" s="1"/>
  <c r="M474" i="1"/>
  <c r="L474" i="1"/>
  <c r="F468" i="1" l="1"/>
  <c r="G468" i="1" s="1"/>
  <c r="H468" i="1" s="1"/>
  <c r="E469" i="1"/>
  <c r="K475" i="1"/>
  <c r="A476" i="1"/>
  <c r="I476" i="1" s="1"/>
  <c r="C468" i="1"/>
  <c r="J467" i="1"/>
  <c r="B467" i="1" s="1"/>
  <c r="M475" i="1"/>
  <c r="L475" i="1"/>
  <c r="D477" i="1"/>
  <c r="F469" i="1" l="1"/>
  <c r="G469" i="1" s="1"/>
  <c r="H469" i="1" s="1"/>
  <c r="E470" i="1"/>
  <c r="K476" i="1"/>
  <c r="M476" i="1"/>
  <c r="L476" i="1"/>
  <c r="C469" i="1"/>
  <c r="J468" i="1"/>
  <c r="B468" i="1" s="1"/>
  <c r="A477" i="1"/>
  <c r="I477" i="1" s="1"/>
  <c r="D478" i="1"/>
  <c r="F470" i="1" l="1"/>
  <c r="G470" i="1" s="1"/>
  <c r="H470" i="1" s="1"/>
  <c r="E471" i="1"/>
  <c r="K477" i="1"/>
  <c r="D479" i="1"/>
  <c r="C470" i="1"/>
  <c r="J469" i="1"/>
  <c r="B469" i="1" s="1"/>
  <c r="M477" i="1"/>
  <c r="L477" i="1"/>
  <c r="A478" i="1"/>
  <c r="I478" i="1" s="1"/>
  <c r="F471" i="1" l="1"/>
  <c r="G471" i="1" s="1"/>
  <c r="H471" i="1" s="1"/>
  <c r="E472" i="1"/>
  <c r="K478" i="1"/>
  <c r="M478" i="1"/>
  <c r="L478" i="1"/>
  <c r="D480" i="1"/>
  <c r="A479" i="1"/>
  <c r="I479" i="1" s="1"/>
  <c r="C471" i="1"/>
  <c r="J470" i="1"/>
  <c r="B470" i="1" s="1"/>
  <c r="F472" i="1" l="1"/>
  <c r="G472" i="1" s="1"/>
  <c r="H472" i="1" s="1"/>
  <c r="E473" i="1"/>
  <c r="K479" i="1"/>
  <c r="C472" i="1"/>
  <c r="J471" i="1"/>
  <c r="B471" i="1" s="1"/>
  <c r="M479" i="1"/>
  <c r="L479" i="1"/>
  <c r="A480" i="1"/>
  <c r="I480" i="1" s="1"/>
  <c r="D481" i="1"/>
  <c r="F473" i="1" l="1"/>
  <c r="G473" i="1" s="1"/>
  <c r="H473" i="1" s="1"/>
  <c r="E474" i="1"/>
  <c r="K480" i="1"/>
  <c r="D482" i="1"/>
  <c r="M480" i="1"/>
  <c r="L480" i="1"/>
  <c r="A481" i="1"/>
  <c r="I481" i="1" s="1"/>
  <c r="C473" i="1"/>
  <c r="J472" i="1"/>
  <c r="B472" i="1" s="1"/>
  <c r="F474" i="1" l="1"/>
  <c r="G474" i="1" s="1"/>
  <c r="H474" i="1" s="1"/>
  <c r="E475" i="1"/>
  <c r="K481" i="1"/>
  <c r="M481" i="1"/>
  <c r="L481" i="1"/>
  <c r="D483" i="1"/>
  <c r="C474" i="1"/>
  <c r="J473" i="1"/>
  <c r="B473" i="1" s="1"/>
  <c r="A482" i="1"/>
  <c r="I482" i="1" s="1"/>
  <c r="F475" i="1" l="1"/>
  <c r="G475" i="1" s="1"/>
  <c r="H475" i="1" s="1"/>
  <c r="E476" i="1"/>
  <c r="K482" i="1"/>
  <c r="A483" i="1"/>
  <c r="I483" i="1" s="1"/>
  <c r="D484" i="1"/>
  <c r="M482" i="1"/>
  <c r="L482" i="1"/>
  <c r="C475" i="1"/>
  <c r="J474" i="1"/>
  <c r="B474" i="1" s="1"/>
  <c r="F476" i="1" l="1"/>
  <c r="G476" i="1" s="1"/>
  <c r="H476" i="1" s="1"/>
  <c r="E477" i="1"/>
  <c r="K483" i="1"/>
  <c r="M483" i="1"/>
  <c r="L483" i="1"/>
  <c r="C476" i="1"/>
  <c r="J475" i="1"/>
  <c r="B475" i="1" s="1"/>
  <c r="D485" i="1"/>
  <c r="A484" i="1"/>
  <c r="I484" i="1" s="1"/>
  <c r="F477" i="1" l="1"/>
  <c r="G477" i="1" s="1"/>
  <c r="H477" i="1" s="1"/>
  <c r="E478" i="1"/>
  <c r="K484" i="1"/>
  <c r="M484" i="1"/>
  <c r="L484" i="1"/>
  <c r="A485" i="1"/>
  <c r="I485" i="1" s="1"/>
  <c r="D486" i="1"/>
  <c r="C477" i="1"/>
  <c r="J476" i="1"/>
  <c r="B476" i="1" s="1"/>
  <c r="F478" i="1" l="1"/>
  <c r="G478" i="1" s="1"/>
  <c r="H478" i="1" s="1"/>
  <c r="E479" i="1"/>
  <c r="K485" i="1"/>
  <c r="M485" i="1"/>
  <c r="L485" i="1"/>
  <c r="D487" i="1"/>
  <c r="A486" i="1"/>
  <c r="I486" i="1" s="1"/>
  <c r="C478" i="1"/>
  <c r="J477" i="1"/>
  <c r="B477" i="1" s="1"/>
  <c r="F479" i="1" l="1"/>
  <c r="G479" i="1" s="1"/>
  <c r="H479" i="1" s="1"/>
  <c r="E480" i="1"/>
  <c r="K486" i="1"/>
  <c r="M486" i="1"/>
  <c r="L486" i="1"/>
  <c r="D488" i="1"/>
  <c r="A487" i="1"/>
  <c r="I487" i="1" s="1"/>
  <c r="C479" i="1"/>
  <c r="J478" i="1"/>
  <c r="B478" i="1" s="1"/>
  <c r="F480" i="1" l="1"/>
  <c r="G480" i="1" s="1"/>
  <c r="H480" i="1" s="1"/>
  <c r="E481" i="1"/>
  <c r="K487" i="1"/>
  <c r="D489" i="1"/>
  <c r="M487" i="1"/>
  <c r="L487" i="1"/>
  <c r="C480" i="1"/>
  <c r="J479" i="1"/>
  <c r="B479" i="1" s="1"/>
  <c r="A488" i="1"/>
  <c r="I488" i="1" s="1"/>
  <c r="F481" i="1" l="1"/>
  <c r="G481" i="1" s="1"/>
  <c r="H481" i="1" s="1"/>
  <c r="E482" i="1"/>
  <c r="K488" i="1"/>
  <c r="M488" i="1"/>
  <c r="L488" i="1"/>
  <c r="C481" i="1"/>
  <c r="J480" i="1"/>
  <c r="B480" i="1" s="1"/>
  <c r="A489" i="1"/>
  <c r="I489" i="1" s="1"/>
  <c r="D490" i="1"/>
  <c r="F482" i="1" l="1"/>
  <c r="G482" i="1" s="1"/>
  <c r="H482" i="1" s="1"/>
  <c r="E483" i="1"/>
  <c r="K489" i="1"/>
  <c r="C482" i="1"/>
  <c r="J481" i="1"/>
  <c r="B481" i="1" s="1"/>
  <c r="M489" i="1"/>
  <c r="L489" i="1"/>
  <c r="D491" i="1"/>
  <c r="A490" i="1"/>
  <c r="I490" i="1" s="1"/>
  <c r="F483" i="1" l="1"/>
  <c r="G483" i="1" s="1"/>
  <c r="H483" i="1" s="1"/>
  <c r="E484" i="1"/>
  <c r="K490" i="1"/>
  <c r="D492" i="1"/>
  <c r="A491" i="1"/>
  <c r="I491" i="1" s="1"/>
  <c r="C483" i="1"/>
  <c r="J482" i="1"/>
  <c r="B482" i="1" s="1"/>
  <c r="M490" i="1"/>
  <c r="L490" i="1"/>
  <c r="F484" i="1" l="1"/>
  <c r="G484" i="1" s="1"/>
  <c r="H484" i="1" s="1"/>
  <c r="E485" i="1"/>
  <c r="K491" i="1"/>
  <c r="D493" i="1"/>
  <c r="L491" i="1"/>
  <c r="M491" i="1"/>
  <c r="C484" i="1"/>
  <c r="J483" i="1"/>
  <c r="B483" i="1" s="1"/>
  <c r="A492" i="1"/>
  <c r="I492" i="1" s="1"/>
  <c r="F485" i="1" l="1"/>
  <c r="G485" i="1" s="1"/>
  <c r="H485" i="1" s="1"/>
  <c r="E486" i="1"/>
  <c r="K492" i="1"/>
  <c r="M492" i="1"/>
  <c r="L492" i="1"/>
  <c r="D494" i="1"/>
  <c r="A493" i="1"/>
  <c r="I493" i="1" s="1"/>
  <c r="C485" i="1"/>
  <c r="J484" i="1"/>
  <c r="B484" i="1" s="1"/>
  <c r="F486" i="1" l="1"/>
  <c r="G486" i="1" s="1"/>
  <c r="H486" i="1" s="1"/>
  <c r="E487" i="1"/>
  <c r="K493" i="1"/>
  <c r="M493" i="1"/>
  <c r="L493" i="1"/>
  <c r="D495" i="1"/>
  <c r="C486" i="1"/>
  <c r="J485" i="1"/>
  <c r="B485" i="1" s="1"/>
  <c r="A494" i="1"/>
  <c r="I494" i="1" s="1"/>
  <c r="F487" i="1" l="1"/>
  <c r="G487" i="1" s="1"/>
  <c r="H487" i="1" s="1"/>
  <c r="E488" i="1"/>
  <c r="K494" i="1"/>
  <c r="L494" i="1"/>
  <c r="M494" i="1"/>
  <c r="C487" i="1"/>
  <c r="J486" i="1"/>
  <c r="B486" i="1" s="1"/>
  <c r="D496" i="1"/>
  <c r="A495" i="1"/>
  <c r="I495" i="1" s="1"/>
  <c r="F488" i="1" l="1"/>
  <c r="G488" i="1" s="1"/>
  <c r="H488" i="1" s="1"/>
  <c r="E489" i="1"/>
  <c r="K495" i="1"/>
  <c r="C488" i="1"/>
  <c r="J487" i="1"/>
  <c r="B487" i="1" s="1"/>
  <c r="L495" i="1"/>
  <c r="M495" i="1"/>
  <c r="A496" i="1"/>
  <c r="I496" i="1" s="1"/>
  <c r="D497" i="1"/>
  <c r="F489" i="1" l="1"/>
  <c r="G489" i="1" s="1"/>
  <c r="H489" i="1" s="1"/>
  <c r="E490" i="1"/>
  <c r="K496" i="1"/>
  <c r="C489" i="1"/>
  <c r="J488" i="1"/>
  <c r="B488" i="1" s="1"/>
  <c r="L496" i="1"/>
  <c r="M496" i="1"/>
  <c r="D498" i="1"/>
  <c r="A497" i="1"/>
  <c r="I497" i="1" s="1"/>
  <c r="F490" i="1" l="1"/>
  <c r="G490" i="1" s="1"/>
  <c r="H490" i="1" s="1"/>
  <c r="E491" i="1"/>
  <c r="K497" i="1"/>
  <c r="D499" i="1"/>
  <c r="C490" i="1"/>
  <c r="J489" i="1"/>
  <c r="B489" i="1" s="1"/>
  <c r="L497" i="1"/>
  <c r="M497" i="1"/>
  <c r="A498" i="1"/>
  <c r="I498" i="1" s="1"/>
  <c r="F491" i="1" l="1"/>
  <c r="G491" i="1" s="1"/>
  <c r="H491" i="1" s="1"/>
  <c r="E492" i="1"/>
  <c r="K498" i="1"/>
  <c r="C491" i="1"/>
  <c r="J490" i="1"/>
  <c r="B490" i="1" s="1"/>
  <c r="L498" i="1"/>
  <c r="M498" i="1"/>
  <c r="A499" i="1"/>
  <c r="I499" i="1" s="1"/>
  <c r="D500" i="1"/>
  <c r="F492" i="1" l="1"/>
  <c r="G492" i="1" s="1"/>
  <c r="H492" i="1" s="1"/>
  <c r="E493" i="1"/>
  <c r="K499" i="1"/>
  <c r="D501" i="1"/>
  <c r="A500" i="1"/>
  <c r="I500" i="1" s="1"/>
  <c r="C492" i="1"/>
  <c r="J491" i="1"/>
  <c r="B491" i="1" s="1"/>
  <c r="L499" i="1"/>
  <c r="M499" i="1"/>
  <c r="F493" i="1" l="1"/>
  <c r="G493" i="1" s="1"/>
  <c r="H493" i="1" s="1"/>
  <c r="E494" i="1"/>
  <c r="K500" i="1"/>
  <c r="C493" i="1"/>
  <c r="J492" i="1"/>
  <c r="B492" i="1" s="1"/>
  <c r="L500" i="1"/>
  <c r="M500" i="1"/>
  <c r="D502" i="1"/>
  <c r="A501" i="1"/>
  <c r="I501" i="1" s="1"/>
  <c r="F494" i="1" l="1"/>
  <c r="G494" i="1" s="1"/>
  <c r="H494" i="1" s="1"/>
  <c r="E495" i="1"/>
  <c r="K501" i="1"/>
  <c r="L501" i="1"/>
  <c r="M501" i="1"/>
  <c r="D503" i="1"/>
  <c r="C494" i="1"/>
  <c r="J493" i="1"/>
  <c r="B493" i="1" s="1"/>
  <c r="A502" i="1"/>
  <c r="I502" i="1" s="1"/>
  <c r="F495" i="1" l="1"/>
  <c r="G495" i="1" s="1"/>
  <c r="H495" i="1" s="1"/>
  <c r="E496" i="1"/>
  <c r="K502" i="1"/>
  <c r="D504" i="1"/>
  <c r="L502" i="1"/>
  <c r="M502" i="1"/>
  <c r="A503" i="1"/>
  <c r="I503" i="1" s="1"/>
  <c r="C495" i="1"/>
  <c r="J494" i="1"/>
  <c r="B494" i="1" s="1"/>
  <c r="F496" i="1" l="1"/>
  <c r="G496" i="1" s="1"/>
  <c r="H496" i="1" s="1"/>
  <c r="E497" i="1"/>
  <c r="K503" i="1"/>
  <c r="L503" i="1"/>
  <c r="M503" i="1"/>
  <c r="D505" i="1"/>
  <c r="A504" i="1"/>
  <c r="I504" i="1" s="1"/>
  <c r="C496" i="1"/>
  <c r="J495" i="1"/>
  <c r="B495" i="1" s="1"/>
  <c r="F497" i="1" l="1"/>
  <c r="G497" i="1" s="1"/>
  <c r="H497" i="1" s="1"/>
  <c r="E498" i="1"/>
  <c r="K504" i="1"/>
  <c r="L504" i="1"/>
  <c r="M504" i="1"/>
  <c r="D506" i="1"/>
  <c r="A505" i="1"/>
  <c r="I505" i="1" s="1"/>
  <c r="C497" i="1"/>
  <c r="J496" i="1"/>
  <c r="B496" i="1" s="1"/>
  <c r="F498" i="1" l="1"/>
  <c r="G498" i="1" s="1"/>
  <c r="H498" i="1" s="1"/>
  <c r="E499" i="1"/>
  <c r="K505" i="1"/>
  <c r="D507" i="1"/>
  <c r="M505" i="1"/>
  <c r="L505" i="1"/>
  <c r="C498" i="1"/>
  <c r="J497" i="1"/>
  <c r="B497" i="1" s="1"/>
  <c r="A506" i="1"/>
  <c r="I506" i="1" s="1"/>
  <c r="F499" i="1" l="1"/>
  <c r="G499" i="1" s="1"/>
  <c r="H499" i="1" s="1"/>
  <c r="E500" i="1"/>
  <c r="K506" i="1"/>
  <c r="M506" i="1"/>
  <c r="L506" i="1"/>
  <c r="C499" i="1"/>
  <c r="J498" i="1"/>
  <c r="B498" i="1" s="1"/>
  <c r="A507" i="1"/>
  <c r="I507" i="1" s="1"/>
  <c r="D508" i="1"/>
  <c r="F500" i="1" l="1"/>
  <c r="G500" i="1" s="1"/>
  <c r="H500" i="1" s="1"/>
  <c r="E501" i="1"/>
  <c r="K507" i="1"/>
  <c r="D509" i="1"/>
  <c r="C500" i="1"/>
  <c r="J499" i="1"/>
  <c r="B499" i="1" s="1"/>
  <c r="M507" i="1"/>
  <c r="L507" i="1"/>
  <c r="A508" i="1"/>
  <c r="I508" i="1" s="1"/>
  <c r="F501" i="1" l="1"/>
  <c r="G501" i="1" s="1"/>
  <c r="H501" i="1" s="1"/>
  <c r="E502" i="1"/>
  <c r="K508" i="1"/>
  <c r="C501" i="1"/>
  <c r="J500" i="1"/>
  <c r="B500" i="1" s="1"/>
  <c r="M508" i="1"/>
  <c r="L508" i="1"/>
  <c r="A509" i="1"/>
  <c r="I509" i="1" s="1"/>
  <c r="D510" i="1"/>
  <c r="F502" i="1" l="1"/>
  <c r="G502" i="1" s="1"/>
  <c r="H502" i="1" s="1"/>
  <c r="E503" i="1"/>
  <c r="K509" i="1"/>
  <c r="M509" i="1"/>
  <c r="L509" i="1"/>
  <c r="C502" i="1"/>
  <c r="J501" i="1"/>
  <c r="B501" i="1" s="1"/>
  <c r="D511" i="1"/>
  <c r="A510" i="1"/>
  <c r="I510" i="1" s="1"/>
  <c r="F503" i="1" l="1"/>
  <c r="G503" i="1" s="1"/>
  <c r="H503" i="1" s="1"/>
  <c r="E504" i="1"/>
  <c r="K510" i="1"/>
  <c r="D512" i="1"/>
  <c r="C503" i="1"/>
  <c r="J502" i="1"/>
  <c r="B502" i="1" s="1"/>
  <c r="M510" i="1"/>
  <c r="L510" i="1"/>
  <c r="A511" i="1"/>
  <c r="I511" i="1" s="1"/>
  <c r="F504" i="1" l="1"/>
  <c r="G504" i="1" s="1"/>
  <c r="H504" i="1" s="1"/>
  <c r="E505" i="1"/>
  <c r="K511" i="1"/>
  <c r="A512" i="1"/>
  <c r="I512" i="1" s="1"/>
  <c r="D513" i="1"/>
  <c r="M511" i="1"/>
  <c r="L511" i="1"/>
  <c r="C504" i="1"/>
  <c r="J503" i="1"/>
  <c r="B503" i="1" s="1"/>
  <c r="F505" i="1" l="1"/>
  <c r="G505" i="1" s="1"/>
  <c r="H505" i="1" s="1"/>
  <c r="E506" i="1"/>
  <c r="K512" i="1"/>
  <c r="C505" i="1"/>
  <c r="J504" i="1"/>
  <c r="B504" i="1" s="1"/>
  <c r="D514" i="1"/>
  <c r="A513" i="1"/>
  <c r="I513" i="1" s="1"/>
  <c r="M512" i="1"/>
  <c r="L512" i="1"/>
  <c r="F506" i="1" l="1"/>
  <c r="G506" i="1" s="1"/>
  <c r="H506" i="1" s="1"/>
  <c r="E507" i="1"/>
  <c r="K513" i="1"/>
  <c r="L513" i="1"/>
  <c r="M513" i="1"/>
  <c r="D515" i="1"/>
  <c r="A514" i="1"/>
  <c r="I514" i="1" s="1"/>
  <c r="C506" i="1"/>
  <c r="J505" i="1"/>
  <c r="B505" i="1" s="1"/>
  <c r="F507" i="1" l="1"/>
  <c r="G507" i="1" s="1"/>
  <c r="H507" i="1" s="1"/>
  <c r="E508" i="1"/>
  <c r="K514" i="1"/>
  <c r="C507" i="1"/>
  <c r="J506" i="1"/>
  <c r="B506" i="1" s="1"/>
  <c r="D516" i="1"/>
  <c r="M514" i="1"/>
  <c r="L514" i="1"/>
  <c r="A515" i="1"/>
  <c r="I515" i="1" s="1"/>
  <c r="F508" i="1" l="1"/>
  <c r="G508" i="1" s="1"/>
  <c r="H508" i="1" s="1"/>
  <c r="E509" i="1"/>
  <c r="K515" i="1"/>
  <c r="M515" i="1"/>
  <c r="L515" i="1"/>
  <c r="C508" i="1"/>
  <c r="J507" i="1"/>
  <c r="B507" i="1" s="1"/>
  <c r="D517" i="1"/>
  <c r="A516" i="1"/>
  <c r="I516" i="1" s="1"/>
  <c r="F509" i="1" l="1"/>
  <c r="G509" i="1" s="1"/>
  <c r="H509" i="1" s="1"/>
  <c r="E510" i="1"/>
  <c r="K516" i="1"/>
  <c r="A517" i="1"/>
  <c r="I517" i="1" s="1"/>
  <c r="D518" i="1"/>
  <c r="C509" i="1"/>
  <c r="J508" i="1"/>
  <c r="B508" i="1" s="1"/>
  <c r="L516" i="1"/>
  <c r="M516" i="1"/>
  <c r="F510" i="1" l="1"/>
  <c r="G510" i="1" s="1"/>
  <c r="H510" i="1" s="1"/>
  <c r="E511" i="1"/>
  <c r="K517" i="1"/>
  <c r="C510" i="1"/>
  <c r="J509" i="1"/>
  <c r="B509" i="1" s="1"/>
  <c r="A518" i="1"/>
  <c r="I518" i="1" s="1"/>
  <c r="D519" i="1"/>
  <c r="M517" i="1"/>
  <c r="L517" i="1"/>
  <c r="F511" i="1" l="1"/>
  <c r="G511" i="1" s="1"/>
  <c r="H511" i="1" s="1"/>
  <c r="E512" i="1"/>
  <c r="K518" i="1"/>
  <c r="A519" i="1"/>
  <c r="I519" i="1" s="1"/>
  <c r="L518" i="1"/>
  <c r="M518" i="1"/>
  <c r="C511" i="1"/>
  <c r="J510" i="1"/>
  <c r="B510" i="1" s="1"/>
  <c r="D520" i="1"/>
  <c r="F512" i="1" l="1"/>
  <c r="G512" i="1" s="1"/>
  <c r="H512" i="1" s="1"/>
  <c r="E513" i="1"/>
  <c r="K519" i="1"/>
  <c r="A520" i="1"/>
  <c r="I520" i="1" s="1"/>
  <c r="C512" i="1"/>
  <c r="J511" i="1"/>
  <c r="B511" i="1" s="1"/>
  <c r="D521" i="1"/>
  <c r="L519" i="1"/>
  <c r="M519" i="1"/>
  <c r="F513" i="1" l="1"/>
  <c r="G513" i="1" s="1"/>
  <c r="H513" i="1" s="1"/>
  <c r="E514" i="1"/>
  <c r="K520" i="1"/>
  <c r="D522" i="1"/>
  <c r="L520" i="1"/>
  <c r="M520" i="1"/>
  <c r="A521" i="1"/>
  <c r="I521" i="1" s="1"/>
  <c r="C513" i="1"/>
  <c r="J512" i="1"/>
  <c r="B512" i="1" s="1"/>
  <c r="F514" i="1" l="1"/>
  <c r="G514" i="1" s="1"/>
  <c r="H514" i="1" s="1"/>
  <c r="E515" i="1"/>
  <c r="K521" i="1"/>
  <c r="L521" i="1"/>
  <c r="M521" i="1"/>
  <c r="A522" i="1"/>
  <c r="I522" i="1" s="1"/>
  <c r="D523" i="1"/>
  <c r="C514" i="1"/>
  <c r="J513" i="1"/>
  <c r="B513" i="1" s="1"/>
  <c r="F515" i="1" l="1"/>
  <c r="G515" i="1" s="1"/>
  <c r="H515" i="1" s="1"/>
  <c r="E516" i="1"/>
  <c r="K522" i="1"/>
  <c r="L522" i="1"/>
  <c r="M522" i="1"/>
  <c r="C515" i="1"/>
  <c r="J514" i="1"/>
  <c r="B514" i="1" s="1"/>
  <c r="A523" i="1"/>
  <c r="I523" i="1" s="1"/>
  <c r="D524" i="1"/>
  <c r="F516" i="1" l="1"/>
  <c r="G516" i="1" s="1"/>
  <c r="H516" i="1" s="1"/>
  <c r="E517" i="1"/>
  <c r="K523" i="1"/>
  <c r="L523" i="1"/>
  <c r="M523" i="1"/>
  <c r="A524" i="1"/>
  <c r="I524" i="1" s="1"/>
  <c r="D525" i="1"/>
  <c r="C516" i="1"/>
  <c r="J515" i="1"/>
  <c r="B515" i="1" s="1"/>
  <c r="F517" i="1" l="1"/>
  <c r="G517" i="1" s="1"/>
  <c r="H517" i="1" s="1"/>
  <c r="E518" i="1"/>
  <c r="K524" i="1"/>
  <c r="L524" i="1"/>
  <c r="M524" i="1"/>
  <c r="C517" i="1"/>
  <c r="J516" i="1"/>
  <c r="B516" i="1" s="1"/>
  <c r="D526" i="1"/>
  <c r="A525" i="1"/>
  <c r="I525" i="1" s="1"/>
  <c r="F518" i="1" l="1"/>
  <c r="G518" i="1" s="1"/>
  <c r="H518" i="1" s="1"/>
  <c r="E519" i="1"/>
  <c r="K525" i="1"/>
  <c r="A526" i="1"/>
  <c r="I526" i="1" s="1"/>
  <c r="C518" i="1"/>
  <c r="J517" i="1"/>
  <c r="B517" i="1" s="1"/>
  <c r="D527" i="1"/>
  <c r="L525" i="1"/>
  <c r="M525" i="1"/>
  <c r="F519" i="1" l="1"/>
  <c r="G519" i="1" s="1"/>
  <c r="H519" i="1" s="1"/>
  <c r="E520" i="1"/>
  <c r="K526" i="1"/>
  <c r="L526" i="1"/>
  <c r="M526" i="1"/>
  <c r="D528" i="1"/>
  <c r="C519" i="1"/>
  <c r="J518" i="1"/>
  <c r="B518" i="1" s="1"/>
  <c r="A527" i="1"/>
  <c r="I527" i="1" s="1"/>
  <c r="F520" i="1" l="1"/>
  <c r="G520" i="1" s="1"/>
  <c r="H520" i="1" s="1"/>
  <c r="E521" i="1"/>
  <c r="K527" i="1"/>
  <c r="A528" i="1"/>
  <c r="I528" i="1" s="1"/>
  <c r="D529" i="1"/>
  <c r="L527" i="1"/>
  <c r="M527" i="1"/>
  <c r="C520" i="1"/>
  <c r="J519" i="1"/>
  <c r="B519" i="1" s="1"/>
  <c r="F521" i="1" l="1"/>
  <c r="G521" i="1" s="1"/>
  <c r="H521" i="1" s="1"/>
  <c r="E522" i="1"/>
  <c r="K528" i="1"/>
  <c r="L528" i="1"/>
  <c r="M528" i="1"/>
  <c r="A529" i="1"/>
  <c r="I529" i="1" s="1"/>
  <c r="C521" i="1"/>
  <c r="J520" i="1"/>
  <c r="B520" i="1" s="1"/>
  <c r="D530" i="1"/>
  <c r="F522" i="1" l="1"/>
  <c r="G522" i="1" s="1"/>
  <c r="H522" i="1" s="1"/>
  <c r="E523" i="1"/>
  <c r="K529" i="1"/>
  <c r="A530" i="1"/>
  <c r="I530" i="1" s="1"/>
  <c r="D531" i="1"/>
  <c r="C522" i="1"/>
  <c r="J521" i="1"/>
  <c r="B521" i="1" s="1"/>
  <c r="L529" i="1"/>
  <c r="M529" i="1"/>
  <c r="F523" i="1" l="1"/>
  <c r="G523" i="1" s="1"/>
  <c r="H523" i="1" s="1"/>
  <c r="E524" i="1"/>
  <c r="K530" i="1"/>
  <c r="L530" i="1"/>
  <c r="M530" i="1"/>
  <c r="A531" i="1"/>
  <c r="I531" i="1" s="1"/>
  <c r="C523" i="1"/>
  <c r="J522" i="1"/>
  <c r="B522" i="1" s="1"/>
  <c r="D532" i="1"/>
  <c r="F524" i="1" l="1"/>
  <c r="G524" i="1" s="1"/>
  <c r="H524" i="1" s="1"/>
  <c r="E525" i="1"/>
  <c r="K531" i="1"/>
  <c r="D533" i="1"/>
  <c r="L531" i="1"/>
  <c r="M531" i="1"/>
  <c r="A532" i="1"/>
  <c r="I532" i="1" s="1"/>
  <c r="C524" i="1"/>
  <c r="J523" i="1"/>
  <c r="B523" i="1" s="1"/>
  <c r="F525" i="1" l="1"/>
  <c r="G525" i="1" s="1"/>
  <c r="H525" i="1" s="1"/>
  <c r="E526" i="1"/>
  <c r="K532" i="1"/>
  <c r="L532" i="1"/>
  <c r="M532" i="1"/>
  <c r="C525" i="1"/>
  <c r="J524" i="1"/>
  <c r="B524" i="1" s="1"/>
  <c r="A533" i="1"/>
  <c r="I533" i="1" s="1"/>
  <c r="D534" i="1"/>
  <c r="F526" i="1" l="1"/>
  <c r="G526" i="1" s="1"/>
  <c r="H526" i="1" s="1"/>
  <c r="E527" i="1"/>
  <c r="K533" i="1"/>
  <c r="L533" i="1"/>
  <c r="M533" i="1"/>
  <c r="C526" i="1"/>
  <c r="J525" i="1"/>
  <c r="B525" i="1" s="1"/>
  <c r="D535" i="1"/>
  <c r="A534" i="1"/>
  <c r="I534" i="1" s="1"/>
  <c r="F527" i="1" l="1"/>
  <c r="G527" i="1" s="1"/>
  <c r="H527" i="1" s="1"/>
  <c r="E528" i="1"/>
  <c r="K534" i="1"/>
  <c r="D536" i="1"/>
  <c r="M534" i="1"/>
  <c r="L534" i="1"/>
  <c r="A535" i="1"/>
  <c r="I535" i="1" s="1"/>
  <c r="C527" i="1"/>
  <c r="J526" i="1"/>
  <c r="B526" i="1" s="1"/>
  <c r="F528" i="1" l="1"/>
  <c r="G528" i="1" s="1"/>
  <c r="H528" i="1" s="1"/>
  <c r="E529" i="1"/>
  <c r="K535" i="1"/>
  <c r="A536" i="1"/>
  <c r="I536" i="1" s="1"/>
  <c r="C528" i="1"/>
  <c r="J527" i="1"/>
  <c r="B527" i="1" s="1"/>
  <c r="D537" i="1"/>
  <c r="M535" i="1"/>
  <c r="L535" i="1"/>
  <c r="F529" i="1" l="1"/>
  <c r="G529" i="1" s="1"/>
  <c r="H529" i="1" s="1"/>
  <c r="E530" i="1"/>
  <c r="K536" i="1"/>
  <c r="D538" i="1"/>
  <c r="C529" i="1"/>
  <c r="J528" i="1"/>
  <c r="B528" i="1" s="1"/>
  <c r="A537" i="1"/>
  <c r="I537" i="1" s="1"/>
  <c r="L536" i="1"/>
  <c r="M536" i="1"/>
  <c r="F530" i="1" l="1"/>
  <c r="G530" i="1" s="1"/>
  <c r="H530" i="1" s="1"/>
  <c r="E531" i="1"/>
  <c r="K537" i="1"/>
  <c r="M537" i="1"/>
  <c r="L537" i="1"/>
  <c r="C530" i="1"/>
  <c r="J529" i="1"/>
  <c r="B529" i="1" s="1"/>
  <c r="A538" i="1"/>
  <c r="I538" i="1" s="1"/>
  <c r="D539" i="1"/>
  <c r="F531" i="1" l="1"/>
  <c r="G531" i="1" s="1"/>
  <c r="H531" i="1" s="1"/>
  <c r="E532" i="1"/>
  <c r="K538" i="1"/>
  <c r="M538" i="1"/>
  <c r="L538" i="1"/>
  <c r="C531" i="1"/>
  <c r="J530" i="1"/>
  <c r="B530" i="1" s="1"/>
  <c r="D540" i="1"/>
  <c r="A539" i="1"/>
  <c r="I539" i="1" s="1"/>
  <c r="F532" i="1" l="1"/>
  <c r="G532" i="1" s="1"/>
  <c r="H532" i="1" s="1"/>
  <c r="E533" i="1"/>
  <c r="K539" i="1"/>
  <c r="A540" i="1"/>
  <c r="I540" i="1" s="1"/>
  <c r="C532" i="1"/>
  <c r="J531" i="1"/>
  <c r="B531" i="1" s="1"/>
  <c r="M539" i="1"/>
  <c r="L539" i="1"/>
  <c r="D541" i="1"/>
  <c r="F533" i="1" l="1"/>
  <c r="G533" i="1" s="1"/>
  <c r="H533" i="1" s="1"/>
  <c r="E534" i="1"/>
  <c r="K540" i="1"/>
  <c r="A541" i="1"/>
  <c r="I541" i="1" s="1"/>
  <c r="M540" i="1"/>
  <c r="L540" i="1"/>
  <c r="D542" i="1"/>
  <c r="C533" i="1"/>
  <c r="J532" i="1"/>
  <c r="B532" i="1" s="1"/>
  <c r="F534" i="1" l="1"/>
  <c r="G534" i="1" s="1"/>
  <c r="H534" i="1" s="1"/>
  <c r="E535" i="1"/>
  <c r="K541" i="1"/>
  <c r="D543" i="1"/>
  <c r="M541" i="1"/>
  <c r="L541" i="1"/>
  <c r="A542" i="1"/>
  <c r="I542" i="1" s="1"/>
  <c r="C534" i="1"/>
  <c r="J533" i="1"/>
  <c r="B533" i="1" s="1"/>
  <c r="F535" i="1" l="1"/>
  <c r="G535" i="1" s="1"/>
  <c r="H535" i="1" s="1"/>
  <c r="E536" i="1"/>
  <c r="K542" i="1"/>
  <c r="M542" i="1"/>
  <c r="L542" i="1"/>
  <c r="D544" i="1"/>
  <c r="C535" i="1"/>
  <c r="J534" i="1"/>
  <c r="B534" i="1" s="1"/>
  <c r="A543" i="1"/>
  <c r="I543" i="1" s="1"/>
  <c r="F536" i="1" l="1"/>
  <c r="G536" i="1" s="1"/>
  <c r="H536" i="1" s="1"/>
  <c r="E537" i="1"/>
  <c r="K543" i="1"/>
  <c r="C536" i="1"/>
  <c r="J535" i="1"/>
  <c r="B535" i="1" s="1"/>
  <c r="A544" i="1"/>
  <c r="I544" i="1" s="1"/>
  <c r="M543" i="1"/>
  <c r="L543" i="1"/>
  <c r="D545" i="1"/>
  <c r="F537" i="1" l="1"/>
  <c r="G537" i="1" s="1"/>
  <c r="H537" i="1" s="1"/>
  <c r="E538" i="1"/>
  <c r="K544" i="1"/>
  <c r="M544" i="1"/>
  <c r="L544" i="1"/>
  <c r="C537" i="1"/>
  <c r="J536" i="1"/>
  <c r="B536" i="1" s="1"/>
  <c r="D546" i="1"/>
  <c r="A545" i="1"/>
  <c r="I545" i="1" s="1"/>
  <c r="F538" i="1" l="1"/>
  <c r="G538" i="1" s="1"/>
  <c r="H538" i="1" s="1"/>
  <c r="E539" i="1"/>
  <c r="K545" i="1"/>
  <c r="D547" i="1"/>
  <c r="C538" i="1"/>
  <c r="J537" i="1"/>
  <c r="B537" i="1" s="1"/>
  <c r="M545" i="1"/>
  <c r="L545" i="1"/>
  <c r="A546" i="1"/>
  <c r="I546" i="1" s="1"/>
  <c r="F539" i="1" l="1"/>
  <c r="G539" i="1" s="1"/>
  <c r="H539" i="1" s="1"/>
  <c r="E540" i="1"/>
  <c r="K546" i="1"/>
  <c r="A547" i="1"/>
  <c r="I547" i="1" s="1"/>
  <c r="C539" i="1"/>
  <c r="J538" i="1"/>
  <c r="B538" i="1" s="1"/>
  <c r="M546" i="1"/>
  <c r="L546" i="1"/>
  <c r="D548" i="1"/>
  <c r="F540" i="1" l="1"/>
  <c r="G540" i="1" s="1"/>
  <c r="H540" i="1" s="1"/>
  <c r="E541" i="1"/>
  <c r="K547" i="1"/>
  <c r="M547" i="1"/>
  <c r="L547" i="1"/>
  <c r="A548" i="1"/>
  <c r="I548" i="1" s="1"/>
  <c r="D549" i="1"/>
  <c r="C540" i="1"/>
  <c r="J539" i="1"/>
  <c r="B539" i="1" s="1"/>
  <c r="F541" i="1" l="1"/>
  <c r="G541" i="1" s="1"/>
  <c r="H541" i="1" s="1"/>
  <c r="E542" i="1"/>
  <c r="K548" i="1"/>
  <c r="C541" i="1"/>
  <c r="J540" i="1"/>
  <c r="B540" i="1" s="1"/>
  <c r="A549" i="1"/>
  <c r="I549" i="1" s="1"/>
  <c r="D550" i="1"/>
  <c r="M548" i="1"/>
  <c r="L548" i="1"/>
  <c r="F542" i="1" l="1"/>
  <c r="G542" i="1" s="1"/>
  <c r="H542" i="1" s="1"/>
  <c r="E543" i="1"/>
  <c r="K549" i="1"/>
  <c r="M549" i="1"/>
  <c r="L549" i="1"/>
  <c r="D551" i="1"/>
  <c r="A550" i="1"/>
  <c r="I550" i="1" s="1"/>
  <c r="C542" i="1"/>
  <c r="J541" i="1"/>
  <c r="B541" i="1" s="1"/>
  <c r="F543" i="1" l="1"/>
  <c r="G543" i="1" s="1"/>
  <c r="H543" i="1" s="1"/>
  <c r="E544" i="1"/>
  <c r="K550" i="1"/>
  <c r="C543" i="1"/>
  <c r="J542" i="1"/>
  <c r="B542" i="1" s="1"/>
  <c r="M550" i="1"/>
  <c r="L550" i="1"/>
  <c r="D552" i="1"/>
  <c r="A551" i="1"/>
  <c r="I551" i="1" s="1"/>
  <c r="F544" i="1" l="1"/>
  <c r="G544" i="1" s="1"/>
  <c r="H544" i="1" s="1"/>
  <c r="E545" i="1"/>
  <c r="K551" i="1"/>
  <c r="M551" i="1"/>
  <c r="L551" i="1"/>
  <c r="A552" i="1"/>
  <c r="I552" i="1" s="1"/>
  <c r="D553" i="1"/>
  <c r="C544" i="1"/>
  <c r="J543" i="1"/>
  <c r="B543" i="1" s="1"/>
  <c r="F545" i="1" l="1"/>
  <c r="G545" i="1" s="1"/>
  <c r="H545" i="1" s="1"/>
  <c r="E546" i="1"/>
  <c r="K552" i="1"/>
  <c r="M552" i="1"/>
  <c r="L552" i="1"/>
  <c r="C545" i="1"/>
  <c r="J544" i="1"/>
  <c r="B544" i="1" s="1"/>
  <c r="A553" i="1"/>
  <c r="I553" i="1" s="1"/>
  <c r="D554" i="1"/>
  <c r="F546" i="1" l="1"/>
  <c r="G546" i="1" s="1"/>
  <c r="H546" i="1" s="1"/>
  <c r="E547" i="1"/>
  <c r="K553" i="1"/>
  <c r="M553" i="1"/>
  <c r="L553" i="1"/>
  <c r="D555" i="1"/>
  <c r="A554" i="1"/>
  <c r="I554" i="1" s="1"/>
  <c r="C546" i="1"/>
  <c r="J545" i="1"/>
  <c r="B545" i="1" s="1"/>
  <c r="F547" i="1" l="1"/>
  <c r="G547" i="1" s="1"/>
  <c r="H547" i="1" s="1"/>
  <c r="E548" i="1"/>
  <c r="K554" i="1"/>
  <c r="C547" i="1"/>
  <c r="J546" i="1"/>
  <c r="B546" i="1" s="1"/>
  <c r="M554" i="1"/>
  <c r="L554" i="1"/>
  <c r="D556" i="1"/>
  <c r="A555" i="1"/>
  <c r="I555" i="1" s="1"/>
  <c r="F548" i="1" l="1"/>
  <c r="G548" i="1" s="1"/>
  <c r="H548" i="1" s="1"/>
  <c r="E549" i="1"/>
  <c r="K555" i="1"/>
  <c r="A556" i="1"/>
  <c r="I556" i="1" s="1"/>
  <c r="M555" i="1"/>
  <c r="L555" i="1"/>
  <c r="D557" i="1"/>
  <c r="C548" i="1"/>
  <c r="J547" i="1"/>
  <c r="B547" i="1" s="1"/>
  <c r="F549" i="1" l="1"/>
  <c r="G549" i="1" s="1"/>
  <c r="H549" i="1" s="1"/>
  <c r="E550" i="1"/>
  <c r="K556" i="1"/>
  <c r="C549" i="1"/>
  <c r="J548" i="1"/>
  <c r="B548" i="1" s="1"/>
  <c r="M556" i="1"/>
  <c r="L556" i="1"/>
  <c r="D558" i="1"/>
  <c r="A557" i="1"/>
  <c r="I557" i="1" s="1"/>
  <c r="F550" i="1" l="1"/>
  <c r="G550" i="1" s="1"/>
  <c r="H550" i="1" s="1"/>
  <c r="E551" i="1"/>
  <c r="K557" i="1"/>
  <c r="D559" i="1"/>
  <c r="C550" i="1"/>
  <c r="J549" i="1"/>
  <c r="B549" i="1" s="1"/>
  <c r="M557" i="1"/>
  <c r="L557" i="1"/>
  <c r="A558" i="1"/>
  <c r="I558" i="1" s="1"/>
  <c r="F551" i="1" l="1"/>
  <c r="G551" i="1" s="1"/>
  <c r="H551" i="1" s="1"/>
  <c r="E552" i="1"/>
  <c r="K558" i="1"/>
  <c r="C551" i="1"/>
  <c r="J550" i="1"/>
  <c r="B550" i="1" s="1"/>
  <c r="A559" i="1"/>
  <c r="I559" i="1" s="1"/>
  <c r="M558" i="1"/>
  <c r="L558" i="1"/>
  <c r="D560" i="1"/>
  <c r="F552" i="1" l="1"/>
  <c r="G552" i="1" s="1"/>
  <c r="H552" i="1" s="1"/>
  <c r="E553" i="1"/>
  <c r="K559" i="1"/>
  <c r="A560" i="1"/>
  <c r="I560" i="1" s="1"/>
  <c r="D561" i="1"/>
  <c r="C552" i="1"/>
  <c r="J551" i="1"/>
  <c r="B551" i="1" s="1"/>
  <c r="M559" i="1"/>
  <c r="L559" i="1"/>
  <c r="F553" i="1" l="1"/>
  <c r="G553" i="1" s="1"/>
  <c r="H553" i="1" s="1"/>
  <c r="E554" i="1"/>
  <c r="K560" i="1"/>
  <c r="C553" i="1"/>
  <c r="J552" i="1"/>
  <c r="B552" i="1" s="1"/>
  <c r="A561" i="1"/>
  <c r="I561" i="1" s="1"/>
  <c r="M560" i="1"/>
  <c r="L560" i="1"/>
  <c r="D562" i="1"/>
  <c r="F554" i="1" l="1"/>
  <c r="G554" i="1" s="1"/>
  <c r="H554" i="1" s="1"/>
  <c r="E555" i="1"/>
  <c r="K561" i="1"/>
  <c r="L561" i="1"/>
  <c r="M561" i="1"/>
  <c r="C554" i="1"/>
  <c r="J553" i="1"/>
  <c r="B553" i="1" s="1"/>
  <c r="D563" i="1"/>
  <c r="A562" i="1"/>
  <c r="I562" i="1" s="1"/>
  <c r="F555" i="1" l="1"/>
  <c r="G555" i="1" s="1"/>
  <c r="H555" i="1" s="1"/>
  <c r="E556" i="1"/>
  <c r="K562" i="1"/>
  <c r="D564" i="1"/>
  <c r="M562" i="1"/>
  <c r="L562" i="1"/>
  <c r="C555" i="1"/>
  <c r="J554" i="1"/>
  <c r="B554" i="1" s="1"/>
  <c r="A563" i="1"/>
  <c r="I563" i="1" s="1"/>
  <c r="F556" i="1" l="1"/>
  <c r="G556" i="1" s="1"/>
  <c r="H556" i="1" s="1"/>
  <c r="E557" i="1"/>
  <c r="K563" i="1"/>
  <c r="M563" i="1"/>
  <c r="L563" i="1"/>
  <c r="A564" i="1"/>
  <c r="I564" i="1" s="1"/>
  <c r="C556" i="1"/>
  <c r="J555" i="1"/>
  <c r="B555" i="1" s="1"/>
  <c r="D565" i="1"/>
  <c r="F557" i="1" l="1"/>
  <c r="G557" i="1" s="1"/>
  <c r="H557" i="1" s="1"/>
  <c r="E558" i="1"/>
  <c r="K564" i="1"/>
  <c r="C557" i="1"/>
  <c r="J556" i="1"/>
  <c r="B556" i="1" s="1"/>
  <c r="M564" i="1"/>
  <c r="L564" i="1"/>
  <c r="D566" i="1"/>
  <c r="A565" i="1"/>
  <c r="I565" i="1" s="1"/>
  <c r="F558" i="1" l="1"/>
  <c r="G558" i="1" s="1"/>
  <c r="H558" i="1" s="1"/>
  <c r="E559" i="1"/>
  <c r="K565" i="1"/>
  <c r="M565" i="1"/>
  <c r="L565" i="1"/>
  <c r="D567" i="1"/>
  <c r="A566" i="1"/>
  <c r="I566" i="1" s="1"/>
  <c r="C558" i="1"/>
  <c r="J557" i="1"/>
  <c r="B557" i="1" s="1"/>
  <c r="F559" i="1" l="1"/>
  <c r="G559" i="1" s="1"/>
  <c r="H559" i="1" s="1"/>
  <c r="E560" i="1"/>
  <c r="K566" i="1"/>
  <c r="M566" i="1"/>
  <c r="L566" i="1"/>
  <c r="C559" i="1"/>
  <c r="J558" i="1"/>
  <c r="B558" i="1" s="1"/>
  <c r="A567" i="1"/>
  <c r="I567" i="1" s="1"/>
  <c r="D568" i="1"/>
  <c r="F560" i="1" l="1"/>
  <c r="G560" i="1" s="1"/>
  <c r="H560" i="1" s="1"/>
  <c r="E561" i="1"/>
  <c r="K567" i="1"/>
  <c r="A568" i="1"/>
  <c r="I568" i="1" s="1"/>
  <c r="D569" i="1"/>
  <c r="M567" i="1"/>
  <c r="L567" i="1"/>
  <c r="C560" i="1"/>
  <c r="J559" i="1"/>
  <c r="B559" i="1" s="1"/>
  <c r="F561" i="1" l="1"/>
  <c r="G561" i="1" s="1"/>
  <c r="H561" i="1" s="1"/>
  <c r="E562" i="1"/>
  <c r="K568" i="1"/>
  <c r="D570" i="1"/>
  <c r="C561" i="1"/>
  <c r="J560" i="1"/>
  <c r="B560" i="1" s="1"/>
  <c r="M568" i="1"/>
  <c r="L568" i="1"/>
  <c r="A569" i="1"/>
  <c r="I569" i="1" s="1"/>
  <c r="F562" i="1" l="1"/>
  <c r="G562" i="1" s="1"/>
  <c r="H562" i="1" s="1"/>
  <c r="E563" i="1"/>
  <c r="K569" i="1"/>
  <c r="M569" i="1"/>
  <c r="L569" i="1"/>
  <c r="D571" i="1"/>
  <c r="A570" i="1"/>
  <c r="I570" i="1" s="1"/>
  <c r="C562" i="1"/>
  <c r="J561" i="1"/>
  <c r="B561" i="1" s="1"/>
  <c r="F563" i="1" l="1"/>
  <c r="G563" i="1" s="1"/>
  <c r="H563" i="1" s="1"/>
  <c r="E564" i="1"/>
  <c r="K570" i="1"/>
  <c r="A571" i="1"/>
  <c r="I571" i="1" s="1"/>
  <c r="C563" i="1"/>
  <c r="J562" i="1"/>
  <c r="B562" i="1" s="1"/>
  <c r="M570" i="1"/>
  <c r="L570" i="1"/>
  <c r="D572" i="1"/>
  <c r="F564" i="1" l="1"/>
  <c r="G564" i="1" s="1"/>
  <c r="H564" i="1" s="1"/>
  <c r="E565" i="1"/>
  <c r="K571" i="1"/>
  <c r="D573" i="1"/>
  <c r="M571" i="1"/>
  <c r="L571" i="1"/>
  <c r="C564" i="1"/>
  <c r="J563" i="1"/>
  <c r="B563" i="1" s="1"/>
  <c r="A572" i="1"/>
  <c r="I572" i="1" s="1"/>
  <c r="F565" i="1" l="1"/>
  <c r="G565" i="1" s="1"/>
  <c r="H565" i="1" s="1"/>
  <c r="E566" i="1"/>
  <c r="K572" i="1"/>
  <c r="M572" i="1"/>
  <c r="L572" i="1"/>
  <c r="C565" i="1"/>
  <c r="J564" i="1"/>
  <c r="B564" i="1" s="1"/>
  <c r="D574" i="1"/>
  <c r="A573" i="1"/>
  <c r="I573" i="1" s="1"/>
  <c r="F566" i="1" l="1"/>
  <c r="G566" i="1" s="1"/>
  <c r="H566" i="1" s="1"/>
  <c r="E567" i="1"/>
  <c r="K573" i="1"/>
  <c r="M573" i="1"/>
  <c r="L573" i="1"/>
  <c r="D575" i="1"/>
  <c r="C566" i="1"/>
  <c r="J565" i="1"/>
  <c r="B565" i="1" s="1"/>
  <c r="A574" i="1"/>
  <c r="I574" i="1" s="1"/>
  <c r="F567" i="1" l="1"/>
  <c r="G567" i="1" s="1"/>
  <c r="H567" i="1" s="1"/>
  <c r="E568" i="1"/>
  <c r="K574" i="1"/>
  <c r="M574" i="1"/>
  <c r="L574" i="1"/>
  <c r="C567" i="1"/>
  <c r="J566" i="1"/>
  <c r="B566" i="1" s="1"/>
  <c r="D576" i="1"/>
  <c r="A575" i="1"/>
  <c r="I575" i="1" s="1"/>
  <c r="F568" i="1" l="1"/>
  <c r="G568" i="1" s="1"/>
  <c r="H568" i="1" s="1"/>
  <c r="E569" i="1"/>
  <c r="K575" i="1"/>
  <c r="M575" i="1"/>
  <c r="L575" i="1"/>
  <c r="D577" i="1"/>
  <c r="C568" i="1"/>
  <c r="J567" i="1"/>
  <c r="B567" i="1" s="1"/>
  <c r="A576" i="1"/>
  <c r="I576" i="1" s="1"/>
  <c r="F569" i="1" l="1"/>
  <c r="G569" i="1" s="1"/>
  <c r="H569" i="1" s="1"/>
  <c r="E570" i="1"/>
  <c r="K576" i="1"/>
  <c r="M576" i="1"/>
  <c r="L576" i="1"/>
  <c r="C569" i="1"/>
  <c r="J568" i="1"/>
  <c r="B568" i="1" s="1"/>
  <c r="D578" i="1"/>
  <c r="A577" i="1"/>
  <c r="I577" i="1" s="1"/>
  <c r="F570" i="1" l="1"/>
  <c r="G570" i="1" s="1"/>
  <c r="H570" i="1" s="1"/>
  <c r="E571" i="1"/>
  <c r="K577" i="1"/>
  <c r="M577" i="1"/>
  <c r="L577" i="1"/>
  <c r="D579" i="1"/>
  <c r="C570" i="1"/>
  <c r="J569" i="1"/>
  <c r="B569" i="1" s="1"/>
  <c r="A578" i="1"/>
  <c r="I578" i="1" s="1"/>
  <c r="F571" i="1" l="1"/>
  <c r="G571" i="1" s="1"/>
  <c r="H571" i="1" s="1"/>
  <c r="E572" i="1"/>
  <c r="K578" i="1"/>
  <c r="L578" i="1"/>
  <c r="M578" i="1"/>
  <c r="A579" i="1"/>
  <c r="I579" i="1" s="1"/>
  <c r="C571" i="1"/>
  <c r="J570" i="1"/>
  <c r="B570" i="1" s="1"/>
  <c r="D580" i="1"/>
  <c r="F572" i="1" l="1"/>
  <c r="G572" i="1" s="1"/>
  <c r="H572" i="1" s="1"/>
  <c r="E573" i="1"/>
  <c r="K579" i="1"/>
  <c r="D581" i="1"/>
  <c r="A580" i="1"/>
  <c r="I580" i="1" s="1"/>
  <c r="L579" i="1"/>
  <c r="M579" i="1"/>
  <c r="C572" i="1"/>
  <c r="J571" i="1"/>
  <c r="B571" i="1" s="1"/>
  <c r="F573" i="1" l="1"/>
  <c r="G573" i="1" s="1"/>
  <c r="H573" i="1" s="1"/>
  <c r="E574" i="1"/>
  <c r="K580" i="1"/>
  <c r="A581" i="1"/>
  <c r="I581" i="1" s="1"/>
  <c r="C573" i="1"/>
  <c r="J572" i="1"/>
  <c r="B572" i="1" s="1"/>
  <c r="M580" i="1"/>
  <c r="L580" i="1"/>
  <c r="D582" i="1"/>
  <c r="F574" i="1" l="1"/>
  <c r="G574" i="1" s="1"/>
  <c r="H574" i="1" s="1"/>
  <c r="E575" i="1"/>
  <c r="K581" i="1"/>
  <c r="D583" i="1"/>
  <c r="C574" i="1"/>
  <c r="J573" i="1"/>
  <c r="B573" i="1" s="1"/>
  <c r="A582" i="1"/>
  <c r="I582" i="1" s="1"/>
  <c r="L581" i="1"/>
  <c r="M581" i="1"/>
  <c r="F575" i="1" l="1"/>
  <c r="G575" i="1" s="1"/>
  <c r="H575" i="1" s="1"/>
  <c r="E576" i="1"/>
  <c r="K582" i="1"/>
  <c r="M582" i="1"/>
  <c r="L582" i="1"/>
  <c r="D584" i="1"/>
  <c r="A583" i="1"/>
  <c r="I583" i="1" s="1"/>
  <c r="C575" i="1"/>
  <c r="J574" i="1"/>
  <c r="B574" i="1" s="1"/>
  <c r="F576" i="1" l="1"/>
  <c r="G576" i="1" s="1"/>
  <c r="H576" i="1" s="1"/>
  <c r="E577" i="1"/>
  <c r="K583" i="1"/>
  <c r="D585" i="1"/>
  <c r="C576" i="1"/>
  <c r="J575" i="1"/>
  <c r="B575" i="1" s="1"/>
  <c r="A584" i="1"/>
  <c r="I584" i="1" s="1"/>
  <c r="M583" i="1"/>
  <c r="L583" i="1"/>
  <c r="F577" i="1" l="1"/>
  <c r="G577" i="1" s="1"/>
  <c r="H577" i="1" s="1"/>
  <c r="E578" i="1"/>
  <c r="K584" i="1"/>
  <c r="M584" i="1"/>
  <c r="L584" i="1"/>
  <c r="A585" i="1"/>
  <c r="I585" i="1" s="1"/>
  <c r="D586" i="1"/>
  <c r="C577" i="1"/>
  <c r="J576" i="1"/>
  <c r="B576" i="1" s="1"/>
  <c r="F578" i="1" l="1"/>
  <c r="G578" i="1" s="1"/>
  <c r="H578" i="1" s="1"/>
  <c r="E579" i="1"/>
  <c r="K585" i="1"/>
  <c r="C578" i="1"/>
  <c r="J577" i="1"/>
  <c r="B577" i="1" s="1"/>
  <c r="A586" i="1"/>
  <c r="I586" i="1" s="1"/>
  <c r="D587" i="1"/>
  <c r="M585" i="1"/>
  <c r="L585" i="1"/>
  <c r="F579" i="1" l="1"/>
  <c r="G579" i="1" s="1"/>
  <c r="H579" i="1" s="1"/>
  <c r="E580" i="1"/>
  <c r="K586" i="1"/>
  <c r="A587" i="1"/>
  <c r="I587" i="1" s="1"/>
  <c r="D588" i="1"/>
  <c r="C579" i="1"/>
  <c r="J578" i="1"/>
  <c r="B578" i="1" s="1"/>
  <c r="M586" i="1"/>
  <c r="L586" i="1"/>
  <c r="F580" i="1" l="1"/>
  <c r="G580" i="1" s="1"/>
  <c r="H580" i="1" s="1"/>
  <c r="E581" i="1"/>
  <c r="K587" i="1"/>
  <c r="D589" i="1"/>
  <c r="M587" i="1"/>
  <c r="L587" i="1"/>
  <c r="A588" i="1"/>
  <c r="I588" i="1" s="1"/>
  <c r="C580" i="1"/>
  <c r="J579" i="1"/>
  <c r="B579" i="1" s="1"/>
  <c r="F581" i="1" l="1"/>
  <c r="G581" i="1" s="1"/>
  <c r="H581" i="1" s="1"/>
  <c r="E582" i="1"/>
  <c r="K588" i="1"/>
  <c r="C581" i="1"/>
  <c r="J580" i="1"/>
  <c r="B580" i="1" s="1"/>
  <c r="A589" i="1"/>
  <c r="I589" i="1" s="1"/>
  <c r="D590" i="1"/>
  <c r="M588" i="1"/>
  <c r="L588" i="1"/>
  <c r="F582" i="1" l="1"/>
  <c r="G582" i="1" s="1"/>
  <c r="H582" i="1" s="1"/>
  <c r="E583" i="1"/>
  <c r="K589" i="1"/>
  <c r="A590" i="1"/>
  <c r="I590" i="1" s="1"/>
  <c r="D591" i="1"/>
  <c r="C582" i="1"/>
  <c r="J581" i="1"/>
  <c r="B581" i="1" s="1"/>
  <c r="M589" i="1"/>
  <c r="L589" i="1"/>
  <c r="F583" i="1" l="1"/>
  <c r="G583" i="1" s="1"/>
  <c r="H583" i="1" s="1"/>
  <c r="E584" i="1"/>
  <c r="K590" i="1"/>
  <c r="M590" i="1"/>
  <c r="L590" i="1"/>
  <c r="A591" i="1"/>
  <c r="I591" i="1" s="1"/>
  <c r="C583" i="1"/>
  <c r="J582" i="1"/>
  <c r="B582" i="1" s="1"/>
  <c r="D592" i="1"/>
  <c r="F584" i="1" l="1"/>
  <c r="G584" i="1" s="1"/>
  <c r="H584" i="1" s="1"/>
  <c r="E585" i="1"/>
  <c r="K591" i="1"/>
  <c r="D593" i="1"/>
  <c r="A592" i="1"/>
  <c r="I592" i="1" s="1"/>
  <c r="C584" i="1"/>
  <c r="J583" i="1"/>
  <c r="B583" i="1" s="1"/>
  <c r="M591" i="1"/>
  <c r="L591" i="1"/>
  <c r="F585" i="1" l="1"/>
  <c r="G585" i="1" s="1"/>
  <c r="H585" i="1" s="1"/>
  <c r="E586" i="1"/>
  <c r="K592" i="1"/>
  <c r="M592" i="1"/>
  <c r="L592" i="1"/>
  <c r="C585" i="1"/>
  <c r="J584" i="1"/>
  <c r="B584" i="1" s="1"/>
  <c r="A593" i="1"/>
  <c r="I593" i="1" s="1"/>
  <c r="D594" i="1"/>
  <c r="F586" i="1" l="1"/>
  <c r="G586" i="1" s="1"/>
  <c r="H586" i="1" s="1"/>
  <c r="E587" i="1"/>
  <c r="K593" i="1"/>
  <c r="D595" i="1"/>
  <c r="M593" i="1"/>
  <c r="L593" i="1"/>
  <c r="C586" i="1"/>
  <c r="J585" i="1"/>
  <c r="B585" i="1" s="1"/>
  <c r="A594" i="1"/>
  <c r="I594" i="1" s="1"/>
  <c r="F587" i="1" l="1"/>
  <c r="G587" i="1" s="1"/>
  <c r="H587" i="1" s="1"/>
  <c r="E588" i="1"/>
  <c r="K594" i="1"/>
  <c r="M594" i="1"/>
  <c r="L594" i="1"/>
  <c r="C587" i="1"/>
  <c r="J586" i="1"/>
  <c r="B586" i="1" s="1"/>
  <c r="A595" i="1"/>
  <c r="I595" i="1" s="1"/>
  <c r="D596" i="1"/>
  <c r="F588" i="1" l="1"/>
  <c r="G588" i="1" s="1"/>
  <c r="H588" i="1" s="1"/>
  <c r="E589" i="1"/>
  <c r="K595" i="1"/>
  <c r="D597" i="1"/>
  <c r="C588" i="1"/>
  <c r="J587" i="1"/>
  <c r="B587" i="1" s="1"/>
  <c r="M595" i="1"/>
  <c r="L595" i="1"/>
  <c r="A596" i="1"/>
  <c r="I596" i="1" s="1"/>
  <c r="F589" i="1" l="1"/>
  <c r="G589" i="1" s="1"/>
  <c r="H589" i="1" s="1"/>
  <c r="E590" i="1"/>
  <c r="K596" i="1"/>
  <c r="A597" i="1"/>
  <c r="I597" i="1" s="1"/>
  <c r="C589" i="1"/>
  <c r="J588" i="1"/>
  <c r="B588" i="1" s="1"/>
  <c r="M596" i="1"/>
  <c r="L596" i="1"/>
  <c r="D598" i="1"/>
  <c r="F590" i="1" l="1"/>
  <c r="G590" i="1" s="1"/>
  <c r="H590" i="1" s="1"/>
  <c r="E591" i="1"/>
  <c r="K597" i="1"/>
  <c r="D599" i="1"/>
  <c r="C590" i="1"/>
  <c r="J589" i="1"/>
  <c r="B589" i="1" s="1"/>
  <c r="M597" i="1"/>
  <c r="L597" i="1"/>
  <c r="A598" i="1"/>
  <c r="I598" i="1" s="1"/>
  <c r="F591" i="1" l="1"/>
  <c r="G591" i="1" s="1"/>
  <c r="H591" i="1" s="1"/>
  <c r="E592" i="1"/>
  <c r="K598" i="1"/>
  <c r="M598" i="1"/>
  <c r="L598" i="1"/>
  <c r="A599" i="1"/>
  <c r="I599" i="1" s="1"/>
  <c r="C591" i="1"/>
  <c r="J590" i="1"/>
  <c r="B590" i="1" s="1"/>
  <c r="D600" i="1"/>
  <c r="F592" i="1" l="1"/>
  <c r="G592" i="1" s="1"/>
  <c r="H592" i="1" s="1"/>
  <c r="E593" i="1"/>
  <c r="K599" i="1"/>
  <c r="M599" i="1"/>
  <c r="L599" i="1"/>
  <c r="A600" i="1"/>
  <c r="I600" i="1" s="1"/>
  <c r="D601" i="1"/>
  <c r="C592" i="1"/>
  <c r="J591" i="1"/>
  <c r="B591" i="1" s="1"/>
  <c r="F593" i="1" l="1"/>
  <c r="G593" i="1" s="1"/>
  <c r="H593" i="1" s="1"/>
  <c r="E594" i="1"/>
  <c r="K600" i="1"/>
  <c r="C593" i="1"/>
  <c r="J592" i="1"/>
  <c r="B592" i="1" s="1"/>
  <c r="A601" i="1"/>
  <c r="I601" i="1" s="1"/>
  <c r="M600" i="1"/>
  <c r="L600" i="1"/>
  <c r="D602" i="1"/>
  <c r="F594" i="1" l="1"/>
  <c r="G594" i="1" s="1"/>
  <c r="H594" i="1" s="1"/>
  <c r="E595" i="1"/>
  <c r="K601" i="1"/>
  <c r="D603" i="1"/>
  <c r="L601" i="1"/>
  <c r="M601" i="1"/>
  <c r="A602" i="1"/>
  <c r="I602" i="1" s="1"/>
  <c r="C594" i="1"/>
  <c r="J593" i="1"/>
  <c r="B593" i="1" s="1"/>
  <c r="F595" i="1" l="1"/>
  <c r="G595" i="1" s="1"/>
  <c r="H595" i="1" s="1"/>
  <c r="E596" i="1"/>
  <c r="K602" i="1"/>
  <c r="M602" i="1"/>
  <c r="L602" i="1"/>
  <c r="D604" i="1"/>
  <c r="A603" i="1"/>
  <c r="I603" i="1" s="1"/>
  <c r="C595" i="1"/>
  <c r="J594" i="1"/>
  <c r="B594" i="1" s="1"/>
  <c r="F596" i="1" l="1"/>
  <c r="G596" i="1" s="1"/>
  <c r="H596" i="1" s="1"/>
  <c r="E597" i="1"/>
  <c r="K603" i="1"/>
  <c r="M603" i="1"/>
  <c r="L603" i="1"/>
  <c r="C596" i="1"/>
  <c r="J595" i="1"/>
  <c r="B595" i="1" s="1"/>
  <c r="D605" i="1"/>
  <c r="A604" i="1"/>
  <c r="I604" i="1" s="1"/>
  <c r="F597" i="1" l="1"/>
  <c r="G597" i="1" s="1"/>
  <c r="H597" i="1" s="1"/>
  <c r="E598" i="1"/>
  <c r="K604" i="1"/>
  <c r="D606" i="1"/>
  <c r="C597" i="1"/>
  <c r="J596" i="1"/>
  <c r="B596" i="1" s="1"/>
  <c r="A605" i="1"/>
  <c r="I605" i="1" s="1"/>
  <c r="L604" i="1"/>
  <c r="M604" i="1"/>
  <c r="F598" i="1" l="1"/>
  <c r="G598" i="1" s="1"/>
  <c r="H598" i="1" s="1"/>
  <c r="E599" i="1"/>
  <c r="K605" i="1"/>
  <c r="M605" i="1"/>
  <c r="L605" i="1"/>
  <c r="D607" i="1"/>
  <c r="A606" i="1"/>
  <c r="I606" i="1" s="1"/>
  <c r="C598" i="1"/>
  <c r="J597" i="1"/>
  <c r="B597" i="1" s="1"/>
  <c r="F599" i="1" l="1"/>
  <c r="G599" i="1" s="1"/>
  <c r="H599" i="1" s="1"/>
  <c r="E600" i="1"/>
  <c r="K606" i="1"/>
  <c r="C599" i="1"/>
  <c r="J598" i="1"/>
  <c r="B598" i="1" s="1"/>
  <c r="A607" i="1"/>
  <c r="I607" i="1" s="1"/>
  <c r="D608" i="1"/>
  <c r="L606" i="1"/>
  <c r="M606" i="1"/>
  <c r="F600" i="1" l="1"/>
  <c r="G600" i="1" s="1"/>
  <c r="H600" i="1" s="1"/>
  <c r="E601" i="1"/>
  <c r="K607" i="1"/>
  <c r="L607" i="1"/>
  <c r="M607" i="1"/>
  <c r="C600" i="1"/>
  <c r="J599" i="1"/>
  <c r="B599" i="1" s="1"/>
  <c r="A608" i="1"/>
  <c r="I608" i="1" s="1"/>
  <c r="D609" i="1"/>
  <c r="F601" i="1" l="1"/>
  <c r="G601" i="1" s="1"/>
  <c r="H601" i="1" s="1"/>
  <c r="E602" i="1"/>
  <c r="K608" i="1"/>
  <c r="D610" i="1"/>
  <c r="L608" i="1"/>
  <c r="M608" i="1"/>
  <c r="C601" i="1"/>
  <c r="J600" i="1"/>
  <c r="B600" i="1" s="1"/>
  <c r="A609" i="1"/>
  <c r="I609" i="1" s="1"/>
  <c r="F602" i="1" l="1"/>
  <c r="G602" i="1" s="1"/>
  <c r="H602" i="1" s="1"/>
  <c r="E603" i="1"/>
  <c r="K609" i="1"/>
  <c r="L609" i="1"/>
  <c r="M609" i="1"/>
  <c r="C602" i="1"/>
  <c r="J601" i="1"/>
  <c r="B601" i="1" s="1"/>
  <c r="A610" i="1"/>
  <c r="I610" i="1" s="1"/>
  <c r="D611" i="1"/>
  <c r="F603" i="1" l="1"/>
  <c r="G603" i="1" s="1"/>
  <c r="H603" i="1" s="1"/>
  <c r="E604" i="1"/>
  <c r="K610" i="1"/>
  <c r="A611" i="1"/>
  <c r="I611" i="1" s="1"/>
  <c r="C603" i="1"/>
  <c r="J602" i="1"/>
  <c r="B602" i="1" s="1"/>
  <c r="D612" i="1"/>
  <c r="L610" i="1"/>
  <c r="M610" i="1"/>
  <c r="F604" i="1" l="1"/>
  <c r="G604" i="1" s="1"/>
  <c r="H604" i="1" s="1"/>
  <c r="E605" i="1"/>
  <c r="K611" i="1"/>
  <c r="A612" i="1"/>
  <c r="I612" i="1" s="1"/>
  <c r="C604" i="1"/>
  <c r="J603" i="1"/>
  <c r="B603" i="1" s="1"/>
  <c r="D613" i="1"/>
  <c r="L611" i="1"/>
  <c r="M611" i="1"/>
  <c r="F605" i="1" l="1"/>
  <c r="G605" i="1" s="1"/>
  <c r="H605" i="1" s="1"/>
  <c r="E606" i="1"/>
  <c r="K612" i="1"/>
  <c r="L612" i="1"/>
  <c r="M612" i="1"/>
  <c r="D614" i="1"/>
  <c r="A613" i="1"/>
  <c r="I613" i="1" s="1"/>
  <c r="C605" i="1"/>
  <c r="J604" i="1"/>
  <c r="B604" i="1" s="1"/>
  <c r="F606" i="1" l="1"/>
  <c r="G606" i="1" s="1"/>
  <c r="H606" i="1" s="1"/>
  <c r="E607" i="1"/>
  <c r="K613" i="1"/>
  <c r="C606" i="1"/>
  <c r="J605" i="1"/>
  <c r="B605" i="1" s="1"/>
  <c r="L613" i="1"/>
  <c r="M613" i="1"/>
  <c r="D615" i="1"/>
  <c r="A614" i="1"/>
  <c r="I614" i="1" s="1"/>
  <c r="F607" i="1" l="1"/>
  <c r="G607" i="1" s="1"/>
  <c r="H607" i="1" s="1"/>
  <c r="E608" i="1"/>
  <c r="K614" i="1"/>
  <c r="A615" i="1"/>
  <c r="I615" i="1" s="1"/>
  <c r="C607" i="1"/>
  <c r="J606" i="1"/>
  <c r="B606" i="1" s="1"/>
  <c r="D616" i="1"/>
  <c r="L614" i="1"/>
  <c r="M614" i="1"/>
  <c r="F608" i="1" l="1"/>
  <c r="G608" i="1" s="1"/>
  <c r="H608" i="1" s="1"/>
  <c r="E609" i="1"/>
  <c r="K615" i="1"/>
  <c r="L615" i="1"/>
  <c r="M615" i="1"/>
  <c r="D617" i="1"/>
  <c r="A616" i="1"/>
  <c r="I616" i="1" s="1"/>
  <c r="C608" i="1"/>
  <c r="J607" i="1"/>
  <c r="B607" i="1" s="1"/>
  <c r="F609" i="1" l="1"/>
  <c r="G609" i="1" s="1"/>
  <c r="H609" i="1" s="1"/>
  <c r="E610" i="1"/>
  <c r="K616" i="1"/>
  <c r="A617" i="1"/>
  <c r="I617" i="1" s="1"/>
  <c r="C609" i="1"/>
  <c r="J608" i="1"/>
  <c r="B608" i="1" s="1"/>
  <c r="L616" i="1"/>
  <c r="M616" i="1"/>
  <c r="D618" i="1"/>
  <c r="F610" i="1" l="1"/>
  <c r="G610" i="1" s="1"/>
  <c r="H610" i="1" s="1"/>
  <c r="E611" i="1"/>
  <c r="K617" i="1"/>
  <c r="L617" i="1"/>
  <c r="M617" i="1"/>
  <c r="A618" i="1"/>
  <c r="I618" i="1" s="1"/>
  <c r="D619" i="1"/>
  <c r="C610" i="1"/>
  <c r="J609" i="1"/>
  <c r="B609" i="1" s="1"/>
  <c r="F611" i="1" l="1"/>
  <c r="G611" i="1" s="1"/>
  <c r="H611" i="1" s="1"/>
  <c r="E612" i="1"/>
  <c r="K618" i="1"/>
  <c r="L618" i="1"/>
  <c r="M618" i="1"/>
  <c r="C611" i="1"/>
  <c r="J610" i="1"/>
  <c r="B610" i="1" s="1"/>
  <c r="A619" i="1"/>
  <c r="I619" i="1" s="1"/>
  <c r="D620" i="1"/>
  <c r="F612" i="1" l="1"/>
  <c r="G612" i="1" s="1"/>
  <c r="H612" i="1" s="1"/>
  <c r="E613" i="1"/>
  <c r="K619" i="1"/>
  <c r="L619" i="1"/>
  <c r="M619" i="1"/>
  <c r="C612" i="1"/>
  <c r="J611" i="1"/>
  <c r="B611" i="1" s="1"/>
  <c r="D621" i="1"/>
  <c r="A620" i="1"/>
  <c r="I620" i="1" s="1"/>
  <c r="F613" i="1" l="1"/>
  <c r="G613" i="1" s="1"/>
  <c r="H613" i="1" s="1"/>
  <c r="E614" i="1"/>
  <c r="K620" i="1"/>
  <c r="L620" i="1"/>
  <c r="M620" i="1"/>
  <c r="A621" i="1"/>
  <c r="I621" i="1" s="1"/>
  <c r="C613" i="1"/>
  <c r="J612" i="1"/>
  <c r="B612" i="1" s="1"/>
  <c r="D622" i="1"/>
  <c r="F614" i="1" l="1"/>
  <c r="G614" i="1" s="1"/>
  <c r="H614" i="1" s="1"/>
  <c r="E615" i="1"/>
  <c r="K621" i="1"/>
  <c r="L621" i="1"/>
  <c r="M621" i="1"/>
  <c r="D623" i="1"/>
  <c r="C614" i="1"/>
  <c r="J613" i="1"/>
  <c r="B613" i="1" s="1"/>
  <c r="A622" i="1"/>
  <c r="I622" i="1" s="1"/>
  <c r="F615" i="1" l="1"/>
  <c r="G615" i="1" s="1"/>
  <c r="H615" i="1" s="1"/>
  <c r="E616" i="1"/>
  <c r="K622" i="1"/>
  <c r="M622" i="1"/>
  <c r="L622" i="1"/>
  <c r="C615" i="1"/>
  <c r="J614" i="1"/>
  <c r="B614" i="1" s="1"/>
  <c r="A623" i="1"/>
  <c r="I623" i="1" s="1"/>
  <c r="D624" i="1"/>
  <c r="F616" i="1" l="1"/>
  <c r="G616" i="1" s="1"/>
  <c r="H616" i="1" s="1"/>
  <c r="E617" i="1"/>
  <c r="K623" i="1"/>
  <c r="M623" i="1"/>
  <c r="L623" i="1"/>
  <c r="D625" i="1"/>
  <c r="A624" i="1"/>
  <c r="I624" i="1" s="1"/>
  <c r="C616" i="1"/>
  <c r="J615" i="1"/>
  <c r="B615" i="1" s="1"/>
  <c r="F617" i="1" l="1"/>
  <c r="G617" i="1" s="1"/>
  <c r="H617" i="1" s="1"/>
  <c r="E618" i="1"/>
  <c r="K624" i="1"/>
  <c r="A625" i="1"/>
  <c r="I625" i="1" s="1"/>
  <c r="L624" i="1"/>
  <c r="M624" i="1"/>
  <c r="C617" i="1"/>
  <c r="J616" i="1"/>
  <c r="B616" i="1" s="1"/>
  <c r="D626" i="1"/>
  <c r="F618" i="1" l="1"/>
  <c r="G618" i="1" s="1"/>
  <c r="H618" i="1" s="1"/>
  <c r="E619" i="1"/>
  <c r="K625" i="1"/>
  <c r="M625" i="1"/>
  <c r="L625" i="1"/>
  <c r="D627" i="1"/>
  <c r="C618" i="1"/>
  <c r="J617" i="1"/>
  <c r="B617" i="1" s="1"/>
  <c r="A626" i="1"/>
  <c r="I626" i="1" s="1"/>
  <c r="F619" i="1" l="1"/>
  <c r="G619" i="1" s="1"/>
  <c r="H619" i="1" s="1"/>
  <c r="E620" i="1"/>
  <c r="K626" i="1"/>
  <c r="M626" i="1"/>
  <c r="L626" i="1"/>
  <c r="D628" i="1"/>
  <c r="C619" i="1"/>
  <c r="J618" i="1"/>
  <c r="B618" i="1" s="1"/>
  <c r="A627" i="1"/>
  <c r="I627" i="1" s="1"/>
  <c r="F620" i="1" l="1"/>
  <c r="G620" i="1" s="1"/>
  <c r="H620" i="1" s="1"/>
  <c r="E621" i="1"/>
  <c r="K627" i="1"/>
  <c r="C620" i="1"/>
  <c r="J619" i="1"/>
  <c r="B619" i="1" s="1"/>
  <c r="A628" i="1"/>
  <c r="I628" i="1" s="1"/>
  <c r="M627" i="1"/>
  <c r="L627" i="1"/>
  <c r="D629" i="1"/>
  <c r="F621" i="1" l="1"/>
  <c r="G621" i="1" s="1"/>
  <c r="H621" i="1" s="1"/>
  <c r="E622" i="1"/>
  <c r="K628" i="1"/>
  <c r="D630" i="1"/>
  <c r="A629" i="1"/>
  <c r="I629" i="1" s="1"/>
  <c r="C621" i="1"/>
  <c r="J620" i="1"/>
  <c r="B620" i="1" s="1"/>
  <c r="M628" i="1"/>
  <c r="L628" i="1"/>
  <c r="F622" i="1" l="1"/>
  <c r="G622" i="1" s="1"/>
  <c r="H622" i="1" s="1"/>
  <c r="E623" i="1"/>
  <c r="K629" i="1"/>
  <c r="A630" i="1"/>
  <c r="I630" i="1" s="1"/>
  <c r="C622" i="1"/>
  <c r="J621" i="1"/>
  <c r="B621" i="1" s="1"/>
  <c r="M629" i="1"/>
  <c r="L629" i="1"/>
  <c r="D631" i="1"/>
  <c r="F623" i="1" l="1"/>
  <c r="G623" i="1" s="1"/>
  <c r="H623" i="1" s="1"/>
  <c r="E624" i="1"/>
  <c r="K630" i="1"/>
  <c r="M630" i="1"/>
  <c r="L630" i="1"/>
  <c r="D632" i="1"/>
  <c r="C623" i="1"/>
  <c r="J622" i="1"/>
  <c r="B622" i="1" s="1"/>
  <c r="A631" i="1"/>
  <c r="I631" i="1" s="1"/>
  <c r="F624" i="1" l="1"/>
  <c r="G624" i="1" s="1"/>
  <c r="H624" i="1" s="1"/>
  <c r="E625" i="1"/>
  <c r="K631" i="1"/>
  <c r="D633" i="1"/>
  <c r="M631" i="1"/>
  <c r="L631" i="1"/>
  <c r="C624" i="1"/>
  <c r="J623" i="1"/>
  <c r="B623" i="1" s="1"/>
  <c r="A632" i="1"/>
  <c r="I632" i="1" s="1"/>
  <c r="F625" i="1" l="1"/>
  <c r="G625" i="1" s="1"/>
  <c r="H625" i="1" s="1"/>
  <c r="E626" i="1"/>
  <c r="K632" i="1"/>
  <c r="M632" i="1"/>
  <c r="L632" i="1"/>
  <c r="D634" i="1"/>
  <c r="C625" i="1"/>
  <c r="J624" i="1"/>
  <c r="B624" i="1" s="1"/>
  <c r="A633" i="1"/>
  <c r="I633" i="1" s="1"/>
  <c r="F626" i="1" l="1"/>
  <c r="G626" i="1" s="1"/>
  <c r="H626" i="1" s="1"/>
  <c r="E627" i="1"/>
  <c r="K633" i="1"/>
  <c r="M633" i="1"/>
  <c r="L633" i="1"/>
  <c r="C626" i="1"/>
  <c r="J625" i="1"/>
  <c r="B625" i="1" s="1"/>
  <c r="D635" i="1"/>
  <c r="A634" i="1"/>
  <c r="I634" i="1" s="1"/>
  <c r="F627" i="1" l="1"/>
  <c r="G627" i="1" s="1"/>
  <c r="H627" i="1" s="1"/>
  <c r="E628" i="1"/>
  <c r="K634" i="1"/>
  <c r="M634" i="1"/>
  <c r="L634" i="1"/>
  <c r="D636" i="1"/>
  <c r="A635" i="1"/>
  <c r="I635" i="1" s="1"/>
  <c r="C627" i="1"/>
  <c r="J626" i="1"/>
  <c r="B626" i="1" s="1"/>
  <c r="F628" i="1" l="1"/>
  <c r="G628" i="1" s="1"/>
  <c r="H628" i="1" s="1"/>
  <c r="E629" i="1"/>
  <c r="K635" i="1"/>
  <c r="C628" i="1"/>
  <c r="J627" i="1"/>
  <c r="B627" i="1" s="1"/>
  <c r="M635" i="1"/>
  <c r="L635" i="1"/>
  <c r="D637" i="1"/>
  <c r="A636" i="1"/>
  <c r="I636" i="1" s="1"/>
  <c r="F629" i="1" l="1"/>
  <c r="G629" i="1" s="1"/>
  <c r="H629" i="1" s="1"/>
  <c r="E630" i="1"/>
  <c r="K636" i="1"/>
  <c r="A637" i="1"/>
  <c r="I637" i="1" s="1"/>
  <c r="M636" i="1"/>
  <c r="L636" i="1"/>
  <c r="D638" i="1"/>
  <c r="C629" i="1"/>
  <c r="J628" i="1"/>
  <c r="B628" i="1" s="1"/>
  <c r="F630" i="1" l="1"/>
  <c r="G630" i="1" s="1"/>
  <c r="H630" i="1" s="1"/>
  <c r="E631" i="1"/>
  <c r="K637" i="1"/>
  <c r="M637" i="1"/>
  <c r="L637" i="1"/>
  <c r="C630" i="1"/>
  <c r="J629" i="1"/>
  <c r="B629" i="1" s="1"/>
  <c r="A638" i="1"/>
  <c r="I638" i="1" s="1"/>
  <c r="D639" i="1"/>
  <c r="F631" i="1" l="1"/>
  <c r="G631" i="1" s="1"/>
  <c r="H631" i="1" s="1"/>
  <c r="E632" i="1"/>
  <c r="K638" i="1"/>
  <c r="M638" i="1"/>
  <c r="L638" i="1"/>
  <c r="A639" i="1"/>
  <c r="I639" i="1" s="1"/>
  <c r="C631" i="1"/>
  <c r="J630" i="1"/>
  <c r="B630" i="1" s="1"/>
  <c r="D640" i="1"/>
  <c r="F632" i="1" l="1"/>
  <c r="G632" i="1" s="1"/>
  <c r="H632" i="1" s="1"/>
  <c r="E633" i="1"/>
  <c r="K639" i="1"/>
  <c r="D641" i="1"/>
  <c r="C632" i="1"/>
  <c r="J631" i="1"/>
  <c r="B631" i="1" s="1"/>
  <c r="M639" i="1"/>
  <c r="L639" i="1"/>
  <c r="A640" i="1"/>
  <c r="I640" i="1" s="1"/>
  <c r="F633" i="1" l="1"/>
  <c r="G633" i="1" s="1"/>
  <c r="H633" i="1" s="1"/>
  <c r="E634" i="1"/>
  <c r="K640" i="1"/>
  <c r="M640" i="1"/>
  <c r="L640" i="1"/>
  <c r="C633" i="1"/>
  <c r="J632" i="1"/>
  <c r="B632" i="1" s="1"/>
  <c r="A641" i="1"/>
  <c r="I641" i="1" s="1"/>
  <c r="D642" i="1"/>
  <c r="F634" i="1" l="1"/>
  <c r="G634" i="1" s="1"/>
  <c r="H634" i="1" s="1"/>
  <c r="E635" i="1"/>
  <c r="K641" i="1"/>
  <c r="D643" i="1"/>
  <c r="M641" i="1"/>
  <c r="L641" i="1"/>
  <c r="A642" i="1"/>
  <c r="I642" i="1" s="1"/>
  <c r="C634" i="1"/>
  <c r="J633" i="1"/>
  <c r="B633" i="1" s="1"/>
  <c r="F635" i="1" l="1"/>
  <c r="G635" i="1" s="1"/>
  <c r="H635" i="1" s="1"/>
  <c r="E636" i="1"/>
  <c r="K642" i="1"/>
  <c r="C635" i="1"/>
  <c r="J634" i="1"/>
  <c r="B634" i="1" s="1"/>
  <c r="A643" i="1"/>
  <c r="I643" i="1" s="1"/>
  <c r="D644" i="1"/>
  <c r="M642" i="1"/>
  <c r="L642" i="1"/>
  <c r="F636" i="1" l="1"/>
  <c r="G636" i="1" s="1"/>
  <c r="H636" i="1" s="1"/>
  <c r="E637" i="1"/>
  <c r="K643" i="1"/>
  <c r="A644" i="1"/>
  <c r="I644" i="1" s="1"/>
  <c r="D645" i="1"/>
  <c r="C636" i="1"/>
  <c r="J635" i="1"/>
  <c r="B635" i="1" s="1"/>
  <c r="M643" i="1"/>
  <c r="L643" i="1"/>
  <c r="F637" i="1" l="1"/>
  <c r="G637" i="1" s="1"/>
  <c r="H637" i="1" s="1"/>
  <c r="E638" i="1"/>
  <c r="K644" i="1"/>
  <c r="C637" i="1"/>
  <c r="J636" i="1"/>
  <c r="B636" i="1" s="1"/>
  <c r="M644" i="1"/>
  <c r="L644" i="1"/>
  <c r="A645" i="1"/>
  <c r="I645" i="1" s="1"/>
  <c r="D646" i="1"/>
  <c r="F638" i="1" l="1"/>
  <c r="G638" i="1" s="1"/>
  <c r="H638" i="1" s="1"/>
  <c r="E639" i="1"/>
  <c r="K645" i="1"/>
  <c r="M645" i="1"/>
  <c r="L645" i="1"/>
  <c r="A646" i="1"/>
  <c r="I646" i="1" s="1"/>
  <c r="C638" i="1"/>
  <c r="J637" i="1"/>
  <c r="B637" i="1" s="1"/>
  <c r="D647" i="1"/>
  <c r="F639" i="1" l="1"/>
  <c r="G639" i="1" s="1"/>
  <c r="H639" i="1" s="1"/>
  <c r="E640" i="1"/>
  <c r="K646" i="1"/>
  <c r="D648" i="1"/>
  <c r="A647" i="1"/>
  <c r="I647" i="1" s="1"/>
  <c r="M646" i="1"/>
  <c r="L646" i="1"/>
  <c r="C639" i="1"/>
  <c r="J638" i="1"/>
  <c r="B638" i="1" s="1"/>
  <c r="F640" i="1" l="1"/>
  <c r="G640" i="1" s="1"/>
  <c r="H640" i="1" s="1"/>
  <c r="E641" i="1"/>
  <c r="K647" i="1"/>
  <c r="C640" i="1"/>
  <c r="J639" i="1"/>
  <c r="B639" i="1" s="1"/>
  <c r="A648" i="1"/>
  <c r="I648" i="1" s="1"/>
  <c r="D649" i="1"/>
  <c r="M647" i="1"/>
  <c r="L647" i="1"/>
  <c r="F641" i="1" l="1"/>
  <c r="G641" i="1" s="1"/>
  <c r="H641" i="1" s="1"/>
  <c r="E642" i="1"/>
  <c r="K648" i="1"/>
  <c r="M648" i="1"/>
  <c r="L648" i="1"/>
  <c r="D650" i="1"/>
  <c r="C641" i="1"/>
  <c r="J640" i="1"/>
  <c r="B640" i="1" s="1"/>
  <c r="A649" i="1"/>
  <c r="I649" i="1" s="1"/>
  <c r="F642" i="1" l="1"/>
  <c r="G642" i="1" s="1"/>
  <c r="H642" i="1" s="1"/>
  <c r="E643" i="1"/>
  <c r="K649" i="1"/>
  <c r="A650" i="1"/>
  <c r="I650" i="1" s="1"/>
  <c r="L649" i="1"/>
  <c r="M649" i="1"/>
  <c r="C642" i="1"/>
  <c r="J641" i="1"/>
  <c r="B641" i="1" s="1"/>
  <c r="D651" i="1"/>
  <c r="F643" i="1" l="1"/>
  <c r="G643" i="1" s="1"/>
  <c r="H643" i="1" s="1"/>
  <c r="E644" i="1"/>
  <c r="K650" i="1"/>
  <c r="M650" i="1"/>
  <c r="L650" i="1"/>
  <c r="D652" i="1"/>
  <c r="C643" i="1"/>
  <c r="J642" i="1"/>
  <c r="B642" i="1" s="1"/>
  <c r="A651" i="1"/>
  <c r="I651" i="1" s="1"/>
  <c r="F644" i="1" l="1"/>
  <c r="G644" i="1" s="1"/>
  <c r="H644" i="1" s="1"/>
  <c r="E645" i="1"/>
  <c r="K651" i="1"/>
  <c r="M651" i="1"/>
  <c r="L651" i="1"/>
  <c r="A652" i="1"/>
  <c r="I652" i="1" s="1"/>
  <c r="C644" i="1"/>
  <c r="J643" i="1"/>
  <c r="B643" i="1" s="1"/>
  <c r="D653" i="1"/>
  <c r="F645" i="1" l="1"/>
  <c r="G645" i="1" s="1"/>
  <c r="H645" i="1" s="1"/>
  <c r="E646" i="1"/>
  <c r="K652" i="1"/>
  <c r="D654" i="1"/>
  <c r="A653" i="1"/>
  <c r="I653" i="1" s="1"/>
  <c r="C645" i="1"/>
  <c r="J644" i="1"/>
  <c r="B644" i="1" s="1"/>
  <c r="M652" i="1"/>
  <c r="L652" i="1"/>
  <c r="F646" i="1" l="1"/>
  <c r="G646" i="1" s="1"/>
  <c r="H646" i="1" s="1"/>
  <c r="E647" i="1"/>
  <c r="K653" i="1"/>
  <c r="M653" i="1"/>
  <c r="L653" i="1"/>
  <c r="A654" i="1"/>
  <c r="I654" i="1" s="1"/>
  <c r="C646" i="1"/>
  <c r="J645" i="1"/>
  <c r="B645" i="1" s="1"/>
  <c r="D655" i="1"/>
  <c r="F647" i="1" l="1"/>
  <c r="G647" i="1" s="1"/>
  <c r="H647" i="1" s="1"/>
  <c r="E648" i="1"/>
  <c r="K654" i="1"/>
  <c r="M654" i="1"/>
  <c r="L654" i="1"/>
  <c r="A655" i="1"/>
  <c r="I655" i="1" s="1"/>
  <c r="D656" i="1"/>
  <c r="C647" i="1"/>
  <c r="J646" i="1"/>
  <c r="B646" i="1" s="1"/>
  <c r="F648" i="1" l="1"/>
  <c r="G648" i="1" s="1"/>
  <c r="H648" i="1" s="1"/>
  <c r="E649" i="1"/>
  <c r="K655" i="1"/>
  <c r="M655" i="1"/>
  <c r="L655" i="1"/>
  <c r="A656" i="1"/>
  <c r="I656" i="1" s="1"/>
  <c r="D657" i="1"/>
  <c r="C648" i="1"/>
  <c r="J647" i="1"/>
  <c r="B647" i="1" s="1"/>
  <c r="F649" i="1" l="1"/>
  <c r="G649" i="1" s="1"/>
  <c r="H649" i="1" s="1"/>
  <c r="E650" i="1"/>
  <c r="K656" i="1"/>
  <c r="D658" i="1"/>
  <c r="M656" i="1"/>
  <c r="L656" i="1"/>
  <c r="C649" i="1"/>
  <c r="J648" i="1"/>
  <c r="B648" i="1" s="1"/>
  <c r="A657" i="1"/>
  <c r="I657" i="1" s="1"/>
  <c r="F650" i="1" l="1"/>
  <c r="G650" i="1" s="1"/>
  <c r="H650" i="1" s="1"/>
  <c r="E651" i="1"/>
  <c r="K657" i="1"/>
  <c r="M657" i="1"/>
  <c r="L657" i="1"/>
  <c r="C650" i="1"/>
  <c r="J649" i="1"/>
  <c r="B649" i="1" s="1"/>
  <c r="A658" i="1"/>
  <c r="I658" i="1" s="1"/>
  <c r="D659" i="1"/>
  <c r="F651" i="1" l="1"/>
  <c r="G651" i="1" s="1"/>
  <c r="H651" i="1" s="1"/>
  <c r="E652" i="1"/>
  <c r="K658" i="1"/>
  <c r="C651" i="1"/>
  <c r="J650" i="1"/>
  <c r="B650" i="1" s="1"/>
  <c r="D660" i="1"/>
  <c r="M658" i="1"/>
  <c r="L658" i="1"/>
  <c r="A659" i="1"/>
  <c r="I659" i="1" s="1"/>
  <c r="F652" i="1" l="1"/>
  <c r="G652" i="1" s="1"/>
  <c r="H652" i="1" s="1"/>
  <c r="E653" i="1"/>
  <c r="K659" i="1"/>
  <c r="M659" i="1"/>
  <c r="L659" i="1"/>
  <c r="C652" i="1"/>
  <c r="J651" i="1"/>
  <c r="B651" i="1" s="1"/>
  <c r="A660" i="1"/>
  <c r="I660" i="1" s="1"/>
  <c r="D661" i="1"/>
  <c r="F653" i="1" l="1"/>
  <c r="G653" i="1" s="1"/>
  <c r="H653" i="1" s="1"/>
  <c r="E654" i="1"/>
  <c r="K660" i="1"/>
  <c r="M660" i="1"/>
  <c r="L660" i="1"/>
  <c r="C653" i="1"/>
  <c r="J652" i="1"/>
  <c r="B652" i="1" s="1"/>
  <c r="D662" i="1"/>
  <c r="A661" i="1"/>
  <c r="I661" i="1" s="1"/>
  <c r="F654" i="1" l="1"/>
  <c r="G654" i="1" s="1"/>
  <c r="H654" i="1" s="1"/>
  <c r="E655" i="1"/>
  <c r="K661" i="1"/>
  <c r="C654" i="1"/>
  <c r="J653" i="1"/>
  <c r="B653" i="1" s="1"/>
  <c r="M661" i="1"/>
  <c r="L661" i="1"/>
  <c r="D663" i="1"/>
  <c r="A662" i="1"/>
  <c r="I662" i="1" s="1"/>
  <c r="F655" i="1" l="1"/>
  <c r="G655" i="1" s="1"/>
  <c r="H655" i="1" s="1"/>
  <c r="E656" i="1"/>
  <c r="K662" i="1"/>
  <c r="C655" i="1"/>
  <c r="J654" i="1"/>
  <c r="B654" i="1" s="1"/>
  <c r="A663" i="1"/>
  <c r="I663" i="1" s="1"/>
  <c r="M662" i="1"/>
  <c r="L662" i="1"/>
  <c r="D664" i="1"/>
  <c r="F656" i="1" l="1"/>
  <c r="G656" i="1" s="1"/>
  <c r="H656" i="1" s="1"/>
  <c r="E657" i="1"/>
  <c r="K663" i="1"/>
  <c r="D665" i="1"/>
  <c r="M663" i="1"/>
  <c r="L663" i="1"/>
  <c r="C656" i="1"/>
  <c r="J655" i="1"/>
  <c r="B655" i="1" s="1"/>
  <c r="A664" i="1"/>
  <c r="I664" i="1" s="1"/>
  <c r="F657" i="1" l="1"/>
  <c r="G657" i="1" s="1"/>
  <c r="H657" i="1" s="1"/>
  <c r="E658" i="1"/>
  <c r="K664" i="1"/>
  <c r="M664" i="1"/>
  <c r="L664" i="1"/>
  <c r="C657" i="1"/>
  <c r="J656" i="1"/>
  <c r="B656" i="1" s="1"/>
  <c r="D666" i="1"/>
  <c r="A665" i="1"/>
  <c r="I665" i="1" s="1"/>
  <c r="F658" i="1" l="1"/>
  <c r="G658" i="1" s="1"/>
  <c r="H658" i="1" s="1"/>
  <c r="E659" i="1"/>
  <c r="K665" i="1"/>
  <c r="M665" i="1"/>
  <c r="L665" i="1"/>
  <c r="C658" i="1"/>
  <c r="J657" i="1"/>
  <c r="B657" i="1" s="1"/>
  <c r="A666" i="1"/>
  <c r="I666" i="1" s="1"/>
  <c r="D667" i="1"/>
  <c r="F659" i="1" l="1"/>
  <c r="G659" i="1" s="1"/>
  <c r="H659" i="1" s="1"/>
  <c r="E660" i="1"/>
  <c r="K666" i="1"/>
  <c r="A667" i="1"/>
  <c r="I667" i="1" s="1"/>
  <c r="C659" i="1"/>
  <c r="J658" i="1"/>
  <c r="B658" i="1" s="1"/>
  <c r="L666" i="1"/>
  <c r="M666" i="1"/>
  <c r="D668" i="1"/>
  <c r="F660" i="1" l="1"/>
  <c r="G660" i="1" s="1"/>
  <c r="H660" i="1" s="1"/>
  <c r="E661" i="1"/>
  <c r="K667" i="1"/>
  <c r="A668" i="1"/>
  <c r="I668" i="1" s="1"/>
  <c r="D669" i="1"/>
  <c r="L667" i="1"/>
  <c r="M667" i="1"/>
  <c r="C660" i="1"/>
  <c r="J659" i="1"/>
  <c r="B659" i="1" s="1"/>
  <c r="F661" i="1" l="1"/>
  <c r="G661" i="1" s="1"/>
  <c r="H661" i="1" s="1"/>
  <c r="E662" i="1"/>
  <c r="K668" i="1"/>
  <c r="M668" i="1"/>
  <c r="L668" i="1"/>
  <c r="A669" i="1"/>
  <c r="I669" i="1" s="1"/>
  <c r="C661" i="1"/>
  <c r="J660" i="1"/>
  <c r="B660" i="1" s="1"/>
  <c r="D670" i="1"/>
  <c r="F662" i="1" l="1"/>
  <c r="G662" i="1" s="1"/>
  <c r="H662" i="1" s="1"/>
  <c r="E663" i="1"/>
  <c r="K669" i="1"/>
  <c r="A670" i="1"/>
  <c r="I670" i="1" s="1"/>
  <c r="L669" i="1"/>
  <c r="M669" i="1"/>
  <c r="C662" i="1"/>
  <c r="J661" i="1"/>
  <c r="B661" i="1" s="1"/>
  <c r="D671" i="1"/>
  <c r="F663" i="1" l="1"/>
  <c r="G663" i="1" s="1"/>
  <c r="H663" i="1" s="1"/>
  <c r="E664" i="1"/>
  <c r="K670" i="1"/>
  <c r="D672" i="1"/>
  <c r="M670" i="1"/>
  <c r="L670" i="1"/>
  <c r="C663" i="1"/>
  <c r="J662" i="1"/>
  <c r="B662" i="1" s="1"/>
  <c r="A671" i="1"/>
  <c r="I671" i="1" s="1"/>
  <c r="F664" i="1" l="1"/>
  <c r="G664" i="1" s="1"/>
  <c r="H664" i="1" s="1"/>
  <c r="E665" i="1"/>
  <c r="K671" i="1"/>
  <c r="A672" i="1"/>
  <c r="I672" i="1" s="1"/>
  <c r="M671" i="1"/>
  <c r="L671" i="1"/>
  <c r="D673" i="1"/>
  <c r="C664" i="1"/>
  <c r="J663" i="1"/>
  <c r="B663" i="1" s="1"/>
  <c r="F665" i="1" l="1"/>
  <c r="G665" i="1" s="1"/>
  <c r="H665" i="1" s="1"/>
  <c r="E666" i="1"/>
  <c r="K672" i="1"/>
  <c r="C665" i="1"/>
  <c r="J664" i="1"/>
  <c r="B664" i="1" s="1"/>
  <c r="D674" i="1"/>
  <c r="M672" i="1"/>
  <c r="L672" i="1"/>
  <c r="A673" i="1"/>
  <c r="I673" i="1" s="1"/>
  <c r="F666" i="1" l="1"/>
  <c r="G666" i="1" s="1"/>
  <c r="H666" i="1" s="1"/>
  <c r="E667" i="1"/>
  <c r="K673" i="1"/>
  <c r="M673" i="1"/>
  <c r="L673" i="1"/>
  <c r="D675" i="1"/>
  <c r="A674" i="1"/>
  <c r="I674" i="1" s="1"/>
  <c r="C666" i="1"/>
  <c r="J665" i="1"/>
  <c r="B665" i="1" s="1"/>
  <c r="F667" i="1" l="1"/>
  <c r="G667" i="1" s="1"/>
  <c r="H667" i="1" s="1"/>
  <c r="E668" i="1"/>
  <c r="K674" i="1"/>
  <c r="C667" i="1"/>
  <c r="J666" i="1"/>
  <c r="B666" i="1" s="1"/>
  <c r="A675" i="1"/>
  <c r="I675" i="1" s="1"/>
  <c r="D676" i="1"/>
  <c r="M674" i="1"/>
  <c r="L674" i="1"/>
  <c r="F668" i="1" l="1"/>
  <c r="G668" i="1" s="1"/>
  <c r="H668" i="1" s="1"/>
  <c r="E669" i="1"/>
  <c r="K675" i="1"/>
  <c r="A676" i="1"/>
  <c r="I676" i="1" s="1"/>
  <c r="D677" i="1"/>
  <c r="M675" i="1"/>
  <c r="L675" i="1"/>
  <c r="C668" i="1"/>
  <c r="J667" i="1"/>
  <c r="B667" i="1" s="1"/>
  <c r="F669" i="1" l="1"/>
  <c r="G669" i="1" s="1"/>
  <c r="H669" i="1" s="1"/>
  <c r="E670" i="1"/>
  <c r="K676" i="1"/>
  <c r="C669" i="1"/>
  <c r="J668" i="1"/>
  <c r="B668" i="1" s="1"/>
  <c r="D678" i="1"/>
  <c r="M676" i="1"/>
  <c r="L676" i="1"/>
  <c r="A677" i="1"/>
  <c r="I677" i="1" s="1"/>
  <c r="F670" i="1" l="1"/>
  <c r="G670" i="1" s="1"/>
  <c r="H670" i="1" s="1"/>
  <c r="E671" i="1"/>
  <c r="K677" i="1"/>
  <c r="M677" i="1"/>
  <c r="L677" i="1"/>
  <c r="C670" i="1"/>
  <c r="J669" i="1"/>
  <c r="B669" i="1" s="1"/>
  <c r="A678" i="1"/>
  <c r="I678" i="1" s="1"/>
  <c r="D679" i="1"/>
  <c r="F671" i="1" l="1"/>
  <c r="G671" i="1" s="1"/>
  <c r="H671" i="1" s="1"/>
  <c r="E672" i="1"/>
  <c r="K678" i="1"/>
  <c r="D680" i="1"/>
  <c r="M678" i="1"/>
  <c r="L678" i="1"/>
  <c r="C671" i="1"/>
  <c r="J670" i="1"/>
  <c r="B670" i="1" s="1"/>
  <c r="A679" i="1"/>
  <c r="I679" i="1" s="1"/>
  <c r="F672" i="1" l="1"/>
  <c r="G672" i="1" s="1"/>
  <c r="H672" i="1" s="1"/>
  <c r="E673" i="1"/>
  <c r="K679" i="1"/>
  <c r="M679" i="1"/>
  <c r="L679" i="1"/>
  <c r="A680" i="1"/>
  <c r="I680" i="1" s="1"/>
  <c r="C672" i="1"/>
  <c r="J671" i="1"/>
  <c r="B671" i="1" s="1"/>
  <c r="D681" i="1"/>
  <c r="F673" i="1" l="1"/>
  <c r="G673" i="1" s="1"/>
  <c r="H673" i="1" s="1"/>
  <c r="E674" i="1"/>
  <c r="K680" i="1"/>
  <c r="C673" i="1"/>
  <c r="J672" i="1"/>
  <c r="B672" i="1" s="1"/>
  <c r="D682" i="1"/>
  <c r="A681" i="1"/>
  <c r="I681" i="1" s="1"/>
  <c r="M680" i="1"/>
  <c r="L680" i="1"/>
  <c r="F674" i="1" l="1"/>
  <c r="G674" i="1" s="1"/>
  <c r="H674" i="1" s="1"/>
  <c r="E675" i="1"/>
  <c r="K681" i="1"/>
  <c r="M681" i="1"/>
  <c r="L681" i="1"/>
  <c r="D683" i="1"/>
  <c r="A682" i="1"/>
  <c r="I682" i="1" s="1"/>
  <c r="C674" i="1"/>
  <c r="J673" i="1"/>
  <c r="B673" i="1" s="1"/>
  <c r="F675" i="1" l="1"/>
  <c r="G675" i="1" s="1"/>
  <c r="H675" i="1" s="1"/>
  <c r="E676" i="1"/>
  <c r="K682" i="1"/>
  <c r="D684" i="1"/>
  <c r="M682" i="1"/>
  <c r="L682" i="1"/>
  <c r="C675" i="1"/>
  <c r="J674" i="1"/>
  <c r="B674" i="1" s="1"/>
  <c r="A683" i="1"/>
  <c r="I683" i="1" s="1"/>
  <c r="F676" i="1" l="1"/>
  <c r="G676" i="1" s="1"/>
  <c r="H676" i="1" s="1"/>
  <c r="E677" i="1"/>
  <c r="K683" i="1"/>
  <c r="M683" i="1"/>
  <c r="L683" i="1"/>
  <c r="C676" i="1"/>
  <c r="J675" i="1"/>
  <c r="B675" i="1" s="1"/>
  <c r="A684" i="1"/>
  <c r="I684" i="1" s="1"/>
  <c r="D685" i="1"/>
  <c r="F677" i="1" l="1"/>
  <c r="G677" i="1" s="1"/>
  <c r="H677" i="1" s="1"/>
  <c r="E678" i="1"/>
  <c r="K684" i="1"/>
  <c r="M684" i="1"/>
  <c r="L684" i="1"/>
  <c r="C677" i="1"/>
  <c r="J676" i="1"/>
  <c r="B676" i="1" s="1"/>
  <c r="D686" i="1"/>
  <c r="A685" i="1"/>
  <c r="I685" i="1" s="1"/>
  <c r="F678" i="1" l="1"/>
  <c r="G678" i="1" s="1"/>
  <c r="H678" i="1" s="1"/>
  <c r="E679" i="1"/>
  <c r="K685" i="1"/>
  <c r="M685" i="1"/>
  <c r="L685" i="1"/>
  <c r="A686" i="1"/>
  <c r="I686" i="1" s="1"/>
  <c r="C678" i="1"/>
  <c r="J677" i="1"/>
  <c r="B677" i="1" s="1"/>
  <c r="D687" i="1"/>
  <c r="F679" i="1" l="1"/>
  <c r="G679" i="1" s="1"/>
  <c r="H679" i="1" s="1"/>
  <c r="E680" i="1"/>
  <c r="K686" i="1"/>
  <c r="D688" i="1"/>
  <c r="C679" i="1"/>
  <c r="J678" i="1"/>
  <c r="B678" i="1" s="1"/>
  <c r="A687" i="1"/>
  <c r="I687" i="1" s="1"/>
  <c r="M686" i="1"/>
  <c r="L686" i="1"/>
  <c r="F680" i="1" l="1"/>
  <c r="G680" i="1" s="1"/>
  <c r="H680" i="1" s="1"/>
  <c r="E681" i="1"/>
  <c r="K687" i="1"/>
  <c r="M687" i="1"/>
  <c r="L687" i="1"/>
  <c r="C680" i="1"/>
  <c r="J679" i="1"/>
  <c r="B679" i="1" s="1"/>
  <c r="A688" i="1"/>
  <c r="I688" i="1" s="1"/>
  <c r="D689" i="1"/>
  <c r="F681" i="1" l="1"/>
  <c r="G681" i="1" s="1"/>
  <c r="H681" i="1" s="1"/>
  <c r="E682" i="1"/>
  <c r="K688" i="1"/>
  <c r="M688" i="1"/>
  <c r="L688" i="1"/>
  <c r="D690" i="1"/>
  <c r="C681" i="1"/>
  <c r="J680" i="1"/>
  <c r="B680" i="1" s="1"/>
  <c r="A689" i="1"/>
  <c r="I689" i="1" s="1"/>
  <c r="F682" i="1" l="1"/>
  <c r="G682" i="1" s="1"/>
  <c r="H682" i="1" s="1"/>
  <c r="E683" i="1"/>
  <c r="K689" i="1"/>
  <c r="L689" i="1"/>
  <c r="M689" i="1"/>
  <c r="D691" i="1"/>
  <c r="A690" i="1"/>
  <c r="I690" i="1" s="1"/>
  <c r="C682" i="1"/>
  <c r="J681" i="1"/>
  <c r="B681" i="1" s="1"/>
  <c r="F683" i="1" l="1"/>
  <c r="G683" i="1" s="1"/>
  <c r="H683" i="1" s="1"/>
  <c r="E684" i="1"/>
  <c r="K690" i="1"/>
  <c r="M690" i="1"/>
  <c r="L690" i="1"/>
  <c r="C683" i="1"/>
  <c r="J682" i="1"/>
  <c r="B682" i="1" s="1"/>
  <c r="D692" i="1"/>
  <c r="A691" i="1"/>
  <c r="I691" i="1" s="1"/>
  <c r="F684" i="1" l="1"/>
  <c r="G684" i="1" s="1"/>
  <c r="H684" i="1" s="1"/>
  <c r="E685" i="1"/>
  <c r="K691" i="1"/>
  <c r="D693" i="1"/>
  <c r="M691" i="1"/>
  <c r="L691" i="1"/>
  <c r="C684" i="1"/>
  <c r="J683" i="1"/>
  <c r="B683" i="1" s="1"/>
  <c r="A692" i="1"/>
  <c r="I692" i="1" s="1"/>
  <c r="F685" i="1" l="1"/>
  <c r="G685" i="1" s="1"/>
  <c r="H685" i="1" s="1"/>
  <c r="E686" i="1"/>
  <c r="K692" i="1"/>
  <c r="L692" i="1"/>
  <c r="M692" i="1"/>
  <c r="D694" i="1"/>
  <c r="A693" i="1"/>
  <c r="I693" i="1" s="1"/>
  <c r="C685" i="1"/>
  <c r="J684" i="1"/>
  <c r="B684" i="1" s="1"/>
  <c r="F686" i="1" l="1"/>
  <c r="G686" i="1" s="1"/>
  <c r="H686" i="1" s="1"/>
  <c r="E687" i="1"/>
  <c r="K693" i="1"/>
  <c r="A694" i="1"/>
  <c r="I694" i="1" s="1"/>
  <c r="D695" i="1"/>
  <c r="M693" i="1"/>
  <c r="L693" i="1"/>
  <c r="C686" i="1"/>
  <c r="J685" i="1"/>
  <c r="B685" i="1" s="1"/>
  <c r="F687" i="1" l="1"/>
  <c r="G687" i="1" s="1"/>
  <c r="H687" i="1" s="1"/>
  <c r="E688" i="1"/>
  <c r="K694" i="1"/>
  <c r="L694" i="1"/>
  <c r="M694" i="1"/>
  <c r="D696" i="1"/>
  <c r="C687" i="1"/>
  <c r="J686" i="1"/>
  <c r="B686" i="1" s="1"/>
  <c r="A695" i="1"/>
  <c r="I695" i="1" s="1"/>
  <c r="F688" i="1" l="1"/>
  <c r="G688" i="1" s="1"/>
  <c r="H688" i="1" s="1"/>
  <c r="E689" i="1"/>
  <c r="K695" i="1"/>
  <c r="L695" i="1"/>
  <c r="M695" i="1"/>
  <c r="C688" i="1"/>
  <c r="J687" i="1"/>
  <c r="B687" i="1" s="1"/>
  <c r="D697" i="1"/>
  <c r="A696" i="1"/>
  <c r="I696" i="1" s="1"/>
  <c r="F689" i="1" l="1"/>
  <c r="G689" i="1" s="1"/>
  <c r="H689" i="1" s="1"/>
  <c r="E690" i="1"/>
  <c r="K696" i="1"/>
  <c r="A697" i="1"/>
  <c r="I697" i="1" s="1"/>
  <c r="C689" i="1"/>
  <c r="J688" i="1"/>
  <c r="B688" i="1" s="1"/>
  <c r="D698" i="1"/>
  <c r="L696" i="1"/>
  <c r="M696" i="1"/>
  <c r="F690" i="1" l="1"/>
  <c r="G690" i="1" s="1"/>
  <c r="H690" i="1" s="1"/>
  <c r="E691" i="1"/>
  <c r="K697" i="1"/>
  <c r="D699" i="1"/>
  <c r="C690" i="1"/>
  <c r="J689" i="1"/>
  <c r="B689" i="1" s="1"/>
  <c r="L697" i="1"/>
  <c r="M697" i="1"/>
  <c r="A698" i="1"/>
  <c r="I698" i="1" s="1"/>
  <c r="F691" i="1" l="1"/>
  <c r="G691" i="1" s="1"/>
  <c r="H691" i="1" s="1"/>
  <c r="E692" i="1"/>
  <c r="K698" i="1"/>
  <c r="L698" i="1"/>
  <c r="M698" i="1"/>
  <c r="A699" i="1"/>
  <c r="I699" i="1" s="1"/>
  <c r="D700" i="1"/>
  <c r="C691" i="1"/>
  <c r="J690" i="1"/>
  <c r="B690" i="1" s="1"/>
  <c r="F692" i="1" l="1"/>
  <c r="G692" i="1" s="1"/>
  <c r="H692" i="1" s="1"/>
  <c r="E693" i="1"/>
  <c r="K699" i="1"/>
  <c r="L699" i="1"/>
  <c r="M699" i="1"/>
  <c r="C692" i="1"/>
  <c r="J691" i="1"/>
  <c r="B691" i="1" s="1"/>
  <c r="A700" i="1"/>
  <c r="I700" i="1" s="1"/>
  <c r="D701" i="1"/>
  <c r="F693" i="1" l="1"/>
  <c r="G693" i="1" s="1"/>
  <c r="H693" i="1" s="1"/>
  <c r="E694" i="1"/>
  <c r="K700" i="1"/>
  <c r="L700" i="1"/>
  <c r="M700" i="1"/>
  <c r="C693" i="1"/>
  <c r="J692" i="1"/>
  <c r="B692" i="1" s="1"/>
  <c r="A701" i="1"/>
  <c r="I701" i="1" s="1"/>
  <c r="D702" i="1"/>
  <c r="F694" i="1" l="1"/>
  <c r="G694" i="1" s="1"/>
  <c r="H694" i="1" s="1"/>
  <c r="E695" i="1"/>
  <c r="K701" i="1"/>
  <c r="C694" i="1"/>
  <c r="J693" i="1"/>
  <c r="B693" i="1" s="1"/>
  <c r="L701" i="1"/>
  <c r="M701" i="1"/>
  <c r="A702" i="1"/>
  <c r="I702" i="1" s="1"/>
  <c r="D703" i="1"/>
  <c r="F695" i="1" l="1"/>
  <c r="G695" i="1" s="1"/>
  <c r="H695" i="1" s="1"/>
  <c r="E696" i="1"/>
  <c r="K702" i="1"/>
  <c r="L702" i="1"/>
  <c r="M702" i="1"/>
  <c r="D704" i="1"/>
  <c r="A703" i="1"/>
  <c r="I703" i="1" s="1"/>
  <c r="C695" i="1"/>
  <c r="J694" i="1"/>
  <c r="B694" i="1" s="1"/>
  <c r="F696" i="1" l="1"/>
  <c r="G696" i="1" s="1"/>
  <c r="H696" i="1" s="1"/>
  <c r="E697" i="1"/>
  <c r="K703" i="1"/>
  <c r="C696" i="1"/>
  <c r="J695" i="1"/>
  <c r="B695" i="1" s="1"/>
  <c r="D705" i="1"/>
  <c r="L703" i="1"/>
  <c r="M703" i="1"/>
  <c r="A704" i="1"/>
  <c r="I704" i="1" s="1"/>
  <c r="F697" i="1" l="1"/>
  <c r="G697" i="1" s="1"/>
  <c r="H697" i="1" s="1"/>
  <c r="E698" i="1"/>
  <c r="K704" i="1"/>
  <c r="L704" i="1"/>
  <c r="M704" i="1"/>
  <c r="A705" i="1"/>
  <c r="I705" i="1" s="1"/>
  <c r="D706" i="1"/>
  <c r="C697" i="1"/>
  <c r="J696" i="1"/>
  <c r="B696" i="1" s="1"/>
  <c r="F698" i="1" l="1"/>
  <c r="G698" i="1" s="1"/>
  <c r="H698" i="1" s="1"/>
  <c r="E699" i="1"/>
  <c r="K705" i="1"/>
  <c r="C698" i="1"/>
  <c r="J697" i="1"/>
  <c r="B697" i="1" s="1"/>
  <c r="L705" i="1"/>
  <c r="M705" i="1"/>
  <c r="A706" i="1"/>
  <c r="I706" i="1" s="1"/>
  <c r="D707" i="1"/>
  <c r="F699" i="1" l="1"/>
  <c r="G699" i="1" s="1"/>
  <c r="H699" i="1" s="1"/>
  <c r="E700" i="1"/>
  <c r="K706" i="1"/>
  <c r="D708" i="1"/>
  <c r="A707" i="1"/>
  <c r="I707" i="1" s="1"/>
  <c r="L706" i="1"/>
  <c r="M706" i="1"/>
  <c r="C699" i="1"/>
  <c r="J698" i="1"/>
  <c r="B698" i="1" s="1"/>
  <c r="F700" i="1" l="1"/>
  <c r="G700" i="1" s="1"/>
  <c r="H700" i="1" s="1"/>
  <c r="E701" i="1"/>
  <c r="K707" i="1"/>
  <c r="L707" i="1"/>
  <c r="M707" i="1"/>
  <c r="C700" i="1"/>
  <c r="J699" i="1"/>
  <c r="B699" i="1" s="1"/>
  <c r="A708" i="1"/>
  <c r="I708" i="1" s="1"/>
  <c r="D709" i="1"/>
  <c r="F701" i="1" l="1"/>
  <c r="G701" i="1" s="1"/>
  <c r="H701" i="1" s="1"/>
  <c r="E702" i="1"/>
  <c r="K708" i="1"/>
  <c r="D710" i="1"/>
  <c r="L708" i="1"/>
  <c r="M708" i="1"/>
  <c r="C701" i="1"/>
  <c r="J700" i="1"/>
  <c r="B700" i="1" s="1"/>
  <c r="A709" i="1"/>
  <c r="I709" i="1" s="1"/>
  <c r="F702" i="1" l="1"/>
  <c r="G702" i="1" s="1"/>
  <c r="H702" i="1" s="1"/>
  <c r="E703" i="1"/>
  <c r="K709" i="1"/>
  <c r="L709" i="1"/>
  <c r="M709" i="1"/>
  <c r="C702" i="1"/>
  <c r="J701" i="1"/>
  <c r="B701" i="1" s="1"/>
  <c r="D711" i="1"/>
  <c r="A710" i="1"/>
  <c r="I710" i="1" s="1"/>
  <c r="F703" i="1" l="1"/>
  <c r="G703" i="1" s="1"/>
  <c r="H703" i="1" s="1"/>
  <c r="E704" i="1"/>
  <c r="K710" i="1"/>
  <c r="A711" i="1"/>
  <c r="I711" i="1" s="1"/>
  <c r="C703" i="1"/>
  <c r="J702" i="1"/>
  <c r="B702" i="1" s="1"/>
  <c r="D712" i="1"/>
  <c r="M710" i="1"/>
  <c r="L710" i="1"/>
  <c r="F704" i="1" l="1"/>
  <c r="G704" i="1" s="1"/>
  <c r="H704" i="1" s="1"/>
  <c r="E705" i="1"/>
  <c r="K711" i="1"/>
  <c r="C704" i="1"/>
  <c r="J703" i="1"/>
  <c r="B703" i="1" s="1"/>
  <c r="M711" i="1"/>
  <c r="L711" i="1"/>
  <c r="D713" i="1"/>
  <c r="A712" i="1"/>
  <c r="I712" i="1" s="1"/>
  <c r="F705" i="1" l="1"/>
  <c r="G705" i="1" s="1"/>
  <c r="H705" i="1" s="1"/>
  <c r="E706" i="1"/>
  <c r="K712" i="1"/>
  <c r="L712" i="1"/>
  <c r="M712" i="1"/>
  <c r="D714" i="1"/>
  <c r="C705" i="1"/>
  <c r="J704" i="1"/>
  <c r="B704" i="1" s="1"/>
  <c r="A713" i="1"/>
  <c r="I713" i="1" s="1"/>
  <c r="F706" i="1" l="1"/>
  <c r="G706" i="1" s="1"/>
  <c r="H706" i="1" s="1"/>
  <c r="E707" i="1"/>
  <c r="K713" i="1"/>
  <c r="C706" i="1"/>
  <c r="J705" i="1"/>
  <c r="B705" i="1" s="1"/>
  <c r="D715" i="1"/>
  <c r="A714" i="1"/>
  <c r="I714" i="1" s="1"/>
  <c r="M713" i="1"/>
  <c r="L713" i="1"/>
  <c r="F707" i="1" l="1"/>
  <c r="G707" i="1" s="1"/>
  <c r="H707" i="1" s="1"/>
  <c r="E708" i="1"/>
  <c r="K714" i="1"/>
  <c r="M714" i="1"/>
  <c r="L714" i="1"/>
  <c r="C707" i="1"/>
  <c r="J706" i="1"/>
  <c r="B706" i="1" s="1"/>
  <c r="A715" i="1"/>
  <c r="I715" i="1" s="1"/>
  <c r="D716" i="1"/>
  <c r="F708" i="1" l="1"/>
  <c r="G708" i="1" s="1"/>
  <c r="H708" i="1" s="1"/>
  <c r="E709" i="1"/>
  <c r="K715" i="1"/>
  <c r="M715" i="1"/>
  <c r="L715" i="1"/>
  <c r="C708" i="1"/>
  <c r="J707" i="1"/>
  <c r="B707" i="1" s="1"/>
  <c r="D717" i="1"/>
  <c r="A716" i="1"/>
  <c r="I716" i="1" s="1"/>
  <c r="F709" i="1" l="1"/>
  <c r="G709" i="1" s="1"/>
  <c r="H709" i="1" s="1"/>
  <c r="E710" i="1"/>
  <c r="K716" i="1"/>
  <c r="A717" i="1"/>
  <c r="I717" i="1" s="1"/>
  <c r="M716" i="1"/>
  <c r="L716" i="1"/>
  <c r="D718" i="1"/>
  <c r="C709" i="1"/>
  <c r="J708" i="1"/>
  <c r="B708" i="1" s="1"/>
  <c r="F710" i="1" l="1"/>
  <c r="G710" i="1" s="1"/>
  <c r="H710" i="1" s="1"/>
  <c r="E711" i="1"/>
  <c r="K717" i="1"/>
  <c r="M717" i="1"/>
  <c r="L717" i="1"/>
  <c r="A718" i="1"/>
  <c r="I718" i="1" s="1"/>
  <c r="D719" i="1"/>
  <c r="C710" i="1"/>
  <c r="J709" i="1"/>
  <c r="B709" i="1" s="1"/>
  <c r="F711" i="1" l="1"/>
  <c r="G711" i="1" s="1"/>
  <c r="H711" i="1" s="1"/>
  <c r="E712" i="1"/>
  <c r="K718" i="1"/>
  <c r="D720" i="1"/>
  <c r="M718" i="1"/>
  <c r="L718" i="1"/>
  <c r="C711" i="1"/>
  <c r="J710" i="1"/>
  <c r="B710" i="1" s="1"/>
  <c r="A719" i="1"/>
  <c r="I719" i="1" s="1"/>
  <c r="F712" i="1" l="1"/>
  <c r="G712" i="1" s="1"/>
  <c r="H712" i="1" s="1"/>
  <c r="E713" i="1"/>
  <c r="K719" i="1"/>
  <c r="A720" i="1"/>
  <c r="I720" i="1" s="1"/>
  <c r="C712" i="1"/>
  <c r="J711" i="1"/>
  <c r="B711" i="1" s="1"/>
  <c r="D721" i="1"/>
  <c r="M719" i="1"/>
  <c r="L719" i="1"/>
  <c r="F713" i="1" l="1"/>
  <c r="G713" i="1" s="1"/>
  <c r="H713" i="1" s="1"/>
  <c r="E714" i="1"/>
  <c r="K720" i="1"/>
  <c r="A721" i="1"/>
  <c r="I721" i="1" s="1"/>
  <c r="M720" i="1"/>
  <c r="L720" i="1"/>
  <c r="C713" i="1"/>
  <c r="J712" i="1"/>
  <c r="B712" i="1" s="1"/>
  <c r="D722" i="1"/>
  <c r="F714" i="1" l="1"/>
  <c r="G714" i="1" s="1"/>
  <c r="H714" i="1" s="1"/>
  <c r="E715" i="1"/>
  <c r="K721" i="1"/>
  <c r="D723" i="1"/>
  <c r="M721" i="1"/>
  <c r="L721" i="1"/>
  <c r="C714" i="1"/>
  <c r="J713" i="1"/>
  <c r="B713" i="1" s="1"/>
  <c r="A722" i="1"/>
  <c r="I722" i="1" s="1"/>
  <c r="F715" i="1" l="1"/>
  <c r="G715" i="1" s="1"/>
  <c r="H715" i="1" s="1"/>
  <c r="E716" i="1"/>
  <c r="K722" i="1"/>
  <c r="M722" i="1"/>
  <c r="L722" i="1"/>
  <c r="D724" i="1"/>
  <c r="A723" i="1"/>
  <c r="I723" i="1" s="1"/>
  <c r="C715" i="1"/>
  <c r="J714" i="1"/>
  <c r="B714" i="1" s="1"/>
  <c r="F716" i="1" l="1"/>
  <c r="G716" i="1" s="1"/>
  <c r="H716" i="1" s="1"/>
  <c r="E717" i="1"/>
  <c r="K723" i="1"/>
  <c r="D725" i="1"/>
  <c r="M723" i="1"/>
  <c r="L723" i="1"/>
  <c r="C716" i="1"/>
  <c r="J715" i="1"/>
  <c r="B715" i="1" s="1"/>
  <c r="A724" i="1"/>
  <c r="I724" i="1" s="1"/>
  <c r="F717" i="1" l="1"/>
  <c r="G717" i="1" s="1"/>
  <c r="H717" i="1" s="1"/>
  <c r="E718" i="1"/>
  <c r="K724" i="1"/>
  <c r="M724" i="1"/>
  <c r="L724" i="1"/>
  <c r="D726" i="1"/>
  <c r="A725" i="1"/>
  <c r="I725" i="1" s="1"/>
  <c r="C717" i="1"/>
  <c r="J716" i="1"/>
  <c r="B716" i="1" s="1"/>
  <c r="F718" i="1" l="1"/>
  <c r="G718" i="1" s="1"/>
  <c r="H718" i="1" s="1"/>
  <c r="E719" i="1"/>
  <c r="K725" i="1"/>
  <c r="D727" i="1"/>
  <c r="M725" i="1"/>
  <c r="L725" i="1"/>
  <c r="C718" i="1"/>
  <c r="J717" i="1"/>
  <c r="B717" i="1" s="1"/>
  <c r="A726" i="1"/>
  <c r="I726" i="1" s="1"/>
  <c r="F719" i="1" l="1"/>
  <c r="G719" i="1" s="1"/>
  <c r="H719" i="1" s="1"/>
  <c r="E720" i="1"/>
  <c r="K726" i="1"/>
  <c r="A727" i="1"/>
  <c r="I727" i="1" s="1"/>
  <c r="C719" i="1"/>
  <c r="J718" i="1"/>
  <c r="B718" i="1" s="1"/>
  <c r="D728" i="1"/>
  <c r="M726" i="1"/>
  <c r="L726" i="1"/>
  <c r="F720" i="1" l="1"/>
  <c r="G720" i="1" s="1"/>
  <c r="H720" i="1" s="1"/>
  <c r="E721" i="1"/>
  <c r="K727" i="1"/>
  <c r="C720" i="1"/>
  <c r="J719" i="1"/>
  <c r="B719" i="1" s="1"/>
  <c r="M727" i="1"/>
  <c r="L727" i="1"/>
  <c r="D729" i="1"/>
  <c r="A728" i="1"/>
  <c r="I728" i="1" s="1"/>
  <c r="F721" i="1" l="1"/>
  <c r="G721" i="1" s="1"/>
  <c r="H721" i="1" s="1"/>
  <c r="E722" i="1"/>
  <c r="K728" i="1"/>
  <c r="C721" i="1"/>
  <c r="J720" i="1"/>
  <c r="B720" i="1" s="1"/>
  <c r="A729" i="1"/>
  <c r="I729" i="1" s="1"/>
  <c r="D730" i="1"/>
  <c r="M728" i="1"/>
  <c r="L728" i="1"/>
  <c r="F722" i="1" l="1"/>
  <c r="G722" i="1" s="1"/>
  <c r="H722" i="1" s="1"/>
  <c r="E723" i="1"/>
  <c r="K729" i="1"/>
  <c r="M729" i="1"/>
  <c r="L729" i="1"/>
  <c r="D731" i="1"/>
  <c r="A730" i="1"/>
  <c r="I730" i="1" s="1"/>
  <c r="C722" i="1"/>
  <c r="J721" i="1"/>
  <c r="B721" i="1" s="1"/>
  <c r="F723" i="1" l="1"/>
  <c r="G723" i="1" s="1"/>
  <c r="H723" i="1" s="1"/>
  <c r="E724" i="1"/>
  <c r="K730" i="1"/>
  <c r="M730" i="1"/>
  <c r="L730" i="1"/>
  <c r="D732" i="1"/>
  <c r="A731" i="1"/>
  <c r="I731" i="1" s="1"/>
  <c r="C723" i="1"/>
  <c r="J722" i="1"/>
  <c r="B722" i="1" s="1"/>
  <c r="F724" i="1" l="1"/>
  <c r="G724" i="1" s="1"/>
  <c r="H724" i="1" s="1"/>
  <c r="E725" i="1"/>
  <c r="K731" i="1"/>
  <c r="M731" i="1"/>
  <c r="L731" i="1"/>
  <c r="D733" i="1"/>
  <c r="C724" i="1"/>
  <c r="J723" i="1"/>
  <c r="B723" i="1" s="1"/>
  <c r="A732" i="1"/>
  <c r="I732" i="1" s="1"/>
  <c r="F725" i="1" l="1"/>
  <c r="G725" i="1" s="1"/>
  <c r="H725" i="1" s="1"/>
  <c r="E726" i="1"/>
  <c r="K732" i="1"/>
  <c r="D734" i="1"/>
  <c r="A733" i="1"/>
  <c r="I733" i="1" s="1"/>
  <c r="C725" i="1"/>
  <c r="J724" i="1"/>
  <c r="B724" i="1" s="1"/>
  <c r="M732" i="1"/>
  <c r="L732" i="1"/>
  <c r="F726" i="1" l="1"/>
  <c r="G726" i="1" s="1"/>
  <c r="H726" i="1" s="1"/>
  <c r="E727" i="1"/>
  <c r="K733" i="1"/>
  <c r="A734" i="1"/>
  <c r="I734" i="1" s="1"/>
  <c r="D735" i="1"/>
  <c r="C726" i="1"/>
  <c r="J725" i="1"/>
  <c r="B725" i="1" s="1"/>
  <c r="M733" i="1"/>
  <c r="L733" i="1"/>
  <c r="F727" i="1" l="1"/>
  <c r="G727" i="1" s="1"/>
  <c r="H727" i="1" s="1"/>
  <c r="E728" i="1"/>
  <c r="K734" i="1"/>
  <c r="C727" i="1"/>
  <c r="J726" i="1"/>
  <c r="B726" i="1" s="1"/>
  <c r="A735" i="1"/>
  <c r="I735" i="1" s="1"/>
  <c r="D736" i="1"/>
  <c r="M734" i="1"/>
  <c r="L734" i="1"/>
  <c r="F728" i="1" l="1"/>
  <c r="G728" i="1" s="1"/>
  <c r="H728" i="1" s="1"/>
  <c r="E729" i="1"/>
  <c r="K735" i="1"/>
  <c r="C728" i="1"/>
  <c r="J727" i="1"/>
  <c r="B727" i="1" s="1"/>
  <c r="D737" i="1"/>
  <c r="A736" i="1"/>
  <c r="I736" i="1" s="1"/>
  <c r="M735" i="1"/>
  <c r="L735" i="1"/>
  <c r="F729" i="1" l="1"/>
  <c r="G729" i="1" s="1"/>
  <c r="H729" i="1" s="1"/>
  <c r="E730" i="1"/>
  <c r="K736" i="1"/>
  <c r="A737" i="1"/>
  <c r="I737" i="1" s="1"/>
  <c r="M736" i="1"/>
  <c r="L736" i="1"/>
  <c r="C729" i="1"/>
  <c r="J728" i="1"/>
  <c r="B728" i="1" s="1"/>
  <c r="D738" i="1"/>
  <c r="F730" i="1" l="1"/>
  <c r="G730" i="1" s="1"/>
  <c r="H730" i="1" s="1"/>
  <c r="E731" i="1"/>
  <c r="K737" i="1"/>
  <c r="L737" i="1"/>
  <c r="M737" i="1"/>
  <c r="A738" i="1"/>
  <c r="I738" i="1" s="1"/>
  <c r="D739" i="1"/>
  <c r="C730" i="1"/>
  <c r="J729" i="1"/>
  <c r="B729" i="1" s="1"/>
  <c r="F731" i="1" l="1"/>
  <c r="G731" i="1" s="1"/>
  <c r="H731" i="1" s="1"/>
  <c r="E732" i="1"/>
  <c r="K738" i="1"/>
  <c r="C731" i="1"/>
  <c r="J730" i="1"/>
  <c r="B730" i="1" s="1"/>
  <c r="M738" i="1"/>
  <c r="L738" i="1"/>
  <c r="D740" i="1"/>
  <c r="A739" i="1"/>
  <c r="I739" i="1" s="1"/>
  <c r="F732" i="1" l="1"/>
  <c r="G732" i="1" s="1"/>
  <c r="H732" i="1" s="1"/>
  <c r="E733" i="1"/>
  <c r="K739" i="1"/>
  <c r="D741" i="1"/>
  <c r="A740" i="1"/>
  <c r="I740" i="1" s="1"/>
  <c r="C732" i="1"/>
  <c r="J731" i="1"/>
  <c r="B731" i="1" s="1"/>
  <c r="M739" i="1"/>
  <c r="L739" i="1"/>
  <c r="F733" i="1" l="1"/>
  <c r="G733" i="1" s="1"/>
  <c r="H733" i="1" s="1"/>
  <c r="E734" i="1"/>
  <c r="K740" i="1"/>
  <c r="C733" i="1"/>
  <c r="J732" i="1"/>
  <c r="B732" i="1" s="1"/>
  <c r="M740" i="1"/>
  <c r="L740" i="1"/>
  <c r="D742" i="1"/>
  <c r="A741" i="1"/>
  <c r="I741" i="1" s="1"/>
  <c r="F734" i="1" l="1"/>
  <c r="G734" i="1" s="1"/>
  <c r="H734" i="1" s="1"/>
  <c r="E735" i="1"/>
  <c r="K741" i="1"/>
  <c r="A742" i="1"/>
  <c r="I742" i="1" s="1"/>
  <c r="C734" i="1"/>
  <c r="J733" i="1"/>
  <c r="B733" i="1" s="1"/>
  <c r="M741" i="1"/>
  <c r="L741" i="1"/>
  <c r="D743" i="1"/>
  <c r="F735" i="1" l="1"/>
  <c r="G735" i="1" s="1"/>
  <c r="H735" i="1" s="1"/>
  <c r="E736" i="1"/>
  <c r="K742" i="1"/>
  <c r="M742" i="1"/>
  <c r="L742" i="1"/>
  <c r="D744" i="1"/>
  <c r="A743" i="1"/>
  <c r="I743" i="1" s="1"/>
  <c r="K743" i="1" s="1"/>
  <c r="C735" i="1"/>
  <c r="J734" i="1"/>
  <c r="B734" i="1" s="1"/>
  <c r="F736" i="1" l="1"/>
  <c r="G736" i="1" s="1"/>
  <c r="H736" i="1" s="1"/>
  <c r="E737" i="1"/>
  <c r="D745" i="1"/>
  <c r="C736" i="1"/>
  <c r="J735" i="1"/>
  <c r="B735" i="1" s="1"/>
  <c r="A744" i="1"/>
  <c r="I744" i="1" s="1"/>
  <c r="M743" i="1"/>
  <c r="L743" i="1"/>
  <c r="F737" i="1" l="1"/>
  <c r="G737" i="1" s="1"/>
  <c r="H737" i="1" s="1"/>
  <c r="E738" i="1"/>
  <c r="K744" i="1"/>
  <c r="A745" i="1"/>
  <c r="I745" i="1" s="1"/>
  <c r="C737" i="1"/>
  <c r="J736" i="1"/>
  <c r="B736" i="1" s="1"/>
  <c r="M744" i="1"/>
  <c r="L744" i="1"/>
  <c r="D746" i="1"/>
  <c r="F738" i="1" l="1"/>
  <c r="G738" i="1" s="1"/>
  <c r="H738" i="1" s="1"/>
  <c r="E739" i="1"/>
  <c r="K745" i="1"/>
  <c r="A746" i="1"/>
  <c r="I746" i="1" s="1"/>
  <c r="M745" i="1"/>
  <c r="L745" i="1"/>
  <c r="C738" i="1"/>
  <c r="J737" i="1"/>
  <c r="B737" i="1" s="1"/>
  <c r="D747" i="1"/>
  <c r="F739" i="1" l="1"/>
  <c r="G739" i="1" s="1"/>
  <c r="H739" i="1" s="1"/>
  <c r="E740" i="1"/>
  <c r="K746" i="1"/>
  <c r="M746" i="1"/>
  <c r="L746" i="1"/>
  <c r="D748" i="1"/>
  <c r="A747" i="1"/>
  <c r="I747" i="1" s="1"/>
  <c r="C739" i="1"/>
  <c r="J738" i="1"/>
  <c r="B738" i="1" s="1"/>
  <c r="F740" i="1" l="1"/>
  <c r="G740" i="1" s="1"/>
  <c r="H740" i="1" s="1"/>
  <c r="E741" i="1"/>
  <c r="K747" i="1"/>
  <c r="M747" i="1"/>
  <c r="L747" i="1"/>
  <c r="D749" i="1"/>
  <c r="A748" i="1"/>
  <c r="I748" i="1" s="1"/>
  <c r="C740" i="1"/>
  <c r="J739" i="1"/>
  <c r="B739" i="1" s="1"/>
  <c r="F741" i="1" l="1"/>
  <c r="G741" i="1" s="1"/>
  <c r="H741" i="1" s="1"/>
  <c r="E742" i="1"/>
  <c r="K748" i="1"/>
  <c r="A749" i="1"/>
  <c r="I749" i="1" s="1"/>
  <c r="C741" i="1"/>
  <c r="J740" i="1"/>
  <c r="B740" i="1" s="1"/>
  <c r="D750" i="1"/>
  <c r="M748" i="1"/>
  <c r="L748" i="1"/>
  <c r="F742" i="1" l="1"/>
  <c r="G742" i="1" s="1"/>
  <c r="H742" i="1" s="1"/>
  <c r="E743" i="1"/>
  <c r="K749" i="1"/>
  <c r="M749" i="1"/>
  <c r="L749" i="1"/>
  <c r="C742" i="1"/>
  <c r="J741" i="1"/>
  <c r="B741" i="1" s="1"/>
  <c r="A750" i="1"/>
  <c r="I750" i="1" s="1"/>
  <c r="D751" i="1"/>
  <c r="F743" i="1" l="1"/>
  <c r="G743" i="1" s="1"/>
  <c r="H743" i="1" s="1"/>
  <c r="E744" i="1"/>
  <c r="K750" i="1"/>
  <c r="M750" i="1"/>
  <c r="L750" i="1"/>
  <c r="C743" i="1"/>
  <c r="J742" i="1"/>
  <c r="B742" i="1" s="1"/>
  <c r="D752" i="1"/>
  <c r="A751" i="1"/>
  <c r="I751" i="1" s="1"/>
  <c r="F744" i="1" l="1"/>
  <c r="G744" i="1" s="1"/>
  <c r="H744" i="1" s="1"/>
  <c r="E745" i="1"/>
  <c r="K751" i="1"/>
  <c r="M751" i="1"/>
  <c r="L751" i="1"/>
  <c r="D753" i="1"/>
  <c r="C744" i="1"/>
  <c r="J743" i="1"/>
  <c r="A752" i="1"/>
  <c r="I752" i="1" s="1"/>
  <c r="F745" i="1" l="1"/>
  <c r="G745" i="1" s="1"/>
  <c r="H745" i="1" s="1"/>
  <c r="E746" i="1"/>
  <c r="K752" i="1"/>
  <c r="B743" i="1"/>
  <c r="D754" i="1"/>
  <c r="M752" i="1"/>
  <c r="L752" i="1"/>
  <c r="C745" i="1"/>
  <c r="J744" i="1"/>
  <c r="A753" i="1"/>
  <c r="I753" i="1" s="1"/>
  <c r="F746" i="1" l="1"/>
  <c r="G746" i="1" s="1"/>
  <c r="H746" i="1" s="1"/>
  <c r="E747" i="1"/>
  <c r="B744" i="1"/>
  <c r="K753" i="1"/>
  <c r="C746" i="1"/>
  <c r="J745" i="1"/>
  <c r="M753" i="1"/>
  <c r="L753" i="1"/>
  <c r="A754" i="1"/>
  <c r="I754" i="1" s="1"/>
  <c r="D755" i="1"/>
  <c r="F747" i="1" l="1"/>
  <c r="G747" i="1" s="1"/>
  <c r="H747" i="1" s="1"/>
  <c r="E748" i="1"/>
  <c r="B745" i="1"/>
  <c r="K754" i="1"/>
  <c r="A755" i="1"/>
  <c r="I755" i="1" s="1"/>
  <c r="L754" i="1"/>
  <c r="M754" i="1"/>
  <c r="C747" i="1"/>
  <c r="J746" i="1"/>
  <c r="B746" i="1" s="1"/>
  <c r="D756" i="1"/>
  <c r="F748" i="1" l="1"/>
  <c r="G748" i="1" s="1"/>
  <c r="H748" i="1" s="1"/>
  <c r="E749" i="1"/>
  <c r="K755" i="1"/>
  <c r="C748" i="1"/>
  <c r="J747" i="1"/>
  <c r="B747" i="1" s="1"/>
  <c r="D757" i="1"/>
  <c r="A756" i="1"/>
  <c r="I756" i="1" s="1"/>
  <c r="M755" i="1"/>
  <c r="L755" i="1"/>
  <c r="F749" i="1" l="1"/>
  <c r="G749" i="1" s="1"/>
  <c r="H749" i="1" s="1"/>
  <c r="E750" i="1"/>
  <c r="K756" i="1"/>
  <c r="C749" i="1"/>
  <c r="J748" i="1"/>
  <c r="B748" i="1" s="1"/>
  <c r="M756" i="1"/>
  <c r="L756" i="1"/>
  <c r="D758" i="1"/>
  <c r="A757" i="1"/>
  <c r="I757" i="1" s="1"/>
  <c r="F750" i="1" l="1"/>
  <c r="G750" i="1" s="1"/>
  <c r="H750" i="1" s="1"/>
  <c r="E751" i="1"/>
  <c r="K757" i="1"/>
  <c r="A758" i="1"/>
  <c r="I758" i="1" s="1"/>
  <c r="M757" i="1"/>
  <c r="L757" i="1"/>
  <c r="D759" i="1"/>
  <c r="C750" i="1"/>
  <c r="J749" i="1"/>
  <c r="B749" i="1" s="1"/>
  <c r="F751" i="1" l="1"/>
  <c r="G751" i="1" s="1"/>
  <c r="H751" i="1" s="1"/>
  <c r="E752" i="1"/>
  <c r="K758" i="1"/>
  <c r="C751" i="1"/>
  <c r="J750" i="1"/>
  <c r="B750" i="1" s="1"/>
  <c r="M758" i="1"/>
  <c r="L758" i="1"/>
  <c r="D760" i="1"/>
  <c r="A759" i="1"/>
  <c r="I759" i="1" s="1"/>
  <c r="F752" i="1" l="1"/>
  <c r="G752" i="1" s="1"/>
  <c r="H752" i="1" s="1"/>
  <c r="E753" i="1"/>
  <c r="K759" i="1"/>
  <c r="A760" i="1"/>
  <c r="I760" i="1" s="1"/>
  <c r="D761" i="1"/>
  <c r="C752" i="1"/>
  <c r="J751" i="1"/>
  <c r="B751" i="1" s="1"/>
  <c r="M759" i="1"/>
  <c r="L759" i="1"/>
  <c r="F753" i="1" l="1"/>
  <c r="G753" i="1" s="1"/>
  <c r="H753" i="1" s="1"/>
  <c r="E754" i="1"/>
  <c r="K760" i="1"/>
  <c r="C753" i="1"/>
  <c r="J752" i="1"/>
  <c r="B752" i="1" s="1"/>
  <c r="A761" i="1"/>
  <c r="I761" i="1" s="1"/>
  <c r="D762" i="1"/>
  <c r="M760" i="1"/>
  <c r="L760" i="1"/>
  <c r="F754" i="1" l="1"/>
  <c r="G754" i="1" s="1"/>
  <c r="H754" i="1" s="1"/>
  <c r="E755" i="1"/>
  <c r="K761" i="1"/>
  <c r="M761" i="1"/>
  <c r="L761" i="1"/>
  <c r="A762" i="1"/>
  <c r="I762" i="1" s="1"/>
  <c r="C754" i="1"/>
  <c r="J753" i="1"/>
  <c r="B753" i="1" s="1"/>
  <c r="D763" i="1"/>
  <c r="F755" i="1" l="1"/>
  <c r="G755" i="1" s="1"/>
  <c r="H755" i="1" s="1"/>
  <c r="E756" i="1"/>
  <c r="K762" i="1"/>
  <c r="C755" i="1"/>
  <c r="J754" i="1"/>
  <c r="B754" i="1" s="1"/>
  <c r="D764" i="1"/>
  <c r="M762" i="1"/>
  <c r="L762" i="1"/>
  <c r="A763" i="1"/>
  <c r="I763" i="1" s="1"/>
  <c r="F756" i="1" l="1"/>
  <c r="G756" i="1" s="1"/>
  <c r="H756" i="1" s="1"/>
  <c r="E757" i="1"/>
  <c r="K763" i="1"/>
  <c r="M763" i="1"/>
  <c r="L763" i="1"/>
  <c r="A764" i="1"/>
  <c r="I764" i="1" s="1"/>
  <c r="D765" i="1"/>
  <c r="C756" i="1"/>
  <c r="J755" i="1"/>
  <c r="B755" i="1" s="1"/>
  <c r="F757" i="1" l="1"/>
  <c r="G757" i="1" s="1"/>
  <c r="H757" i="1" s="1"/>
  <c r="E758" i="1"/>
  <c r="K764" i="1"/>
  <c r="D766" i="1"/>
  <c r="C757" i="1"/>
  <c r="J756" i="1"/>
  <c r="B756" i="1" s="1"/>
  <c r="M764" i="1"/>
  <c r="L764" i="1"/>
  <c r="A765" i="1"/>
  <c r="I765" i="1" s="1"/>
  <c r="F758" i="1" l="1"/>
  <c r="G758" i="1" s="1"/>
  <c r="H758" i="1" s="1"/>
  <c r="E759" i="1"/>
  <c r="K765" i="1"/>
  <c r="A766" i="1"/>
  <c r="I766" i="1" s="1"/>
  <c r="D767" i="1"/>
  <c r="M765" i="1"/>
  <c r="L765" i="1"/>
  <c r="C758" i="1"/>
  <c r="J757" i="1"/>
  <c r="B757" i="1" s="1"/>
  <c r="F759" i="1" l="1"/>
  <c r="G759" i="1" s="1"/>
  <c r="H759" i="1" s="1"/>
  <c r="E760" i="1"/>
  <c r="K766" i="1"/>
  <c r="C759" i="1"/>
  <c r="J758" i="1"/>
  <c r="B758" i="1" s="1"/>
  <c r="M766" i="1"/>
  <c r="L766" i="1"/>
  <c r="D768" i="1"/>
  <c r="A767" i="1"/>
  <c r="I767" i="1" s="1"/>
  <c r="F760" i="1" l="1"/>
  <c r="G760" i="1" s="1"/>
  <c r="H760" i="1" s="1"/>
  <c r="E761" i="1"/>
  <c r="K767" i="1"/>
  <c r="D769" i="1"/>
  <c r="C760" i="1"/>
  <c r="J759" i="1"/>
  <c r="B759" i="1" s="1"/>
  <c r="M767" i="1"/>
  <c r="L767" i="1"/>
  <c r="A768" i="1"/>
  <c r="I768" i="1" s="1"/>
  <c r="F761" i="1" l="1"/>
  <c r="G761" i="1" s="1"/>
  <c r="H761" i="1" s="1"/>
  <c r="E762" i="1"/>
  <c r="K768" i="1"/>
  <c r="A769" i="1"/>
  <c r="I769" i="1" s="1"/>
  <c r="C761" i="1"/>
  <c r="J760" i="1"/>
  <c r="B760" i="1" s="1"/>
  <c r="M768" i="1"/>
  <c r="L768" i="1"/>
  <c r="D770" i="1"/>
  <c r="F762" i="1" l="1"/>
  <c r="G762" i="1" s="1"/>
  <c r="H762" i="1" s="1"/>
  <c r="E763" i="1"/>
  <c r="K769" i="1"/>
  <c r="M769" i="1"/>
  <c r="L769" i="1"/>
  <c r="C762" i="1"/>
  <c r="J761" i="1"/>
  <c r="B761" i="1" s="1"/>
  <c r="A770" i="1"/>
  <c r="I770" i="1" s="1"/>
  <c r="D771" i="1"/>
  <c r="F763" i="1" l="1"/>
  <c r="G763" i="1" s="1"/>
  <c r="H763" i="1" s="1"/>
  <c r="E764" i="1"/>
  <c r="K770" i="1"/>
  <c r="M770" i="1"/>
  <c r="L770" i="1"/>
  <c r="C763" i="1"/>
  <c r="J762" i="1"/>
  <c r="B762" i="1" s="1"/>
  <c r="A771" i="1"/>
  <c r="I771" i="1" s="1"/>
  <c r="D772" i="1"/>
  <c r="F764" i="1" l="1"/>
  <c r="G764" i="1" s="1"/>
  <c r="H764" i="1" s="1"/>
  <c r="E765" i="1"/>
  <c r="K771" i="1"/>
  <c r="L771" i="1"/>
  <c r="M771" i="1"/>
  <c r="C764" i="1"/>
  <c r="J763" i="1"/>
  <c r="B763" i="1" s="1"/>
  <c r="D773" i="1"/>
  <c r="A772" i="1"/>
  <c r="I772" i="1" s="1"/>
  <c r="F765" i="1" l="1"/>
  <c r="G765" i="1" s="1"/>
  <c r="H765" i="1" s="1"/>
  <c r="E766" i="1"/>
  <c r="K772" i="1"/>
  <c r="D774" i="1"/>
  <c r="C765" i="1"/>
  <c r="J764" i="1"/>
  <c r="B764" i="1" s="1"/>
  <c r="L772" i="1"/>
  <c r="M772" i="1"/>
  <c r="A773" i="1"/>
  <c r="I773" i="1" s="1"/>
  <c r="F766" i="1" l="1"/>
  <c r="G766" i="1" s="1"/>
  <c r="H766" i="1" s="1"/>
  <c r="E767" i="1"/>
  <c r="K773" i="1"/>
  <c r="M773" i="1"/>
  <c r="L773" i="1"/>
  <c r="D775" i="1"/>
  <c r="A774" i="1"/>
  <c r="I774" i="1" s="1"/>
  <c r="C766" i="1"/>
  <c r="J765" i="1"/>
  <c r="B765" i="1" s="1"/>
  <c r="F767" i="1" l="1"/>
  <c r="G767" i="1" s="1"/>
  <c r="H767" i="1" s="1"/>
  <c r="E768" i="1"/>
  <c r="K774" i="1"/>
  <c r="C767" i="1"/>
  <c r="J766" i="1"/>
  <c r="B766" i="1" s="1"/>
  <c r="D776" i="1"/>
  <c r="A775" i="1"/>
  <c r="I775" i="1" s="1"/>
  <c r="L774" i="1"/>
  <c r="M774" i="1"/>
  <c r="F768" i="1" l="1"/>
  <c r="G768" i="1" s="1"/>
  <c r="H768" i="1" s="1"/>
  <c r="E769" i="1"/>
  <c r="K775" i="1"/>
  <c r="M775" i="1"/>
  <c r="L775" i="1"/>
  <c r="C768" i="1"/>
  <c r="J767" i="1"/>
  <c r="B767" i="1" s="1"/>
  <c r="A776" i="1"/>
  <c r="I776" i="1" s="1"/>
  <c r="D777" i="1"/>
  <c r="F769" i="1" l="1"/>
  <c r="G769" i="1" s="1"/>
  <c r="H769" i="1" s="1"/>
  <c r="E770" i="1"/>
  <c r="K776" i="1"/>
  <c r="C769" i="1"/>
  <c r="J768" i="1"/>
  <c r="B768" i="1" s="1"/>
  <c r="D778" i="1"/>
  <c r="A777" i="1"/>
  <c r="I777" i="1" s="1"/>
  <c r="M776" i="1"/>
  <c r="L776" i="1"/>
  <c r="F770" i="1" l="1"/>
  <c r="G770" i="1" s="1"/>
  <c r="H770" i="1" s="1"/>
  <c r="E771" i="1"/>
  <c r="K777" i="1"/>
  <c r="M777" i="1"/>
  <c r="L777" i="1"/>
  <c r="C770" i="1"/>
  <c r="J769" i="1"/>
  <c r="B769" i="1" s="1"/>
  <c r="A778" i="1"/>
  <c r="I778" i="1" s="1"/>
  <c r="D779" i="1"/>
  <c r="F771" i="1" l="1"/>
  <c r="G771" i="1" s="1"/>
  <c r="H771" i="1" s="1"/>
  <c r="E772" i="1"/>
  <c r="K778" i="1"/>
  <c r="D780" i="1"/>
  <c r="M778" i="1"/>
  <c r="L778" i="1"/>
  <c r="C771" i="1"/>
  <c r="J770" i="1"/>
  <c r="B770" i="1" s="1"/>
  <c r="A779" i="1"/>
  <c r="I779" i="1" s="1"/>
  <c r="F772" i="1" l="1"/>
  <c r="G772" i="1" s="1"/>
  <c r="H772" i="1" s="1"/>
  <c r="E773" i="1"/>
  <c r="K779" i="1"/>
  <c r="A780" i="1"/>
  <c r="I780" i="1" s="1"/>
  <c r="C772" i="1"/>
  <c r="J771" i="1"/>
  <c r="B771" i="1" s="1"/>
  <c r="D781" i="1"/>
  <c r="M779" i="1"/>
  <c r="L779" i="1"/>
  <c r="F773" i="1" l="1"/>
  <c r="G773" i="1" s="1"/>
  <c r="H773" i="1" s="1"/>
  <c r="E774" i="1"/>
  <c r="K780" i="1"/>
  <c r="D782" i="1"/>
  <c r="A781" i="1"/>
  <c r="I781" i="1" s="1"/>
  <c r="M780" i="1"/>
  <c r="L780" i="1"/>
  <c r="C773" i="1"/>
  <c r="J772" i="1"/>
  <c r="B772" i="1" s="1"/>
  <c r="F774" i="1" l="1"/>
  <c r="G774" i="1" s="1"/>
  <c r="H774" i="1" s="1"/>
  <c r="E775" i="1"/>
  <c r="K781" i="1"/>
  <c r="C774" i="1"/>
  <c r="J773" i="1"/>
  <c r="B773" i="1" s="1"/>
  <c r="M781" i="1"/>
  <c r="L781" i="1"/>
  <c r="D783" i="1"/>
  <c r="A782" i="1"/>
  <c r="I782" i="1" s="1"/>
  <c r="F775" i="1" l="1"/>
  <c r="G775" i="1" s="1"/>
  <c r="H775" i="1" s="1"/>
  <c r="E776" i="1"/>
  <c r="K782" i="1"/>
  <c r="M782" i="1"/>
  <c r="L782" i="1"/>
  <c r="C775" i="1"/>
  <c r="J774" i="1"/>
  <c r="B774" i="1" s="1"/>
  <c r="A783" i="1"/>
  <c r="I783" i="1" s="1"/>
  <c r="D784" i="1"/>
  <c r="F776" i="1" l="1"/>
  <c r="G776" i="1" s="1"/>
  <c r="H776" i="1" s="1"/>
  <c r="E777" i="1"/>
  <c r="K783" i="1"/>
  <c r="D785" i="1"/>
  <c r="A784" i="1"/>
  <c r="I784" i="1" s="1"/>
  <c r="M783" i="1"/>
  <c r="L783" i="1"/>
  <c r="C776" i="1"/>
  <c r="J775" i="1"/>
  <c r="B775" i="1" s="1"/>
  <c r="F777" i="1" l="1"/>
  <c r="G777" i="1" s="1"/>
  <c r="H777" i="1" s="1"/>
  <c r="E778" i="1"/>
  <c r="K784" i="1"/>
  <c r="M784" i="1"/>
  <c r="L784" i="1"/>
  <c r="D786" i="1"/>
  <c r="C777" i="1"/>
  <c r="J776" i="1"/>
  <c r="B776" i="1" s="1"/>
  <c r="A785" i="1"/>
  <c r="I785" i="1" s="1"/>
  <c r="F778" i="1" l="1"/>
  <c r="G778" i="1" s="1"/>
  <c r="H778" i="1" s="1"/>
  <c r="E779" i="1"/>
  <c r="K785" i="1"/>
  <c r="M785" i="1"/>
  <c r="L785" i="1"/>
  <c r="A786" i="1"/>
  <c r="I786" i="1" s="1"/>
  <c r="D787" i="1"/>
  <c r="C778" i="1"/>
  <c r="J777" i="1"/>
  <c r="B777" i="1" s="1"/>
  <c r="F779" i="1" l="1"/>
  <c r="G779" i="1" s="1"/>
  <c r="H779" i="1" s="1"/>
  <c r="E780" i="1"/>
  <c r="K786" i="1"/>
  <c r="M786" i="1"/>
  <c r="L786" i="1"/>
  <c r="C779" i="1"/>
  <c r="J778" i="1"/>
  <c r="B778" i="1" s="1"/>
  <c r="A787" i="1"/>
  <c r="I787" i="1" s="1"/>
  <c r="D788" i="1"/>
  <c r="F780" i="1" l="1"/>
  <c r="G780" i="1" s="1"/>
  <c r="H780" i="1" s="1"/>
  <c r="E781" i="1"/>
  <c r="K787" i="1"/>
  <c r="A788" i="1"/>
  <c r="I788" i="1" s="1"/>
  <c r="D789" i="1"/>
  <c r="M787" i="1"/>
  <c r="L787" i="1"/>
  <c r="C780" i="1"/>
  <c r="J779" i="1"/>
  <c r="B779" i="1" s="1"/>
  <c r="F781" i="1" l="1"/>
  <c r="G781" i="1" s="1"/>
  <c r="H781" i="1" s="1"/>
  <c r="E782" i="1"/>
  <c r="K788" i="1"/>
  <c r="D790" i="1"/>
  <c r="C781" i="1"/>
  <c r="J780" i="1"/>
  <c r="B780" i="1" s="1"/>
  <c r="M788" i="1"/>
  <c r="L788" i="1"/>
  <c r="A789" i="1"/>
  <c r="I789" i="1" s="1"/>
  <c r="F782" i="1" l="1"/>
  <c r="G782" i="1" s="1"/>
  <c r="H782" i="1" s="1"/>
  <c r="E783" i="1"/>
  <c r="K789" i="1"/>
  <c r="M789" i="1"/>
  <c r="L789" i="1"/>
  <c r="A790" i="1"/>
  <c r="I790" i="1" s="1"/>
  <c r="D791" i="1"/>
  <c r="C782" i="1"/>
  <c r="J781" i="1"/>
  <c r="B781" i="1" s="1"/>
  <c r="F783" i="1" l="1"/>
  <c r="G783" i="1" s="1"/>
  <c r="H783" i="1" s="1"/>
  <c r="E784" i="1"/>
  <c r="K790" i="1"/>
  <c r="M790" i="1"/>
  <c r="L790" i="1"/>
  <c r="C783" i="1"/>
  <c r="J782" i="1"/>
  <c r="B782" i="1" s="1"/>
  <c r="D792" i="1"/>
  <c r="A791" i="1"/>
  <c r="I791" i="1" s="1"/>
  <c r="F784" i="1" l="1"/>
  <c r="G784" i="1" s="1"/>
  <c r="H784" i="1" s="1"/>
  <c r="E785" i="1"/>
  <c r="K791" i="1"/>
  <c r="M791" i="1"/>
  <c r="L791" i="1"/>
  <c r="A792" i="1"/>
  <c r="I792" i="1" s="1"/>
  <c r="C784" i="1"/>
  <c r="J783" i="1"/>
  <c r="B783" i="1" s="1"/>
  <c r="D793" i="1"/>
  <c r="F785" i="1" l="1"/>
  <c r="G785" i="1" s="1"/>
  <c r="H785" i="1" s="1"/>
  <c r="E786" i="1"/>
  <c r="K792" i="1"/>
  <c r="C785" i="1"/>
  <c r="J784" i="1"/>
  <c r="B784" i="1" s="1"/>
  <c r="A793" i="1"/>
  <c r="I793" i="1" s="1"/>
  <c r="D794" i="1"/>
  <c r="M792" i="1"/>
  <c r="L792" i="1"/>
  <c r="F786" i="1" l="1"/>
  <c r="G786" i="1" s="1"/>
  <c r="H786" i="1" s="1"/>
  <c r="E787" i="1"/>
  <c r="K793" i="1"/>
  <c r="M793" i="1"/>
  <c r="L793" i="1"/>
  <c r="A794" i="1"/>
  <c r="I794" i="1" s="1"/>
  <c r="C786" i="1"/>
  <c r="J785" i="1"/>
  <c r="B785" i="1" s="1"/>
  <c r="D795" i="1"/>
  <c r="F787" i="1" l="1"/>
  <c r="G787" i="1" s="1"/>
  <c r="H787" i="1" s="1"/>
  <c r="E788" i="1"/>
  <c r="K794" i="1"/>
  <c r="D796" i="1"/>
  <c r="A795" i="1"/>
  <c r="I795" i="1" s="1"/>
  <c r="C787" i="1"/>
  <c r="J786" i="1"/>
  <c r="B786" i="1" s="1"/>
  <c r="M794" i="1"/>
  <c r="L794" i="1"/>
  <c r="F788" i="1" l="1"/>
  <c r="G788" i="1" s="1"/>
  <c r="H788" i="1" s="1"/>
  <c r="E789" i="1"/>
  <c r="K795" i="1"/>
  <c r="D797" i="1"/>
  <c r="M795" i="1"/>
  <c r="L795" i="1"/>
  <c r="A796" i="1"/>
  <c r="I796" i="1" s="1"/>
  <c r="C788" i="1"/>
  <c r="J787" i="1"/>
  <c r="B787" i="1" s="1"/>
  <c r="F789" i="1" l="1"/>
  <c r="G789" i="1" s="1"/>
  <c r="H789" i="1" s="1"/>
  <c r="E790" i="1"/>
  <c r="K796" i="1"/>
  <c r="C789" i="1"/>
  <c r="J788" i="1"/>
  <c r="B788" i="1" s="1"/>
  <c r="A797" i="1"/>
  <c r="I797" i="1" s="1"/>
  <c r="D798" i="1"/>
  <c r="L796" i="1"/>
  <c r="M796" i="1"/>
  <c r="F790" i="1" l="1"/>
  <c r="G790" i="1" s="1"/>
  <c r="H790" i="1" s="1"/>
  <c r="E791" i="1"/>
  <c r="K797" i="1"/>
  <c r="D799" i="1"/>
  <c r="C790" i="1"/>
  <c r="J789" i="1"/>
  <c r="B789" i="1" s="1"/>
  <c r="A798" i="1"/>
  <c r="I798" i="1" s="1"/>
  <c r="L797" i="1"/>
  <c r="M797" i="1"/>
  <c r="F791" i="1" l="1"/>
  <c r="G791" i="1" s="1"/>
  <c r="H791" i="1" s="1"/>
  <c r="E792" i="1"/>
  <c r="K798" i="1"/>
  <c r="C791" i="1"/>
  <c r="J790" i="1"/>
  <c r="B790" i="1" s="1"/>
  <c r="A799" i="1"/>
  <c r="I799" i="1" s="1"/>
  <c r="D800" i="1"/>
  <c r="M798" i="1"/>
  <c r="L798" i="1"/>
  <c r="F792" i="1" l="1"/>
  <c r="G792" i="1" s="1"/>
  <c r="H792" i="1" s="1"/>
  <c r="E793" i="1"/>
  <c r="K799" i="1"/>
  <c r="L799" i="1"/>
  <c r="M799" i="1"/>
  <c r="D801" i="1"/>
  <c r="C792" i="1"/>
  <c r="J791" i="1"/>
  <c r="B791" i="1" s="1"/>
  <c r="A800" i="1"/>
  <c r="I800" i="1" s="1"/>
  <c r="F793" i="1" l="1"/>
  <c r="G793" i="1" s="1"/>
  <c r="H793" i="1" s="1"/>
  <c r="E794" i="1"/>
  <c r="K800" i="1"/>
  <c r="A801" i="1"/>
  <c r="I801" i="1" s="1"/>
  <c r="C793" i="1"/>
  <c r="J792" i="1"/>
  <c r="B792" i="1" s="1"/>
  <c r="D802" i="1"/>
  <c r="L800" i="1"/>
  <c r="M800" i="1"/>
  <c r="F794" i="1" l="1"/>
  <c r="G794" i="1" s="1"/>
  <c r="H794" i="1" s="1"/>
  <c r="E795" i="1"/>
  <c r="K801" i="1"/>
  <c r="C794" i="1"/>
  <c r="J793" i="1"/>
  <c r="B793" i="1" s="1"/>
  <c r="L801" i="1"/>
  <c r="M801" i="1"/>
  <c r="D803" i="1"/>
  <c r="A802" i="1"/>
  <c r="I802" i="1" s="1"/>
  <c r="F795" i="1" l="1"/>
  <c r="G795" i="1" s="1"/>
  <c r="H795" i="1" s="1"/>
  <c r="E796" i="1"/>
  <c r="K802" i="1"/>
  <c r="A803" i="1"/>
  <c r="I803" i="1" s="1"/>
  <c r="L802" i="1"/>
  <c r="M802" i="1"/>
  <c r="D804" i="1"/>
  <c r="C795" i="1"/>
  <c r="J794" i="1"/>
  <c r="B794" i="1" s="1"/>
  <c r="F796" i="1" l="1"/>
  <c r="G796" i="1" s="1"/>
  <c r="H796" i="1" s="1"/>
  <c r="E797" i="1"/>
  <c r="K803" i="1"/>
  <c r="D805" i="1"/>
  <c r="A804" i="1"/>
  <c r="I804" i="1" s="1"/>
  <c r="C796" i="1"/>
  <c r="J795" i="1"/>
  <c r="B795" i="1" s="1"/>
  <c r="L803" i="1"/>
  <c r="M803" i="1"/>
  <c r="F797" i="1" l="1"/>
  <c r="G797" i="1" s="1"/>
  <c r="H797" i="1" s="1"/>
  <c r="E798" i="1"/>
  <c r="K804" i="1"/>
  <c r="C797" i="1"/>
  <c r="J796" i="1"/>
  <c r="B796" i="1" s="1"/>
  <c r="L804" i="1"/>
  <c r="M804" i="1"/>
  <c r="D806" i="1"/>
  <c r="A805" i="1"/>
  <c r="I805" i="1" s="1"/>
  <c r="F798" i="1" l="1"/>
  <c r="G798" i="1" s="1"/>
  <c r="H798" i="1" s="1"/>
  <c r="E799" i="1"/>
  <c r="K805" i="1"/>
  <c r="A806" i="1"/>
  <c r="I806" i="1" s="1"/>
  <c r="L805" i="1"/>
  <c r="M805" i="1"/>
  <c r="D807" i="1"/>
  <c r="C798" i="1"/>
  <c r="J797" i="1"/>
  <c r="B797" i="1" s="1"/>
  <c r="F799" i="1" l="1"/>
  <c r="G799" i="1" s="1"/>
  <c r="H799" i="1" s="1"/>
  <c r="E800" i="1"/>
  <c r="K806" i="1"/>
  <c r="L806" i="1"/>
  <c r="M806" i="1"/>
  <c r="A807" i="1"/>
  <c r="I807" i="1" s="1"/>
  <c r="D808" i="1"/>
  <c r="C799" i="1"/>
  <c r="J798" i="1"/>
  <c r="B798" i="1" s="1"/>
  <c r="F800" i="1" l="1"/>
  <c r="G800" i="1" s="1"/>
  <c r="H800" i="1" s="1"/>
  <c r="E801" i="1"/>
  <c r="K807" i="1"/>
  <c r="D809" i="1"/>
  <c r="A808" i="1"/>
  <c r="I808" i="1" s="1"/>
  <c r="C800" i="1"/>
  <c r="J799" i="1"/>
  <c r="B799" i="1" s="1"/>
  <c r="L807" i="1"/>
  <c r="M807" i="1"/>
  <c r="F801" i="1" l="1"/>
  <c r="G801" i="1" s="1"/>
  <c r="H801" i="1" s="1"/>
  <c r="E802" i="1"/>
  <c r="K808" i="1"/>
  <c r="C801" i="1"/>
  <c r="J800" i="1"/>
  <c r="B800" i="1" s="1"/>
  <c r="D810" i="1"/>
  <c r="A809" i="1"/>
  <c r="I809" i="1" s="1"/>
  <c r="L808" i="1"/>
  <c r="M808" i="1"/>
  <c r="F802" i="1" l="1"/>
  <c r="G802" i="1" s="1"/>
  <c r="H802" i="1" s="1"/>
  <c r="E803" i="1"/>
  <c r="K809" i="1"/>
  <c r="A810" i="1"/>
  <c r="I810" i="1" s="1"/>
  <c r="C802" i="1"/>
  <c r="J801" i="1"/>
  <c r="B801" i="1" s="1"/>
  <c r="L809" i="1"/>
  <c r="M809" i="1"/>
  <c r="D811" i="1"/>
  <c r="F803" i="1" l="1"/>
  <c r="G803" i="1" s="1"/>
  <c r="H803" i="1" s="1"/>
  <c r="E804" i="1"/>
  <c r="K810" i="1"/>
  <c r="D812" i="1"/>
  <c r="C803" i="1"/>
  <c r="J802" i="1"/>
  <c r="B802" i="1" s="1"/>
  <c r="L810" i="1"/>
  <c r="M810" i="1"/>
  <c r="A811" i="1"/>
  <c r="I811" i="1" s="1"/>
  <c r="F804" i="1" l="1"/>
  <c r="G804" i="1" s="1"/>
  <c r="H804" i="1" s="1"/>
  <c r="E805" i="1"/>
  <c r="K811" i="1"/>
  <c r="D813" i="1"/>
  <c r="A812" i="1"/>
  <c r="I812" i="1" s="1"/>
  <c r="C804" i="1"/>
  <c r="J803" i="1"/>
  <c r="B803" i="1" s="1"/>
  <c r="L811" i="1"/>
  <c r="M811" i="1"/>
  <c r="F805" i="1" l="1"/>
  <c r="G805" i="1" s="1"/>
  <c r="H805" i="1" s="1"/>
  <c r="E806" i="1"/>
  <c r="K812" i="1"/>
  <c r="L812" i="1"/>
  <c r="M812" i="1"/>
  <c r="D814" i="1"/>
  <c r="C805" i="1"/>
  <c r="J804" i="1"/>
  <c r="B804" i="1" s="1"/>
  <c r="A813" i="1"/>
  <c r="I813" i="1" s="1"/>
  <c r="F806" i="1" l="1"/>
  <c r="G806" i="1" s="1"/>
  <c r="H806" i="1" s="1"/>
  <c r="E807" i="1"/>
  <c r="K813" i="1"/>
  <c r="A814" i="1"/>
  <c r="I814" i="1" s="1"/>
  <c r="C806" i="1"/>
  <c r="J805" i="1"/>
  <c r="B805" i="1" s="1"/>
  <c r="D815" i="1"/>
  <c r="L813" i="1"/>
  <c r="M813" i="1"/>
  <c r="F807" i="1" l="1"/>
  <c r="G807" i="1" s="1"/>
  <c r="H807" i="1" s="1"/>
  <c r="E808" i="1"/>
  <c r="K814" i="1"/>
  <c r="A815" i="1"/>
  <c r="I815" i="1" s="1"/>
  <c r="L814" i="1"/>
  <c r="M814" i="1"/>
  <c r="D816" i="1"/>
  <c r="C807" i="1"/>
  <c r="J806" i="1"/>
  <c r="B806" i="1" s="1"/>
  <c r="F808" i="1" l="1"/>
  <c r="G808" i="1" s="1"/>
  <c r="H808" i="1" s="1"/>
  <c r="E809" i="1"/>
  <c r="K815" i="1"/>
  <c r="D817" i="1"/>
  <c r="A816" i="1"/>
  <c r="I816" i="1" s="1"/>
  <c r="M815" i="1"/>
  <c r="L815" i="1"/>
  <c r="C808" i="1"/>
  <c r="J807" i="1"/>
  <c r="B807" i="1" s="1"/>
  <c r="F809" i="1" l="1"/>
  <c r="G809" i="1" s="1"/>
  <c r="H809" i="1" s="1"/>
  <c r="E810" i="1"/>
  <c r="K816" i="1"/>
  <c r="D818" i="1"/>
  <c r="C809" i="1"/>
  <c r="J808" i="1"/>
  <c r="B808" i="1" s="1"/>
  <c r="M816" i="1"/>
  <c r="L816" i="1"/>
  <c r="A817" i="1"/>
  <c r="I817" i="1" s="1"/>
  <c r="F810" i="1" l="1"/>
  <c r="G810" i="1" s="1"/>
  <c r="H810" i="1" s="1"/>
  <c r="E811" i="1"/>
  <c r="K817" i="1"/>
  <c r="D819" i="1"/>
  <c r="L817" i="1"/>
  <c r="M817" i="1"/>
  <c r="A818" i="1"/>
  <c r="I818" i="1" s="1"/>
  <c r="C810" i="1"/>
  <c r="J809" i="1"/>
  <c r="B809" i="1" s="1"/>
  <c r="F811" i="1" l="1"/>
  <c r="G811" i="1" s="1"/>
  <c r="H811" i="1" s="1"/>
  <c r="E812" i="1"/>
  <c r="K818" i="1"/>
  <c r="M818" i="1"/>
  <c r="L818" i="1"/>
  <c r="A819" i="1"/>
  <c r="I819" i="1" s="1"/>
  <c r="C811" i="1"/>
  <c r="J810" i="1"/>
  <c r="B810" i="1" s="1"/>
  <c r="D820" i="1"/>
  <c r="F812" i="1" l="1"/>
  <c r="G812" i="1" s="1"/>
  <c r="H812" i="1" s="1"/>
  <c r="E813" i="1"/>
  <c r="K819" i="1"/>
  <c r="M819" i="1"/>
  <c r="L819" i="1"/>
  <c r="C812" i="1"/>
  <c r="J811" i="1"/>
  <c r="B811" i="1" s="1"/>
  <c r="D821" i="1"/>
  <c r="A820" i="1"/>
  <c r="I820" i="1" s="1"/>
  <c r="F813" i="1" l="1"/>
  <c r="G813" i="1" s="1"/>
  <c r="H813" i="1" s="1"/>
  <c r="E814" i="1"/>
  <c r="K820" i="1"/>
  <c r="A821" i="1"/>
  <c r="I821" i="1" s="1"/>
  <c r="D822" i="1"/>
  <c r="C813" i="1"/>
  <c r="J812" i="1"/>
  <c r="B812" i="1" s="1"/>
  <c r="M820" i="1"/>
  <c r="L820" i="1"/>
  <c r="F814" i="1" l="1"/>
  <c r="G814" i="1" s="1"/>
  <c r="H814" i="1" s="1"/>
  <c r="E815" i="1"/>
  <c r="K821" i="1"/>
  <c r="D823" i="1"/>
  <c r="M821" i="1"/>
  <c r="L821" i="1"/>
  <c r="C814" i="1"/>
  <c r="J813" i="1"/>
  <c r="B813" i="1" s="1"/>
  <c r="A822" i="1"/>
  <c r="I822" i="1" s="1"/>
  <c r="F815" i="1" l="1"/>
  <c r="G815" i="1" s="1"/>
  <c r="H815" i="1" s="1"/>
  <c r="E816" i="1"/>
  <c r="K822" i="1"/>
  <c r="C815" i="1"/>
  <c r="J814" i="1"/>
  <c r="B814" i="1" s="1"/>
  <c r="D824" i="1"/>
  <c r="A823" i="1"/>
  <c r="I823" i="1" s="1"/>
  <c r="M822" i="1"/>
  <c r="L822" i="1"/>
  <c r="F816" i="1" l="1"/>
  <c r="G816" i="1" s="1"/>
  <c r="H816" i="1" s="1"/>
  <c r="E817" i="1"/>
  <c r="K823" i="1"/>
  <c r="M823" i="1"/>
  <c r="L823" i="1"/>
  <c r="A824" i="1"/>
  <c r="I824" i="1" s="1"/>
  <c r="C816" i="1"/>
  <c r="J815" i="1"/>
  <c r="B815" i="1" s="1"/>
  <c r="D825" i="1"/>
  <c r="F817" i="1" l="1"/>
  <c r="G817" i="1" s="1"/>
  <c r="H817" i="1" s="1"/>
  <c r="E818" i="1"/>
  <c r="K824" i="1"/>
  <c r="D826" i="1"/>
  <c r="M824" i="1"/>
  <c r="L824" i="1"/>
  <c r="C817" i="1"/>
  <c r="J816" i="1"/>
  <c r="B816" i="1" s="1"/>
  <c r="A825" i="1"/>
  <c r="I825" i="1" s="1"/>
  <c r="F818" i="1" l="1"/>
  <c r="G818" i="1" s="1"/>
  <c r="H818" i="1" s="1"/>
  <c r="E819" i="1"/>
  <c r="K825" i="1"/>
  <c r="C818" i="1"/>
  <c r="J817" i="1"/>
  <c r="B817" i="1" s="1"/>
  <c r="D827" i="1"/>
  <c r="M825" i="1"/>
  <c r="L825" i="1"/>
  <c r="A826" i="1"/>
  <c r="I826" i="1" s="1"/>
  <c r="F819" i="1" l="1"/>
  <c r="G819" i="1" s="1"/>
  <c r="H819" i="1" s="1"/>
  <c r="E820" i="1"/>
  <c r="K826" i="1"/>
  <c r="C819" i="1"/>
  <c r="J818" i="1"/>
  <c r="B818" i="1" s="1"/>
  <c r="D828" i="1"/>
  <c r="M826" i="1"/>
  <c r="L826" i="1"/>
  <c r="A827" i="1"/>
  <c r="I827" i="1" s="1"/>
  <c r="F820" i="1" l="1"/>
  <c r="G820" i="1" s="1"/>
  <c r="H820" i="1" s="1"/>
  <c r="E821" i="1"/>
  <c r="K827" i="1"/>
  <c r="A828" i="1"/>
  <c r="I828" i="1" s="1"/>
  <c r="D829" i="1"/>
  <c r="C820" i="1"/>
  <c r="J819" i="1"/>
  <c r="B819" i="1" s="1"/>
  <c r="M827" i="1"/>
  <c r="L827" i="1"/>
  <c r="F821" i="1" l="1"/>
  <c r="G821" i="1" s="1"/>
  <c r="H821" i="1" s="1"/>
  <c r="E822" i="1"/>
  <c r="K828" i="1"/>
  <c r="D830" i="1"/>
  <c r="M828" i="1"/>
  <c r="L828" i="1"/>
  <c r="C821" i="1"/>
  <c r="J820" i="1"/>
  <c r="B820" i="1" s="1"/>
  <c r="A829" i="1"/>
  <c r="I829" i="1" s="1"/>
  <c r="F822" i="1" l="1"/>
  <c r="G822" i="1" s="1"/>
  <c r="H822" i="1" s="1"/>
  <c r="E823" i="1"/>
  <c r="K829" i="1"/>
  <c r="D831" i="1"/>
  <c r="M829" i="1"/>
  <c r="L829" i="1"/>
  <c r="A830" i="1"/>
  <c r="I830" i="1" s="1"/>
  <c r="C822" i="1"/>
  <c r="J821" i="1"/>
  <c r="B821" i="1" s="1"/>
  <c r="F823" i="1" l="1"/>
  <c r="G823" i="1" s="1"/>
  <c r="H823" i="1" s="1"/>
  <c r="E824" i="1"/>
  <c r="K830" i="1"/>
  <c r="C823" i="1"/>
  <c r="J822" i="1"/>
  <c r="B822" i="1" s="1"/>
  <c r="M830" i="1"/>
  <c r="L830" i="1"/>
  <c r="D832" i="1"/>
  <c r="A831" i="1"/>
  <c r="I831" i="1" s="1"/>
  <c r="F824" i="1" l="1"/>
  <c r="G824" i="1" s="1"/>
  <c r="H824" i="1" s="1"/>
  <c r="E825" i="1"/>
  <c r="K831" i="1"/>
  <c r="D833" i="1"/>
  <c r="M831" i="1"/>
  <c r="L831" i="1"/>
  <c r="A832" i="1"/>
  <c r="I832" i="1" s="1"/>
  <c r="C824" i="1"/>
  <c r="J823" i="1"/>
  <c r="B823" i="1" s="1"/>
  <c r="F825" i="1" l="1"/>
  <c r="G825" i="1" s="1"/>
  <c r="H825" i="1" s="1"/>
  <c r="E826" i="1"/>
  <c r="K832" i="1"/>
  <c r="C825" i="1"/>
  <c r="J824" i="1"/>
  <c r="B824" i="1" s="1"/>
  <c r="M832" i="1"/>
  <c r="L832" i="1"/>
  <c r="D834" i="1"/>
  <c r="A833" i="1"/>
  <c r="I833" i="1" s="1"/>
  <c r="F826" i="1" l="1"/>
  <c r="G826" i="1" s="1"/>
  <c r="H826" i="1" s="1"/>
  <c r="E827" i="1"/>
  <c r="K833" i="1"/>
  <c r="C826" i="1"/>
  <c r="J825" i="1"/>
  <c r="B825" i="1" s="1"/>
  <c r="M833" i="1"/>
  <c r="L833" i="1"/>
  <c r="A834" i="1"/>
  <c r="I834" i="1" s="1"/>
  <c r="D835" i="1"/>
  <c r="F827" i="1" l="1"/>
  <c r="G827" i="1" s="1"/>
  <c r="H827" i="1" s="1"/>
  <c r="E828" i="1"/>
  <c r="K834" i="1"/>
  <c r="M834" i="1"/>
  <c r="L834" i="1"/>
  <c r="A835" i="1"/>
  <c r="I835" i="1" s="1"/>
  <c r="D836" i="1"/>
  <c r="C827" i="1"/>
  <c r="J826" i="1"/>
  <c r="B826" i="1" s="1"/>
  <c r="F828" i="1" l="1"/>
  <c r="G828" i="1" s="1"/>
  <c r="H828" i="1" s="1"/>
  <c r="E829" i="1"/>
  <c r="K835" i="1"/>
  <c r="C828" i="1"/>
  <c r="J827" i="1"/>
  <c r="B827" i="1" s="1"/>
  <c r="A836" i="1"/>
  <c r="I836" i="1" s="1"/>
  <c r="M835" i="1"/>
  <c r="L835" i="1"/>
  <c r="D837" i="1"/>
  <c r="F829" i="1" l="1"/>
  <c r="G829" i="1" s="1"/>
  <c r="H829" i="1" s="1"/>
  <c r="E830" i="1"/>
  <c r="K836" i="1"/>
  <c r="A837" i="1"/>
  <c r="I837" i="1" s="1"/>
  <c r="C829" i="1"/>
  <c r="J828" i="1"/>
  <c r="B828" i="1" s="1"/>
  <c r="M836" i="1"/>
  <c r="L836" i="1"/>
  <c r="D838" i="1"/>
  <c r="F830" i="1" l="1"/>
  <c r="G830" i="1" s="1"/>
  <c r="H830" i="1" s="1"/>
  <c r="E831" i="1"/>
  <c r="K837" i="1"/>
  <c r="A838" i="1"/>
  <c r="I838" i="1" s="1"/>
  <c r="C830" i="1"/>
  <c r="J829" i="1"/>
  <c r="B829" i="1" s="1"/>
  <c r="D839" i="1"/>
  <c r="M837" i="1"/>
  <c r="L837" i="1"/>
  <c r="F831" i="1" l="1"/>
  <c r="G831" i="1" s="1"/>
  <c r="H831" i="1" s="1"/>
  <c r="E832" i="1"/>
  <c r="K838" i="1"/>
  <c r="M838" i="1"/>
  <c r="L838" i="1"/>
  <c r="D840" i="1"/>
  <c r="A839" i="1"/>
  <c r="I839" i="1" s="1"/>
  <c r="C831" i="1"/>
  <c r="J830" i="1"/>
  <c r="B830" i="1" s="1"/>
  <c r="F832" i="1" l="1"/>
  <c r="G832" i="1" s="1"/>
  <c r="H832" i="1" s="1"/>
  <c r="E833" i="1"/>
  <c r="K839" i="1"/>
  <c r="M839" i="1"/>
  <c r="L839" i="1"/>
  <c r="D841" i="1"/>
  <c r="A840" i="1"/>
  <c r="I840" i="1" s="1"/>
  <c r="C832" i="1"/>
  <c r="J831" i="1"/>
  <c r="B831" i="1" s="1"/>
  <c r="F833" i="1" l="1"/>
  <c r="G833" i="1" s="1"/>
  <c r="H833" i="1" s="1"/>
  <c r="E834" i="1"/>
  <c r="K840" i="1"/>
  <c r="A841" i="1"/>
  <c r="I841" i="1" s="1"/>
  <c r="L840" i="1"/>
  <c r="M840" i="1"/>
  <c r="D842" i="1"/>
  <c r="C833" i="1"/>
  <c r="J832" i="1"/>
  <c r="B832" i="1" s="1"/>
  <c r="F834" i="1" l="1"/>
  <c r="G834" i="1" s="1"/>
  <c r="H834" i="1" s="1"/>
  <c r="E835" i="1"/>
  <c r="K841" i="1"/>
  <c r="C834" i="1"/>
  <c r="J833" i="1"/>
  <c r="B833" i="1" s="1"/>
  <c r="M841" i="1"/>
  <c r="L841" i="1"/>
  <c r="D843" i="1"/>
  <c r="A842" i="1"/>
  <c r="I842" i="1" s="1"/>
  <c r="F835" i="1" l="1"/>
  <c r="G835" i="1" s="1"/>
  <c r="H835" i="1" s="1"/>
  <c r="E836" i="1"/>
  <c r="K842" i="1"/>
  <c r="M842" i="1"/>
  <c r="L842" i="1"/>
  <c r="C835" i="1"/>
  <c r="J834" i="1"/>
  <c r="B834" i="1" s="1"/>
  <c r="A843" i="1"/>
  <c r="I843" i="1" s="1"/>
  <c r="D844" i="1"/>
  <c r="F836" i="1" l="1"/>
  <c r="G836" i="1" s="1"/>
  <c r="H836" i="1" s="1"/>
  <c r="E837" i="1"/>
  <c r="K843" i="1"/>
  <c r="D845" i="1"/>
  <c r="A844" i="1"/>
  <c r="I844" i="1" s="1"/>
  <c r="L843" i="1"/>
  <c r="M843" i="1"/>
  <c r="C836" i="1"/>
  <c r="J835" i="1"/>
  <c r="B835" i="1" s="1"/>
  <c r="F837" i="1" l="1"/>
  <c r="G837" i="1" s="1"/>
  <c r="H837" i="1" s="1"/>
  <c r="E838" i="1"/>
  <c r="K844" i="1"/>
  <c r="C837" i="1"/>
  <c r="J836" i="1"/>
  <c r="B836" i="1" s="1"/>
  <c r="A845" i="1"/>
  <c r="I845" i="1" s="1"/>
  <c r="D846" i="1"/>
  <c r="M844" i="1"/>
  <c r="L844" i="1"/>
  <c r="F838" i="1" l="1"/>
  <c r="G838" i="1" s="1"/>
  <c r="H838" i="1" s="1"/>
  <c r="E839" i="1"/>
  <c r="K845" i="1"/>
  <c r="M845" i="1"/>
  <c r="L845" i="1"/>
  <c r="A846" i="1"/>
  <c r="I846" i="1" s="1"/>
  <c r="C838" i="1"/>
  <c r="J837" i="1"/>
  <c r="B837" i="1" s="1"/>
  <c r="D847" i="1"/>
  <c r="F839" i="1" l="1"/>
  <c r="G839" i="1" s="1"/>
  <c r="H839" i="1" s="1"/>
  <c r="E840" i="1"/>
  <c r="K846" i="1"/>
  <c r="D848" i="1"/>
  <c r="M846" i="1"/>
  <c r="L846" i="1"/>
  <c r="C839" i="1"/>
  <c r="J838" i="1"/>
  <c r="B838" i="1" s="1"/>
  <c r="A847" i="1"/>
  <c r="I847" i="1" s="1"/>
  <c r="F840" i="1" l="1"/>
  <c r="G840" i="1" s="1"/>
  <c r="H840" i="1" s="1"/>
  <c r="E841" i="1"/>
  <c r="K847" i="1"/>
  <c r="C840" i="1"/>
  <c r="J839" i="1"/>
  <c r="B839" i="1" s="1"/>
  <c r="D849" i="1"/>
  <c r="A848" i="1"/>
  <c r="I848" i="1" s="1"/>
  <c r="M847" i="1"/>
  <c r="L847" i="1"/>
  <c r="F841" i="1" l="1"/>
  <c r="G841" i="1" s="1"/>
  <c r="H841" i="1" s="1"/>
  <c r="E842" i="1"/>
  <c r="K848" i="1"/>
  <c r="A849" i="1"/>
  <c r="I849" i="1" s="1"/>
  <c r="C841" i="1"/>
  <c r="J840" i="1"/>
  <c r="B840" i="1" s="1"/>
  <c r="M848" i="1"/>
  <c r="L848" i="1"/>
  <c r="D850" i="1"/>
  <c r="F842" i="1" l="1"/>
  <c r="G842" i="1" s="1"/>
  <c r="H842" i="1" s="1"/>
  <c r="E843" i="1"/>
  <c r="K849" i="1"/>
  <c r="M849" i="1"/>
  <c r="L849" i="1"/>
  <c r="D851" i="1"/>
  <c r="C842" i="1"/>
  <c r="J841" i="1"/>
  <c r="B841" i="1" s="1"/>
  <c r="A850" i="1"/>
  <c r="I850" i="1" s="1"/>
  <c r="F843" i="1" l="1"/>
  <c r="G843" i="1" s="1"/>
  <c r="H843" i="1" s="1"/>
  <c r="E844" i="1"/>
  <c r="K850" i="1"/>
  <c r="M850" i="1"/>
  <c r="L850" i="1"/>
  <c r="D852" i="1"/>
  <c r="A851" i="1"/>
  <c r="I851" i="1" s="1"/>
  <c r="C843" i="1"/>
  <c r="J842" i="1"/>
  <c r="B842" i="1" s="1"/>
  <c r="F844" i="1" l="1"/>
  <c r="G844" i="1" s="1"/>
  <c r="H844" i="1" s="1"/>
  <c r="E845" i="1"/>
  <c r="K851" i="1"/>
  <c r="C844" i="1"/>
  <c r="J843" i="1"/>
  <c r="B843" i="1" s="1"/>
  <c r="D853" i="1"/>
  <c r="A852" i="1"/>
  <c r="I852" i="1" s="1"/>
  <c r="M851" i="1"/>
  <c r="L851" i="1"/>
  <c r="F845" i="1" l="1"/>
  <c r="G845" i="1" s="1"/>
  <c r="H845" i="1" s="1"/>
  <c r="E846" i="1"/>
  <c r="K852" i="1"/>
  <c r="A853" i="1"/>
  <c r="I853" i="1" s="1"/>
  <c r="D854" i="1"/>
  <c r="M852" i="1"/>
  <c r="L852" i="1"/>
  <c r="C845" i="1"/>
  <c r="J844" i="1"/>
  <c r="B844" i="1" s="1"/>
  <c r="F846" i="1" l="1"/>
  <c r="G846" i="1" s="1"/>
  <c r="H846" i="1" s="1"/>
  <c r="E847" i="1"/>
  <c r="K853" i="1"/>
  <c r="M853" i="1"/>
  <c r="L853" i="1"/>
  <c r="C846" i="1"/>
  <c r="J845" i="1"/>
  <c r="B845" i="1" s="1"/>
  <c r="D855" i="1"/>
  <c r="A854" i="1"/>
  <c r="I854" i="1" s="1"/>
  <c r="F847" i="1" l="1"/>
  <c r="G847" i="1" s="1"/>
  <c r="H847" i="1" s="1"/>
  <c r="E848" i="1"/>
  <c r="K854" i="1"/>
  <c r="M854" i="1"/>
  <c r="L854" i="1"/>
  <c r="A855" i="1"/>
  <c r="I855" i="1" s="1"/>
  <c r="C847" i="1"/>
  <c r="J846" i="1"/>
  <c r="B846" i="1" s="1"/>
  <c r="D856" i="1"/>
  <c r="F848" i="1" l="1"/>
  <c r="G848" i="1" s="1"/>
  <c r="H848" i="1" s="1"/>
  <c r="E849" i="1"/>
  <c r="K855" i="1"/>
  <c r="M855" i="1"/>
  <c r="L855" i="1"/>
  <c r="D857" i="1"/>
  <c r="C848" i="1"/>
  <c r="J847" i="1"/>
  <c r="B847" i="1" s="1"/>
  <c r="A856" i="1"/>
  <c r="I856" i="1" s="1"/>
  <c r="F849" i="1" l="1"/>
  <c r="G849" i="1" s="1"/>
  <c r="H849" i="1" s="1"/>
  <c r="E850" i="1"/>
  <c r="K856" i="1"/>
  <c r="A857" i="1"/>
  <c r="I857" i="1" s="1"/>
  <c r="D858" i="1"/>
  <c r="M856" i="1"/>
  <c r="L856" i="1"/>
  <c r="C849" i="1"/>
  <c r="J848" i="1"/>
  <c r="B848" i="1" s="1"/>
  <c r="F850" i="1" l="1"/>
  <c r="G850" i="1" s="1"/>
  <c r="H850" i="1" s="1"/>
  <c r="E851" i="1"/>
  <c r="K857" i="1"/>
  <c r="C850" i="1"/>
  <c r="J849" i="1"/>
  <c r="B849" i="1" s="1"/>
  <c r="A858" i="1"/>
  <c r="I858" i="1" s="1"/>
  <c r="M857" i="1"/>
  <c r="L857" i="1"/>
  <c r="D859" i="1"/>
  <c r="F851" i="1" l="1"/>
  <c r="G851" i="1" s="1"/>
  <c r="H851" i="1" s="1"/>
  <c r="E852" i="1"/>
  <c r="K858" i="1"/>
  <c r="M858" i="1"/>
  <c r="L858" i="1"/>
  <c r="A859" i="1"/>
  <c r="I859" i="1" s="1"/>
  <c r="C851" i="1"/>
  <c r="J850" i="1"/>
  <c r="B850" i="1" s="1"/>
  <c r="D860" i="1"/>
  <c r="F852" i="1" l="1"/>
  <c r="G852" i="1" s="1"/>
  <c r="H852" i="1" s="1"/>
  <c r="E853" i="1"/>
  <c r="K859" i="1"/>
  <c r="M859" i="1"/>
  <c r="L859" i="1"/>
  <c r="C852" i="1"/>
  <c r="J851" i="1"/>
  <c r="B851" i="1" s="1"/>
  <c r="D861" i="1"/>
  <c r="A860" i="1"/>
  <c r="I860" i="1" s="1"/>
  <c r="F853" i="1" l="1"/>
  <c r="G853" i="1" s="1"/>
  <c r="H853" i="1" s="1"/>
  <c r="E854" i="1"/>
  <c r="K860" i="1"/>
  <c r="M860" i="1"/>
  <c r="L860" i="1"/>
  <c r="D862" i="1"/>
  <c r="A861" i="1"/>
  <c r="I861" i="1" s="1"/>
  <c r="C853" i="1"/>
  <c r="J852" i="1"/>
  <c r="B852" i="1" s="1"/>
  <c r="F854" i="1" l="1"/>
  <c r="G854" i="1" s="1"/>
  <c r="H854" i="1" s="1"/>
  <c r="E855" i="1"/>
  <c r="K861" i="1"/>
  <c r="A862" i="1"/>
  <c r="I862" i="1" s="1"/>
  <c r="C854" i="1"/>
  <c r="J853" i="1"/>
  <c r="B853" i="1" s="1"/>
  <c r="D863" i="1"/>
  <c r="M861" i="1"/>
  <c r="L861" i="1"/>
  <c r="F855" i="1" l="1"/>
  <c r="G855" i="1" s="1"/>
  <c r="H855" i="1" s="1"/>
  <c r="E856" i="1"/>
  <c r="K862" i="1"/>
  <c r="M862" i="1"/>
  <c r="L862" i="1"/>
  <c r="A863" i="1"/>
  <c r="I863" i="1" s="1"/>
  <c r="D864" i="1"/>
  <c r="C855" i="1"/>
  <c r="J854" i="1"/>
  <c r="B854" i="1" s="1"/>
  <c r="F856" i="1" l="1"/>
  <c r="G856" i="1" s="1"/>
  <c r="H856" i="1" s="1"/>
  <c r="E857" i="1"/>
  <c r="K863" i="1"/>
  <c r="C856" i="1"/>
  <c r="J855" i="1"/>
  <c r="B855" i="1" s="1"/>
  <c r="A864" i="1"/>
  <c r="I864" i="1" s="1"/>
  <c r="L863" i="1"/>
  <c r="M863" i="1"/>
  <c r="D865" i="1"/>
  <c r="F857" i="1" l="1"/>
  <c r="G857" i="1" s="1"/>
  <c r="H857" i="1" s="1"/>
  <c r="E858" i="1"/>
  <c r="K864" i="1"/>
  <c r="C857" i="1"/>
  <c r="J856" i="1"/>
  <c r="B856" i="1" s="1"/>
  <c r="A865" i="1"/>
  <c r="I865" i="1" s="1"/>
  <c r="D866" i="1"/>
  <c r="M864" i="1"/>
  <c r="L864" i="1"/>
  <c r="F858" i="1" l="1"/>
  <c r="G858" i="1" s="1"/>
  <c r="H858" i="1" s="1"/>
  <c r="E859" i="1"/>
  <c r="K865" i="1"/>
  <c r="D867" i="1"/>
  <c r="A866" i="1"/>
  <c r="I866" i="1" s="1"/>
  <c r="C858" i="1"/>
  <c r="J857" i="1"/>
  <c r="B857" i="1" s="1"/>
  <c r="M865" i="1"/>
  <c r="L865" i="1"/>
  <c r="F859" i="1" l="1"/>
  <c r="G859" i="1" s="1"/>
  <c r="H859" i="1" s="1"/>
  <c r="E860" i="1"/>
  <c r="K866" i="1"/>
  <c r="C859" i="1"/>
  <c r="J858" i="1"/>
  <c r="B858" i="1" s="1"/>
  <c r="D868" i="1"/>
  <c r="A867" i="1"/>
  <c r="I867" i="1" s="1"/>
  <c r="L866" i="1"/>
  <c r="M866" i="1"/>
  <c r="F860" i="1" l="1"/>
  <c r="G860" i="1" s="1"/>
  <c r="H860" i="1" s="1"/>
  <c r="E861" i="1"/>
  <c r="K867" i="1"/>
  <c r="C860" i="1"/>
  <c r="J859" i="1"/>
  <c r="B859" i="1" s="1"/>
  <c r="M867" i="1"/>
  <c r="L867" i="1"/>
  <c r="D869" i="1"/>
  <c r="A868" i="1"/>
  <c r="I868" i="1" s="1"/>
  <c r="F861" i="1" l="1"/>
  <c r="G861" i="1" s="1"/>
  <c r="H861" i="1" s="1"/>
  <c r="E862" i="1"/>
  <c r="K868" i="1"/>
  <c r="M868" i="1"/>
  <c r="L868" i="1"/>
  <c r="A869" i="1"/>
  <c r="I869" i="1" s="1"/>
  <c r="C861" i="1"/>
  <c r="J860" i="1"/>
  <c r="B860" i="1" s="1"/>
  <c r="D870" i="1"/>
  <c r="F862" i="1" l="1"/>
  <c r="G862" i="1" s="1"/>
  <c r="H862" i="1" s="1"/>
  <c r="E863" i="1"/>
  <c r="K869" i="1"/>
  <c r="A870" i="1"/>
  <c r="I870" i="1" s="1"/>
  <c r="M869" i="1"/>
  <c r="L869" i="1"/>
  <c r="C862" i="1"/>
  <c r="J861" i="1"/>
  <c r="B861" i="1" s="1"/>
  <c r="D871" i="1"/>
  <c r="F863" i="1" l="1"/>
  <c r="G863" i="1" s="1"/>
  <c r="H863" i="1" s="1"/>
  <c r="E864" i="1"/>
  <c r="K870" i="1"/>
  <c r="M870" i="1"/>
  <c r="L870" i="1"/>
  <c r="D872" i="1"/>
  <c r="A871" i="1"/>
  <c r="I871" i="1" s="1"/>
  <c r="C863" i="1"/>
  <c r="J862" i="1"/>
  <c r="B862" i="1" s="1"/>
  <c r="F864" i="1" l="1"/>
  <c r="G864" i="1" s="1"/>
  <c r="H864" i="1" s="1"/>
  <c r="E865" i="1"/>
  <c r="K871" i="1"/>
  <c r="A872" i="1"/>
  <c r="I872" i="1" s="1"/>
  <c r="M871" i="1"/>
  <c r="L871" i="1"/>
  <c r="D873" i="1"/>
  <c r="C864" i="1"/>
  <c r="J863" i="1"/>
  <c r="B863" i="1" s="1"/>
  <c r="F865" i="1" l="1"/>
  <c r="G865" i="1" s="1"/>
  <c r="H865" i="1" s="1"/>
  <c r="E866" i="1"/>
  <c r="K872" i="1"/>
  <c r="M872" i="1"/>
  <c r="L872" i="1"/>
  <c r="C865" i="1"/>
  <c r="J864" i="1"/>
  <c r="B864" i="1" s="1"/>
  <c r="D874" i="1"/>
  <c r="A873" i="1"/>
  <c r="I873" i="1" s="1"/>
  <c r="F866" i="1" l="1"/>
  <c r="G866" i="1" s="1"/>
  <c r="H866" i="1" s="1"/>
  <c r="E867" i="1"/>
  <c r="K873" i="1"/>
  <c r="D875" i="1"/>
  <c r="C866" i="1"/>
  <c r="J865" i="1"/>
  <c r="B865" i="1" s="1"/>
  <c r="M873" i="1"/>
  <c r="L873" i="1"/>
  <c r="A874" i="1"/>
  <c r="I874" i="1" s="1"/>
  <c r="F867" i="1" l="1"/>
  <c r="G867" i="1" s="1"/>
  <c r="H867" i="1" s="1"/>
  <c r="E868" i="1"/>
  <c r="K874" i="1"/>
  <c r="M874" i="1"/>
  <c r="L874" i="1"/>
  <c r="A875" i="1"/>
  <c r="I875" i="1" s="1"/>
  <c r="D876" i="1"/>
  <c r="C867" i="1"/>
  <c r="J866" i="1"/>
  <c r="B866" i="1" s="1"/>
  <c r="F868" i="1" l="1"/>
  <c r="G868" i="1" s="1"/>
  <c r="H868" i="1" s="1"/>
  <c r="E869" i="1"/>
  <c r="K875" i="1"/>
  <c r="D877" i="1"/>
  <c r="A876" i="1"/>
  <c r="I876" i="1" s="1"/>
  <c r="C868" i="1"/>
  <c r="J867" i="1"/>
  <c r="B867" i="1" s="1"/>
  <c r="M875" i="1"/>
  <c r="L875" i="1"/>
  <c r="F869" i="1" l="1"/>
  <c r="G869" i="1" s="1"/>
  <c r="H869" i="1" s="1"/>
  <c r="E870" i="1"/>
  <c r="K876" i="1"/>
  <c r="M876" i="1"/>
  <c r="L876" i="1"/>
  <c r="A877" i="1"/>
  <c r="I877" i="1" s="1"/>
  <c r="D878" i="1"/>
  <c r="C869" i="1"/>
  <c r="J868" i="1"/>
  <c r="B868" i="1" s="1"/>
  <c r="F870" i="1" l="1"/>
  <c r="G870" i="1" s="1"/>
  <c r="H870" i="1" s="1"/>
  <c r="E871" i="1"/>
  <c r="K877" i="1"/>
  <c r="C870" i="1"/>
  <c r="J869" i="1"/>
  <c r="B869" i="1" s="1"/>
  <c r="D879" i="1"/>
  <c r="A878" i="1"/>
  <c r="I878" i="1" s="1"/>
  <c r="M877" i="1"/>
  <c r="L877" i="1"/>
  <c r="F871" i="1" l="1"/>
  <c r="G871" i="1" s="1"/>
  <c r="H871" i="1" s="1"/>
  <c r="E872" i="1"/>
  <c r="K878" i="1"/>
  <c r="C871" i="1"/>
  <c r="J870" i="1"/>
  <c r="B870" i="1" s="1"/>
  <c r="A879" i="1"/>
  <c r="I879" i="1" s="1"/>
  <c r="D880" i="1"/>
  <c r="M878" i="1"/>
  <c r="L878" i="1"/>
  <c r="F872" i="1" l="1"/>
  <c r="G872" i="1" s="1"/>
  <c r="H872" i="1" s="1"/>
  <c r="E873" i="1"/>
  <c r="K879" i="1"/>
  <c r="M879" i="1"/>
  <c r="L879" i="1"/>
  <c r="C872" i="1"/>
  <c r="J871" i="1"/>
  <c r="B871" i="1" s="1"/>
  <c r="A880" i="1"/>
  <c r="I880" i="1" s="1"/>
  <c r="D881" i="1"/>
  <c r="F873" i="1" l="1"/>
  <c r="G873" i="1" s="1"/>
  <c r="H873" i="1" s="1"/>
  <c r="E874" i="1"/>
  <c r="K880" i="1"/>
  <c r="A881" i="1"/>
  <c r="I881" i="1" s="1"/>
  <c r="M880" i="1"/>
  <c r="L880" i="1"/>
  <c r="C873" i="1"/>
  <c r="J872" i="1"/>
  <c r="B872" i="1" s="1"/>
  <c r="D882" i="1"/>
  <c r="F874" i="1" l="1"/>
  <c r="G874" i="1" s="1"/>
  <c r="H874" i="1" s="1"/>
  <c r="E875" i="1"/>
  <c r="K881" i="1"/>
  <c r="M881" i="1"/>
  <c r="L881" i="1"/>
  <c r="A882" i="1"/>
  <c r="I882" i="1" s="1"/>
  <c r="C874" i="1"/>
  <c r="J873" i="1"/>
  <c r="B873" i="1" s="1"/>
  <c r="D883" i="1"/>
  <c r="F875" i="1" l="1"/>
  <c r="G875" i="1" s="1"/>
  <c r="H875" i="1" s="1"/>
  <c r="E876" i="1"/>
  <c r="K882" i="1"/>
  <c r="D884" i="1"/>
  <c r="A883" i="1"/>
  <c r="I883" i="1" s="1"/>
  <c r="C875" i="1"/>
  <c r="J874" i="1"/>
  <c r="B874" i="1" s="1"/>
  <c r="M882" i="1"/>
  <c r="L882" i="1"/>
  <c r="F876" i="1" l="1"/>
  <c r="G876" i="1" s="1"/>
  <c r="H876" i="1" s="1"/>
  <c r="E877" i="1"/>
  <c r="K883" i="1"/>
  <c r="M883" i="1"/>
  <c r="L883" i="1"/>
  <c r="A884" i="1"/>
  <c r="I884" i="1" s="1"/>
  <c r="C876" i="1"/>
  <c r="J875" i="1"/>
  <c r="B875" i="1" s="1"/>
  <c r="D885" i="1"/>
  <c r="F877" i="1" l="1"/>
  <c r="G877" i="1" s="1"/>
  <c r="H877" i="1" s="1"/>
  <c r="E878" i="1"/>
  <c r="K884" i="1"/>
  <c r="D886" i="1"/>
  <c r="C877" i="1"/>
  <c r="J876" i="1"/>
  <c r="B876" i="1" s="1"/>
  <c r="L884" i="1"/>
  <c r="M884" i="1"/>
  <c r="A885" i="1"/>
  <c r="I885" i="1" s="1"/>
  <c r="F878" i="1" l="1"/>
  <c r="G878" i="1" s="1"/>
  <c r="H878" i="1" s="1"/>
  <c r="E879" i="1"/>
  <c r="K885" i="1"/>
  <c r="A886" i="1"/>
  <c r="I886" i="1" s="1"/>
  <c r="L885" i="1"/>
  <c r="M885" i="1"/>
  <c r="C878" i="1"/>
  <c r="J877" i="1"/>
  <c r="B877" i="1" s="1"/>
  <c r="D887" i="1"/>
  <c r="F879" i="1" l="1"/>
  <c r="G879" i="1" s="1"/>
  <c r="H879" i="1" s="1"/>
  <c r="E880" i="1"/>
  <c r="K886" i="1"/>
  <c r="M886" i="1"/>
  <c r="L886" i="1"/>
  <c r="C879" i="1"/>
  <c r="J878" i="1"/>
  <c r="B878" i="1" s="1"/>
  <c r="A887" i="1"/>
  <c r="I887" i="1" s="1"/>
  <c r="D888" i="1"/>
  <c r="F880" i="1" l="1"/>
  <c r="G880" i="1" s="1"/>
  <c r="H880" i="1" s="1"/>
  <c r="E881" i="1"/>
  <c r="K887" i="1"/>
  <c r="L887" i="1"/>
  <c r="M887" i="1"/>
  <c r="C880" i="1"/>
  <c r="J879" i="1"/>
  <c r="B879" i="1" s="1"/>
  <c r="D889" i="1"/>
  <c r="A888" i="1"/>
  <c r="I888" i="1" s="1"/>
  <c r="F881" i="1" l="1"/>
  <c r="G881" i="1" s="1"/>
  <c r="H881" i="1" s="1"/>
  <c r="E882" i="1"/>
  <c r="K888" i="1"/>
  <c r="M888" i="1"/>
  <c r="L888" i="1"/>
  <c r="A889" i="1"/>
  <c r="I889" i="1" s="1"/>
  <c r="C881" i="1"/>
  <c r="J880" i="1"/>
  <c r="B880" i="1" s="1"/>
  <c r="D890" i="1"/>
  <c r="F882" i="1" l="1"/>
  <c r="G882" i="1" s="1"/>
  <c r="H882" i="1" s="1"/>
  <c r="E883" i="1"/>
  <c r="K889" i="1"/>
  <c r="D891" i="1"/>
  <c r="A890" i="1"/>
  <c r="I890" i="1" s="1"/>
  <c r="C882" i="1"/>
  <c r="J881" i="1"/>
  <c r="B881" i="1" s="1"/>
  <c r="L889" i="1"/>
  <c r="M889" i="1"/>
  <c r="F883" i="1" l="1"/>
  <c r="G883" i="1" s="1"/>
  <c r="H883" i="1" s="1"/>
  <c r="E884" i="1"/>
  <c r="K890" i="1"/>
  <c r="M890" i="1"/>
  <c r="L890" i="1"/>
  <c r="C883" i="1"/>
  <c r="J882" i="1"/>
  <c r="B882" i="1" s="1"/>
  <c r="A891" i="1"/>
  <c r="I891" i="1" s="1"/>
  <c r="D892" i="1"/>
  <c r="F884" i="1" l="1"/>
  <c r="G884" i="1" s="1"/>
  <c r="H884" i="1" s="1"/>
  <c r="E885" i="1"/>
  <c r="K891" i="1"/>
  <c r="C884" i="1"/>
  <c r="J883" i="1"/>
  <c r="B883" i="1" s="1"/>
  <c r="D893" i="1"/>
  <c r="M891" i="1"/>
  <c r="L891" i="1"/>
  <c r="A892" i="1"/>
  <c r="I892" i="1" s="1"/>
  <c r="F885" i="1" l="1"/>
  <c r="G885" i="1" s="1"/>
  <c r="H885" i="1" s="1"/>
  <c r="E886" i="1"/>
  <c r="K892" i="1"/>
  <c r="M892" i="1"/>
  <c r="L892" i="1"/>
  <c r="C885" i="1"/>
  <c r="J884" i="1"/>
  <c r="B884" i="1" s="1"/>
  <c r="D894" i="1"/>
  <c r="A893" i="1"/>
  <c r="I893" i="1" s="1"/>
  <c r="F886" i="1" l="1"/>
  <c r="G886" i="1" s="1"/>
  <c r="H886" i="1" s="1"/>
  <c r="E887" i="1"/>
  <c r="K893" i="1"/>
  <c r="M893" i="1"/>
  <c r="L893" i="1"/>
  <c r="C886" i="1"/>
  <c r="J885" i="1"/>
  <c r="B885" i="1" s="1"/>
  <c r="D895" i="1"/>
  <c r="A894" i="1"/>
  <c r="I894" i="1" s="1"/>
  <c r="F887" i="1" l="1"/>
  <c r="G887" i="1" s="1"/>
  <c r="H887" i="1" s="1"/>
  <c r="E888" i="1"/>
  <c r="K894" i="1"/>
  <c r="M894" i="1"/>
  <c r="L894" i="1"/>
  <c r="D896" i="1"/>
  <c r="A895" i="1"/>
  <c r="I895" i="1" s="1"/>
  <c r="C887" i="1"/>
  <c r="J886" i="1"/>
  <c r="B886" i="1" s="1"/>
  <c r="F888" i="1" l="1"/>
  <c r="G888" i="1" s="1"/>
  <c r="H888" i="1" s="1"/>
  <c r="E889" i="1"/>
  <c r="K895" i="1"/>
  <c r="M895" i="1"/>
  <c r="L895" i="1"/>
  <c r="C888" i="1"/>
  <c r="J887" i="1"/>
  <c r="B887" i="1" s="1"/>
  <c r="A896" i="1"/>
  <c r="I896" i="1" s="1"/>
  <c r="D897" i="1"/>
  <c r="F889" i="1" l="1"/>
  <c r="G889" i="1" s="1"/>
  <c r="H889" i="1" s="1"/>
  <c r="E890" i="1"/>
  <c r="K896" i="1"/>
  <c r="C889" i="1"/>
  <c r="J888" i="1"/>
  <c r="B888" i="1" s="1"/>
  <c r="M896" i="1"/>
  <c r="L896" i="1"/>
  <c r="D898" i="1"/>
  <c r="A897" i="1"/>
  <c r="I897" i="1" s="1"/>
  <c r="F890" i="1" l="1"/>
  <c r="G890" i="1" s="1"/>
  <c r="H890" i="1" s="1"/>
  <c r="E891" i="1"/>
  <c r="K897" i="1"/>
  <c r="M897" i="1"/>
  <c r="L897" i="1"/>
  <c r="A898" i="1"/>
  <c r="I898" i="1" s="1"/>
  <c r="D899" i="1"/>
  <c r="C890" i="1"/>
  <c r="J889" i="1"/>
  <c r="B889" i="1" s="1"/>
  <c r="F891" i="1" l="1"/>
  <c r="G891" i="1" s="1"/>
  <c r="H891" i="1" s="1"/>
  <c r="E892" i="1"/>
  <c r="K898" i="1"/>
  <c r="C891" i="1"/>
  <c r="J890" i="1"/>
  <c r="B890" i="1" s="1"/>
  <c r="A899" i="1"/>
  <c r="I899" i="1" s="1"/>
  <c r="M898" i="1"/>
  <c r="L898" i="1"/>
  <c r="D900" i="1"/>
  <c r="F892" i="1" l="1"/>
  <c r="G892" i="1" s="1"/>
  <c r="H892" i="1" s="1"/>
  <c r="E893" i="1"/>
  <c r="K899" i="1"/>
  <c r="M899" i="1"/>
  <c r="L899" i="1"/>
  <c r="A900" i="1"/>
  <c r="I900" i="1" s="1"/>
  <c r="C892" i="1"/>
  <c r="J891" i="1"/>
  <c r="B891" i="1" s="1"/>
  <c r="D901" i="1"/>
  <c r="F893" i="1" l="1"/>
  <c r="G893" i="1" s="1"/>
  <c r="H893" i="1" s="1"/>
  <c r="E894" i="1"/>
  <c r="K900" i="1"/>
  <c r="D902" i="1"/>
  <c r="M900" i="1"/>
  <c r="L900" i="1"/>
  <c r="A901" i="1"/>
  <c r="I901" i="1" s="1"/>
  <c r="C893" i="1"/>
  <c r="J892" i="1"/>
  <c r="B892" i="1" s="1"/>
  <c r="F894" i="1" l="1"/>
  <c r="G894" i="1" s="1"/>
  <c r="H894" i="1" s="1"/>
  <c r="E895" i="1"/>
  <c r="K901" i="1"/>
  <c r="M901" i="1"/>
  <c r="L901" i="1"/>
  <c r="C894" i="1"/>
  <c r="J893" i="1"/>
  <c r="B893" i="1" s="1"/>
  <c r="A902" i="1"/>
  <c r="I902" i="1" s="1"/>
  <c r="D903" i="1"/>
  <c r="F895" i="1" l="1"/>
  <c r="G895" i="1" s="1"/>
  <c r="H895" i="1" s="1"/>
  <c r="E896" i="1"/>
  <c r="K902" i="1"/>
  <c r="M902" i="1"/>
  <c r="L902" i="1"/>
  <c r="C895" i="1"/>
  <c r="J894" i="1"/>
  <c r="B894" i="1" s="1"/>
  <c r="D904" i="1"/>
  <c r="A903" i="1"/>
  <c r="I903" i="1" s="1"/>
  <c r="F896" i="1" l="1"/>
  <c r="G896" i="1" s="1"/>
  <c r="H896" i="1" s="1"/>
  <c r="E897" i="1"/>
  <c r="K903" i="1"/>
  <c r="A904" i="1"/>
  <c r="I904" i="1" s="1"/>
  <c r="D905" i="1"/>
  <c r="C896" i="1"/>
  <c r="J895" i="1"/>
  <c r="B895" i="1" s="1"/>
  <c r="M903" i="1"/>
  <c r="L903" i="1"/>
  <c r="F897" i="1" l="1"/>
  <c r="G897" i="1" s="1"/>
  <c r="H897" i="1" s="1"/>
  <c r="E898" i="1"/>
  <c r="K904" i="1"/>
  <c r="C897" i="1"/>
  <c r="J896" i="1"/>
  <c r="B896" i="1" s="1"/>
  <c r="M904" i="1"/>
  <c r="L904" i="1"/>
  <c r="A905" i="1"/>
  <c r="I905" i="1" s="1"/>
  <c r="D906" i="1"/>
  <c r="F898" i="1" l="1"/>
  <c r="G898" i="1" s="1"/>
  <c r="H898" i="1" s="1"/>
  <c r="E899" i="1"/>
  <c r="K905" i="1"/>
  <c r="M905" i="1"/>
  <c r="L905" i="1"/>
  <c r="A906" i="1"/>
  <c r="I906" i="1" s="1"/>
  <c r="C898" i="1"/>
  <c r="J897" i="1"/>
  <c r="B897" i="1" s="1"/>
  <c r="D907" i="1"/>
  <c r="F899" i="1" l="1"/>
  <c r="G899" i="1" s="1"/>
  <c r="H899" i="1" s="1"/>
  <c r="E900" i="1"/>
  <c r="K906" i="1"/>
  <c r="M906" i="1"/>
  <c r="L906" i="1"/>
  <c r="A907" i="1"/>
  <c r="I907" i="1" s="1"/>
  <c r="D908" i="1"/>
  <c r="C899" i="1"/>
  <c r="J898" i="1"/>
  <c r="B898" i="1" s="1"/>
  <c r="F900" i="1" l="1"/>
  <c r="G900" i="1" s="1"/>
  <c r="H900" i="1" s="1"/>
  <c r="E901" i="1"/>
  <c r="K907" i="1"/>
  <c r="C900" i="1"/>
  <c r="J899" i="1"/>
  <c r="B899" i="1" s="1"/>
  <c r="D909" i="1"/>
  <c r="M907" i="1"/>
  <c r="L907" i="1"/>
  <c r="A908" i="1"/>
  <c r="I908" i="1" s="1"/>
  <c r="F901" i="1" l="1"/>
  <c r="G901" i="1" s="1"/>
  <c r="H901" i="1" s="1"/>
  <c r="E902" i="1"/>
  <c r="K908" i="1"/>
  <c r="M908" i="1"/>
  <c r="L908" i="1"/>
  <c r="C901" i="1"/>
  <c r="J900" i="1"/>
  <c r="B900" i="1" s="1"/>
  <c r="A909" i="1"/>
  <c r="I909" i="1" s="1"/>
  <c r="D910" i="1"/>
  <c r="F902" i="1" l="1"/>
  <c r="G902" i="1" s="1"/>
  <c r="H902" i="1" s="1"/>
  <c r="E903" i="1"/>
  <c r="K909" i="1"/>
  <c r="D911" i="1"/>
  <c r="C902" i="1"/>
  <c r="J901" i="1"/>
  <c r="B901" i="1" s="1"/>
  <c r="M909" i="1"/>
  <c r="L909" i="1"/>
  <c r="A910" i="1"/>
  <c r="I910" i="1" s="1"/>
  <c r="F903" i="1" l="1"/>
  <c r="G903" i="1" s="1"/>
  <c r="H903" i="1" s="1"/>
  <c r="E904" i="1"/>
  <c r="K910" i="1"/>
  <c r="L910" i="1"/>
  <c r="M910" i="1"/>
  <c r="C903" i="1"/>
  <c r="J902" i="1"/>
  <c r="B902" i="1" s="1"/>
  <c r="D912" i="1"/>
  <c r="A911" i="1"/>
  <c r="I911" i="1" s="1"/>
  <c r="F904" i="1" l="1"/>
  <c r="G904" i="1" s="1"/>
  <c r="H904" i="1" s="1"/>
  <c r="E905" i="1"/>
  <c r="K911" i="1"/>
  <c r="A912" i="1"/>
  <c r="I912" i="1" s="1"/>
  <c r="D913" i="1"/>
  <c r="C904" i="1"/>
  <c r="J903" i="1"/>
  <c r="B903" i="1" s="1"/>
  <c r="L911" i="1"/>
  <c r="M911" i="1"/>
  <c r="F905" i="1" l="1"/>
  <c r="G905" i="1" s="1"/>
  <c r="H905" i="1" s="1"/>
  <c r="E906" i="1"/>
  <c r="K912" i="1"/>
  <c r="D914" i="1"/>
  <c r="M912" i="1"/>
  <c r="L912" i="1"/>
  <c r="C905" i="1"/>
  <c r="J904" i="1"/>
  <c r="B904" i="1" s="1"/>
  <c r="A913" i="1"/>
  <c r="I913" i="1" s="1"/>
  <c r="F906" i="1" l="1"/>
  <c r="G906" i="1" s="1"/>
  <c r="H906" i="1" s="1"/>
  <c r="E907" i="1"/>
  <c r="K913" i="1"/>
  <c r="L913" i="1"/>
  <c r="M913" i="1"/>
  <c r="D915" i="1"/>
  <c r="C906" i="1"/>
  <c r="J905" i="1"/>
  <c r="B905" i="1" s="1"/>
  <c r="A914" i="1"/>
  <c r="I914" i="1" s="1"/>
  <c r="F907" i="1" l="1"/>
  <c r="G907" i="1" s="1"/>
  <c r="H907" i="1" s="1"/>
  <c r="E908" i="1"/>
  <c r="K914" i="1"/>
  <c r="A915" i="1"/>
  <c r="I915" i="1" s="1"/>
  <c r="D916" i="1"/>
  <c r="L914" i="1"/>
  <c r="M914" i="1"/>
  <c r="C907" i="1"/>
  <c r="J906" i="1"/>
  <c r="B906" i="1" s="1"/>
  <c r="F908" i="1" l="1"/>
  <c r="G908" i="1" s="1"/>
  <c r="H908" i="1" s="1"/>
  <c r="E909" i="1"/>
  <c r="K915" i="1"/>
  <c r="C908" i="1"/>
  <c r="J907" i="1"/>
  <c r="B907" i="1" s="1"/>
  <c r="L915" i="1"/>
  <c r="M915" i="1"/>
  <c r="D917" i="1"/>
  <c r="A916" i="1"/>
  <c r="I916" i="1" s="1"/>
  <c r="F909" i="1" l="1"/>
  <c r="G909" i="1" s="1"/>
  <c r="H909" i="1" s="1"/>
  <c r="E910" i="1"/>
  <c r="K916" i="1"/>
  <c r="L916" i="1"/>
  <c r="M916" i="1"/>
  <c r="A917" i="1"/>
  <c r="I917" i="1" s="1"/>
  <c r="D918" i="1"/>
  <c r="C909" i="1"/>
  <c r="J908" i="1"/>
  <c r="B908" i="1" s="1"/>
  <c r="F910" i="1" l="1"/>
  <c r="G910" i="1" s="1"/>
  <c r="H910" i="1" s="1"/>
  <c r="E911" i="1"/>
  <c r="K917" i="1"/>
  <c r="D919" i="1"/>
  <c r="C910" i="1"/>
  <c r="J909" i="1"/>
  <c r="B909" i="1" s="1"/>
  <c r="A918" i="1"/>
  <c r="I918" i="1" s="1"/>
  <c r="L917" i="1"/>
  <c r="M917" i="1"/>
  <c r="F911" i="1" l="1"/>
  <c r="G911" i="1" s="1"/>
  <c r="H911" i="1" s="1"/>
  <c r="E912" i="1"/>
  <c r="K918" i="1"/>
  <c r="L918" i="1"/>
  <c r="M918" i="1"/>
  <c r="C911" i="1"/>
  <c r="J910" i="1"/>
  <c r="B910" i="1" s="1"/>
  <c r="A919" i="1"/>
  <c r="I919" i="1" s="1"/>
  <c r="D920" i="1"/>
  <c r="F912" i="1" l="1"/>
  <c r="G912" i="1" s="1"/>
  <c r="H912" i="1" s="1"/>
  <c r="E913" i="1"/>
  <c r="K919" i="1"/>
  <c r="L919" i="1"/>
  <c r="M919" i="1"/>
  <c r="C912" i="1"/>
  <c r="J911" i="1"/>
  <c r="B911" i="1" s="1"/>
  <c r="A920" i="1"/>
  <c r="I920" i="1" s="1"/>
  <c r="D921" i="1"/>
  <c r="F913" i="1" l="1"/>
  <c r="G913" i="1" s="1"/>
  <c r="H913" i="1" s="1"/>
  <c r="E914" i="1"/>
  <c r="K920" i="1"/>
  <c r="L920" i="1"/>
  <c r="M920" i="1"/>
  <c r="A921" i="1"/>
  <c r="I921" i="1" s="1"/>
  <c r="C913" i="1"/>
  <c r="J912" i="1"/>
  <c r="B912" i="1" s="1"/>
  <c r="D922" i="1"/>
  <c r="F914" i="1" l="1"/>
  <c r="G914" i="1" s="1"/>
  <c r="H914" i="1" s="1"/>
  <c r="E915" i="1"/>
  <c r="K921" i="1"/>
  <c r="D923" i="1"/>
  <c r="C914" i="1"/>
  <c r="J913" i="1"/>
  <c r="B913" i="1" s="1"/>
  <c r="A922" i="1"/>
  <c r="I922" i="1" s="1"/>
  <c r="L921" i="1"/>
  <c r="M921" i="1"/>
  <c r="F915" i="1" l="1"/>
  <c r="G915" i="1" s="1"/>
  <c r="H915" i="1" s="1"/>
  <c r="E916" i="1"/>
  <c r="K922" i="1"/>
  <c r="L922" i="1"/>
  <c r="M922" i="1"/>
  <c r="C915" i="1"/>
  <c r="J914" i="1"/>
  <c r="B914" i="1" s="1"/>
  <c r="A923" i="1"/>
  <c r="I923" i="1" s="1"/>
  <c r="D924" i="1"/>
  <c r="F916" i="1" l="1"/>
  <c r="G916" i="1" s="1"/>
  <c r="H916" i="1" s="1"/>
  <c r="E917" i="1"/>
  <c r="K923" i="1"/>
  <c r="D925" i="1"/>
  <c r="C916" i="1"/>
  <c r="J915" i="1"/>
  <c r="B915" i="1" s="1"/>
  <c r="A924" i="1"/>
  <c r="I924" i="1" s="1"/>
  <c r="L923" i="1"/>
  <c r="M923" i="1"/>
  <c r="F917" i="1" l="1"/>
  <c r="G917" i="1" s="1"/>
  <c r="H917" i="1" s="1"/>
  <c r="E918" i="1"/>
  <c r="K924" i="1"/>
  <c r="C917" i="1"/>
  <c r="J916" i="1"/>
  <c r="B916" i="1" s="1"/>
  <c r="A925" i="1"/>
  <c r="I925" i="1" s="1"/>
  <c r="L924" i="1"/>
  <c r="M924" i="1"/>
  <c r="D926" i="1"/>
  <c r="F918" i="1" l="1"/>
  <c r="G918" i="1" s="1"/>
  <c r="H918" i="1" s="1"/>
  <c r="E919" i="1"/>
  <c r="K925" i="1"/>
  <c r="L925" i="1"/>
  <c r="M925" i="1"/>
  <c r="D927" i="1"/>
  <c r="A926" i="1"/>
  <c r="I926" i="1" s="1"/>
  <c r="C918" i="1"/>
  <c r="J917" i="1"/>
  <c r="B917" i="1" s="1"/>
  <c r="F919" i="1" l="1"/>
  <c r="G919" i="1" s="1"/>
  <c r="H919" i="1" s="1"/>
  <c r="E920" i="1"/>
  <c r="K926" i="1"/>
  <c r="D928" i="1"/>
  <c r="L926" i="1"/>
  <c r="M926" i="1"/>
  <c r="C919" i="1"/>
  <c r="J918" i="1"/>
  <c r="B918" i="1" s="1"/>
  <c r="A927" i="1"/>
  <c r="I927" i="1" s="1"/>
  <c r="F920" i="1" l="1"/>
  <c r="G920" i="1" s="1"/>
  <c r="H920" i="1" s="1"/>
  <c r="E921" i="1"/>
  <c r="K927" i="1"/>
  <c r="L927" i="1"/>
  <c r="M927" i="1"/>
  <c r="C920" i="1"/>
  <c r="J919" i="1"/>
  <c r="B919" i="1" s="1"/>
  <c r="D929" i="1"/>
  <c r="A928" i="1"/>
  <c r="I928" i="1" s="1"/>
  <c r="F921" i="1" l="1"/>
  <c r="G921" i="1" s="1"/>
  <c r="H921" i="1" s="1"/>
  <c r="E922" i="1"/>
  <c r="K928" i="1"/>
  <c r="L928" i="1"/>
  <c r="M928" i="1"/>
  <c r="D930" i="1"/>
  <c r="A929" i="1"/>
  <c r="I929" i="1" s="1"/>
  <c r="C921" i="1"/>
  <c r="J920" i="1"/>
  <c r="B920" i="1" s="1"/>
  <c r="F922" i="1" l="1"/>
  <c r="G922" i="1" s="1"/>
  <c r="H922" i="1" s="1"/>
  <c r="E923" i="1"/>
  <c r="K929" i="1"/>
  <c r="C922" i="1"/>
  <c r="J921" i="1"/>
  <c r="B921" i="1" s="1"/>
  <c r="L929" i="1"/>
  <c r="M929" i="1"/>
  <c r="D931" i="1"/>
  <c r="A930" i="1"/>
  <c r="I930" i="1" s="1"/>
  <c r="F923" i="1" l="1"/>
  <c r="G923" i="1" s="1"/>
  <c r="H923" i="1" s="1"/>
  <c r="E924" i="1"/>
  <c r="K930" i="1"/>
  <c r="A931" i="1"/>
  <c r="I931" i="1" s="1"/>
  <c r="D932" i="1"/>
  <c r="C923" i="1"/>
  <c r="J922" i="1"/>
  <c r="B922" i="1" s="1"/>
  <c r="M930" i="1"/>
  <c r="L930" i="1"/>
  <c r="F924" i="1" l="1"/>
  <c r="G924" i="1" s="1"/>
  <c r="H924" i="1" s="1"/>
  <c r="E925" i="1"/>
  <c r="K931" i="1"/>
  <c r="D933" i="1"/>
  <c r="M931" i="1"/>
  <c r="L931" i="1"/>
  <c r="C924" i="1"/>
  <c r="J923" i="1"/>
  <c r="B923" i="1" s="1"/>
  <c r="A932" i="1"/>
  <c r="I932" i="1" s="1"/>
  <c r="F925" i="1" l="1"/>
  <c r="G925" i="1" s="1"/>
  <c r="H925" i="1" s="1"/>
  <c r="E926" i="1"/>
  <c r="K932" i="1"/>
  <c r="D934" i="1"/>
  <c r="A933" i="1"/>
  <c r="I933" i="1" s="1"/>
  <c r="L932" i="1"/>
  <c r="M932" i="1"/>
  <c r="C925" i="1"/>
  <c r="J924" i="1"/>
  <c r="B924" i="1" s="1"/>
  <c r="F926" i="1" l="1"/>
  <c r="G926" i="1" s="1"/>
  <c r="H926" i="1" s="1"/>
  <c r="E927" i="1"/>
  <c r="K933" i="1"/>
  <c r="D935" i="1"/>
  <c r="C926" i="1"/>
  <c r="J925" i="1"/>
  <c r="B925" i="1" s="1"/>
  <c r="A934" i="1"/>
  <c r="I934" i="1" s="1"/>
  <c r="M933" i="1"/>
  <c r="L933" i="1"/>
  <c r="F927" i="1" l="1"/>
  <c r="G927" i="1" s="1"/>
  <c r="H927" i="1" s="1"/>
  <c r="E928" i="1"/>
  <c r="K934" i="1"/>
  <c r="A935" i="1"/>
  <c r="I935" i="1" s="1"/>
  <c r="D936" i="1"/>
  <c r="M934" i="1"/>
  <c r="L934" i="1"/>
  <c r="C927" i="1"/>
  <c r="J926" i="1"/>
  <c r="B926" i="1" s="1"/>
  <c r="F928" i="1" l="1"/>
  <c r="G928" i="1" s="1"/>
  <c r="H928" i="1" s="1"/>
  <c r="E929" i="1"/>
  <c r="K935" i="1"/>
  <c r="M935" i="1"/>
  <c r="L935" i="1"/>
  <c r="C928" i="1"/>
  <c r="J927" i="1"/>
  <c r="B927" i="1" s="1"/>
  <c r="D937" i="1"/>
  <c r="A936" i="1"/>
  <c r="I936" i="1" s="1"/>
  <c r="F929" i="1" l="1"/>
  <c r="G929" i="1" s="1"/>
  <c r="H929" i="1" s="1"/>
  <c r="E930" i="1"/>
  <c r="K936" i="1"/>
  <c r="A937" i="1"/>
  <c r="I937" i="1" s="1"/>
  <c r="D938" i="1"/>
  <c r="C929" i="1"/>
  <c r="J928" i="1"/>
  <c r="B928" i="1" s="1"/>
  <c r="M936" i="1"/>
  <c r="L936" i="1"/>
  <c r="F930" i="1" l="1"/>
  <c r="G930" i="1" s="1"/>
  <c r="H930" i="1" s="1"/>
  <c r="E931" i="1"/>
  <c r="K937" i="1"/>
  <c r="M937" i="1"/>
  <c r="L937" i="1"/>
  <c r="C930" i="1"/>
  <c r="J929" i="1"/>
  <c r="B929" i="1" s="1"/>
  <c r="A938" i="1"/>
  <c r="I938" i="1" s="1"/>
  <c r="D939" i="1"/>
  <c r="F931" i="1" l="1"/>
  <c r="G931" i="1" s="1"/>
  <c r="H931" i="1" s="1"/>
  <c r="E932" i="1"/>
  <c r="K938" i="1"/>
  <c r="M938" i="1"/>
  <c r="L938" i="1"/>
  <c r="C931" i="1"/>
  <c r="J930" i="1"/>
  <c r="B930" i="1" s="1"/>
  <c r="A939" i="1"/>
  <c r="I939" i="1" s="1"/>
  <c r="D940" i="1"/>
  <c r="F932" i="1" l="1"/>
  <c r="G932" i="1" s="1"/>
  <c r="H932" i="1" s="1"/>
  <c r="E933" i="1"/>
  <c r="K939" i="1"/>
  <c r="D941" i="1"/>
  <c r="A940" i="1"/>
  <c r="I940" i="1" s="1"/>
  <c r="C932" i="1"/>
  <c r="J931" i="1"/>
  <c r="B931" i="1" s="1"/>
  <c r="M939" i="1"/>
  <c r="L939" i="1"/>
  <c r="F933" i="1" l="1"/>
  <c r="G933" i="1" s="1"/>
  <c r="H933" i="1" s="1"/>
  <c r="E934" i="1"/>
  <c r="K940" i="1"/>
  <c r="D942" i="1"/>
  <c r="M940" i="1"/>
  <c r="L940" i="1"/>
  <c r="C933" i="1"/>
  <c r="J932" i="1"/>
  <c r="B932" i="1" s="1"/>
  <c r="A941" i="1"/>
  <c r="I941" i="1" s="1"/>
  <c r="F934" i="1" l="1"/>
  <c r="G934" i="1" s="1"/>
  <c r="H934" i="1" s="1"/>
  <c r="E935" i="1"/>
  <c r="K941" i="1"/>
  <c r="A942" i="1"/>
  <c r="I942" i="1" s="1"/>
  <c r="C934" i="1"/>
  <c r="J933" i="1"/>
  <c r="B933" i="1" s="1"/>
  <c r="D943" i="1"/>
  <c r="M941" i="1"/>
  <c r="L941" i="1"/>
  <c r="F935" i="1" l="1"/>
  <c r="G935" i="1" s="1"/>
  <c r="H935" i="1" s="1"/>
  <c r="E936" i="1"/>
  <c r="K942" i="1"/>
  <c r="D944" i="1"/>
  <c r="M942" i="1"/>
  <c r="L942" i="1"/>
  <c r="A943" i="1"/>
  <c r="I943" i="1" s="1"/>
  <c r="C935" i="1"/>
  <c r="J934" i="1"/>
  <c r="B934" i="1" s="1"/>
  <c r="F936" i="1" l="1"/>
  <c r="G936" i="1" s="1"/>
  <c r="H936" i="1" s="1"/>
  <c r="E937" i="1"/>
  <c r="K943" i="1"/>
  <c r="M943" i="1"/>
  <c r="L943" i="1"/>
  <c r="D945" i="1"/>
  <c r="A944" i="1"/>
  <c r="I944" i="1" s="1"/>
  <c r="C936" i="1"/>
  <c r="J935" i="1"/>
  <c r="B935" i="1" s="1"/>
  <c r="F937" i="1" l="1"/>
  <c r="G937" i="1" s="1"/>
  <c r="H937" i="1" s="1"/>
  <c r="E938" i="1"/>
  <c r="K944" i="1"/>
  <c r="M944" i="1"/>
  <c r="L944" i="1"/>
  <c r="D946" i="1"/>
  <c r="C937" i="1"/>
  <c r="J936" i="1"/>
  <c r="B936" i="1" s="1"/>
  <c r="A945" i="1"/>
  <c r="I945" i="1" s="1"/>
  <c r="F938" i="1" l="1"/>
  <c r="G938" i="1" s="1"/>
  <c r="H938" i="1" s="1"/>
  <c r="E939" i="1"/>
  <c r="K945" i="1"/>
  <c r="A946" i="1"/>
  <c r="I946" i="1" s="1"/>
  <c r="D947" i="1"/>
  <c r="M945" i="1"/>
  <c r="L945" i="1"/>
  <c r="C938" i="1"/>
  <c r="J937" i="1"/>
  <c r="B937" i="1" s="1"/>
  <c r="F939" i="1" l="1"/>
  <c r="G939" i="1" s="1"/>
  <c r="H939" i="1" s="1"/>
  <c r="E940" i="1"/>
  <c r="K946" i="1"/>
  <c r="M946" i="1"/>
  <c r="L946" i="1"/>
  <c r="C939" i="1"/>
  <c r="J938" i="1"/>
  <c r="B938" i="1" s="1"/>
  <c r="A947" i="1"/>
  <c r="I947" i="1" s="1"/>
  <c r="D948" i="1"/>
  <c r="F940" i="1" l="1"/>
  <c r="G940" i="1" s="1"/>
  <c r="H940" i="1" s="1"/>
  <c r="E941" i="1"/>
  <c r="K947" i="1"/>
  <c r="A948" i="1"/>
  <c r="I948" i="1" s="1"/>
  <c r="D949" i="1"/>
  <c r="C940" i="1"/>
  <c r="J939" i="1"/>
  <c r="B939" i="1" s="1"/>
  <c r="M947" i="1"/>
  <c r="L947" i="1"/>
  <c r="F941" i="1" l="1"/>
  <c r="G941" i="1" s="1"/>
  <c r="H941" i="1" s="1"/>
  <c r="E942" i="1"/>
  <c r="K948" i="1"/>
  <c r="C941" i="1"/>
  <c r="J940" i="1"/>
  <c r="B940" i="1" s="1"/>
  <c r="M948" i="1"/>
  <c r="L948" i="1"/>
  <c r="D950" i="1"/>
  <c r="A949" i="1"/>
  <c r="I949" i="1" s="1"/>
  <c r="F942" i="1" l="1"/>
  <c r="G942" i="1" s="1"/>
  <c r="H942" i="1" s="1"/>
  <c r="E943" i="1"/>
  <c r="K949" i="1"/>
  <c r="M949" i="1"/>
  <c r="L949" i="1"/>
  <c r="D951" i="1"/>
  <c r="C942" i="1"/>
  <c r="J941" i="1"/>
  <c r="B941" i="1" s="1"/>
  <c r="A950" i="1"/>
  <c r="I950" i="1" s="1"/>
  <c r="F943" i="1" l="1"/>
  <c r="G943" i="1" s="1"/>
  <c r="H943" i="1" s="1"/>
  <c r="E944" i="1"/>
  <c r="K950" i="1"/>
  <c r="C943" i="1"/>
  <c r="J942" i="1"/>
  <c r="B942" i="1" s="1"/>
  <c r="A951" i="1"/>
  <c r="I951" i="1" s="1"/>
  <c r="M950" i="1"/>
  <c r="L950" i="1"/>
  <c r="D952" i="1"/>
  <c r="F944" i="1" l="1"/>
  <c r="G944" i="1" s="1"/>
  <c r="H944" i="1" s="1"/>
  <c r="E945" i="1"/>
  <c r="K951" i="1"/>
  <c r="D953" i="1"/>
  <c r="M951" i="1"/>
  <c r="L951" i="1"/>
  <c r="A952" i="1"/>
  <c r="I952" i="1" s="1"/>
  <c r="C944" i="1"/>
  <c r="J943" i="1"/>
  <c r="B943" i="1" s="1"/>
  <c r="F945" i="1" l="1"/>
  <c r="G945" i="1" s="1"/>
  <c r="H945" i="1" s="1"/>
  <c r="E946" i="1"/>
  <c r="K952" i="1"/>
  <c r="C945" i="1"/>
  <c r="J944" i="1"/>
  <c r="B944" i="1" s="1"/>
  <c r="A953" i="1"/>
  <c r="I953" i="1" s="1"/>
  <c r="M952" i="1"/>
  <c r="L952" i="1"/>
  <c r="D954" i="1"/>
  <c r="F946" i="1" l="1"/>
  <c r="G946" i="1" s="1"/>
  <c r="H946" i="1" s="1"/>
  <c r="E947" i="1"/>
  <c r="K953" i="1"/>
  <c r="D955" i="1"/>
  <c r="M953" i="1"/>
  <c r="L953" i="1"/>
  <c r="A954" i="1"/>
  <c r="I954" i="1" s="1"/>
  <c r="C946" i="1"/>
  <c r="J945" i="1"/>
  <c r="B945" i="1" s="1"/>
  <c r="F947" i="1" l="1"/>
  <c r="G947" i="1" s="1"/>
  <c r="H947" i="1" s="1"/>
  <c r="E948" i="1"/>
  <c r="K954" i="1"/>
  <c r="D956" i="1"/>
  <c r="C947" i="1"/>
  <c r="J946" i="1"/>
  <c r="B946" i="1" s="1"/>
  <c r="M954" i="1"/>
  <c r="L954" i="1"/>
  <c r="A955" i="1"/>
  <c r="I955" i="1" s="1"/>
  <c r="F948" i="1" l="1"/>
  <c r="G948" i="1" s="1"/>
  <c r="H948" i="1" s="1"/>
  <c r="E949" i="1"/>
  <c r="K955" i="1"/>
  <c r="M955" i="1"/>
  <c r="L955" i="1"/>
  <c r="D957" i="1"/>
  <c r="A956" i="1"/>
  <c r="I956" i="1" s="1"/>
  <c r="C948" i="1"/>
  <c r="J947" i="1"/>
  <c r="B947" i="1" s="1"/>
  <c r="F949" i="1" l="1"/>
  <c r="G949" i="1" s="1"/>
  <c r="H949" i="1" s="1"/>
  <c r="E950" i="1"/>
  <c r="K956" i="1"/>
  <c r="A957" i="1"/>
  <c r="I957" i="1" s="1"/>
  <c r="C949" i="1"/>
  <c r="J948" i="1"/>
  <c r="B948" i="1" s="1"/>
  <c r="D958" i="1"/>
  <c r="M956" i="1"/>
  <c r="L956" i="1"/>
  <c r="F950" i="1" l="1"/>
  <c r="G950" i="1" s="1"/>
  <c r="H950" i="1" s="1"/>
  <c r="E951" i="1"/>
  <c r="K957" i="1"/>
  <c r="A958" i="1"/>
  <c r="I958" i="1" s="1"/>
  <c r="M957" i="1"/>
  <c r="L957" i="1"/>
  <c r="C950" i="1"/>
  <c r="J949" i="1"/>
  <c r="B949" i="1" s="1"/>
  <c r="D959" i="1"/>
  <c r="F951" i="1" l="1"/>
  <c r="G951" i="1" s="1"/>
  <c r="H951" i="1" s="1"/>
  <c r="E952" i="1"/>
  <c r="K958" i="1"/>
  <c r="L958" i="1"/>
  <c r="M958" i="1"/>
  <c r="D960" i="1"/>
  <c r="C951" i="1"/>
  <c r="J950" i="1"/>
  <c r="B950" i="1" s="1"/>
  <c r="A959" i="1"/>
  <c r="I959" i="1" s="1"/>
  <c r="F952" i="1" l="1"/>
  <c r="G952" i="1" s="1"/>
  <c r="H952" i="1" s="1"/>
  <c r="E953" i="1"/>
  <c r="K959" i="1"/>
  <c r="C952" i="1"/>
  <c r="J951" i="1"/>
  <c r="B951" i="1" s="1"/>
  <c r="M959" i="1"/>
  <c r="L959" i="1"/>
  <c r="A960" i="1"/>
  <c r="I960" i="1" s="1"/>
  <c r="D961" i="1"/>
  <c r="F953" i="1" l="1"/>
  <c r="G953" i="1" s="1"/>
  <c r="H953" i="1" s="1"/>
  <c r="E954" i="1"/>
  <c r="K960" i="1"/>
  <c r="M960" i="1"/>
  <c r="L960" i="1"/>
  <c r="A961" i="1"/>
  <c r="I961" i="1" s="1"/>
  <c r="C953" i="1"/>
  <c r="J952" i="1"/>
  <c r="B952" i="1" s="1"/>
  <c r="D962" i="1"/>
  <c r="F954" i="1" l="1"/>
  <c r="G954" i="1" s="1"/>
  <c r="H954" i="1" s="1"/>
  <c r="E955" i="1"/>
  <c r="K961" i="1"/>
  <c r="M961" i="1"/>
  <c r="L961" i="1"/>
  <c r="A962" i="1"/>
  <c r="I962" i="1" s="1"/>
  <c r="D963" i="1"/>
  <c r="C954" i="1"/>
  <c r="J953" i="1"/>
  <c r="B953" i="1" s="1"/>
  <c r="F955" i="1" l="1"/>
  <c r="G955" i="1" s="1"/>
  <c r="H955" i="1" s="1"/>
  <c r="E956" i="1"/>
  <c r="K962" i="1"/>
  <c r="D964" i="1"/>
  <c r="A963" i="1"/>
  <c r="I963" i="1" s="1"/>
  <c r="C955" i="1"/>
  <c r="J954" i="1"/>
  <c r="B954" i="1" s="1"/>
  <c r="M962" i="1"/>
  <c r="L962" i="1"/>
  <c r="F956" i="1" l="1"/>
  <c r="G956" i="1" s="1"/>
  <c r="H956" i="1" s="1"/>
  <c r="E957" i="1"/>
  <c r="K963" i="1"/>
  <c r="A964" i="1"/>
  <c r="I964" i="1" s="1"/>
  <c r="D965" i="1"/>
  <c r="C956" i="1"/>
  <c r="J955" i="1"/>
  <c r="B955" i="1" s="1"/>
  <c r="M963" i="1"/>
  <c r="L963" i="1"/>
  <c r="F957" i="1" l="1"/>
  <c r="G957" i="1" s="1"/>
  <c r="H957" i="1" s="1"/>
  <c r="E958" i="1"/>
  <c r="K964" i="1"/>
  <c r="M964" i="1"/>
  <c r="L964" i="1"/>
  <c r="A965" i="1"/>
  <c r="I965" i="1" s="1"/>
  <c r="C957" i="1"/>
  <c r="J956" i="1"/>
  <c r="B956" i="1" s="1"/>
  <c r="D966" i="1"/>
  <c r="F958" i="1" l="1"/>
  <c r="G958" i="1" s="1"/>
  <c r="H958" i="1" s="1"/>
  <c r="E959" i="1"/>
  <c r="K965" i="1"/>
  <c r="C958" i="1"/>
  <c r="J957" i="1"/>
  <c r="B957" i="1" s="1"/>
  <c r="A966" i="1"/>
  <c r="I966" i="1" s="1"/>
  <c r="D967" i="1"/>
  <c r="M965" i="1"/>
  <c r="L965" i="1"/>
  <c r="F959" i="1" l="1"/>
  <c r="G959" i="1" s="1"/>
  <c r="H959" i="1" s="1"/>
  <c r="E960" i="1"/>
  <c r="K966" i="1"/>
  <c r="M966" i="1"/>
  <c r="L966" i="1"/>
  <c r="C959" i="1"/>
  <c r="J958" i="1"/>
  <c r="B958" i="1" s="1"/>
  <c r="D968" i="1"/>
  <c r="A967" i="1"/>
  <c r="I967" i="1" s="1"/>
  <c r="F960" i="1" l="1"/>
  <c r="G960" i="1" s="1"/>
  <c r="H960" i="1" s="1"/>
  <c r="E961" i="1"/>
  <c r="K967" i="1"/>
  <c r="M967" i="1"/>
  <c r="L967" i="1"/>
  <c r="D969" i="1"/>
  <c r="A968" i="1"/>
  <c r="I968" i="1" s="1"/>
  <c r="C960" i="1"/>
  <c r="J959" i="1"/>
  <c r="B959" i="1" s="1"/>
  <c r="F961" i="1" l="1"/>
  <c r="G961" i="1" s="1"/>
  <c r="H961" i="1" s="1"/>
  <c r="E962" i="1"/>
  <c r="K968" i="1"/>
  <c r="M968" i="1"/>
  <c r="L968" i="1"/>
  <c r="D970" i="1"/>
  <c r="A969" i="1"/>
  <c r="I969" i="1" s="1"/>
  <c r="C961" i="1"/>
  <c r="J960" i="1"/>
  <c r="B960" i="1" s="1"/>
  <c r="F962" i="1" l="1"/>
  <c r="G962" i="1" s="1"/>
  <c r="H962" i="1" s="1"/>
  <c r="E963" i="1"/>
  <c r="K969" i="1"/>
  <c r="A970" i="1"/>
  <c r="I970" i="1" s="1"/>
  <c r="D971" i="1"/>
  <c r="C962" i="1"/>
  <c r="J961" i="1"/>
  <c r="B961" i="1" s="1"/>
  <c r="M969" i="1"/>
  <c r="L969" i="1"/>
  <c r="F963" i="1" l="1"/>
  <c r="G963" i="1" s="1"/>
  <c r="H963" i="1" s="1"/>
  <c r="E964" i="1"/>
  <c r="K970" i="1"/>
  <c r="M970" i="1"/>
  <c r="L970" i="1"/>
  <c r="A971" i="1"/>
  <c r="I971" i="1" s="1"/>
  <c r="C963" i="1"/>
  <c r="J962" i="1"/>
  <c r="B962" i="1" s="1"/>
  <c r="D972" i="1"/>
  <c r="F964" i="1" l="1"/>
  <c r="G964" i="1" s="1"/>
  <c r="H964" i="1" s="1"/>
  <c r="E965" i="1"/>
  <c r="K971" i="1"/>
  <c r="M971" i="1"/>
  <c r="L971" i="1"/>
  <c r="D973" i="1"/>
  <c r="C964" i="1"/>
  <c r="J963" i="1"/>
  <c r="B963" i="1" s="1"/>
  <c r="A972" i="1"/>
  <c r="I972" i="1" s="1"/>
  <c r="F965" i="1" l="1"/>
  <c r="G965" i="1" s="1"/>
  <c r="H965" i="1" s="1"/>
  <c r="E966" i="1"/>
  <c r="K972" i="1"/>
  <c r="A973" i="1"/>
  <c r="I973" i="1" s="1"/>
  <c r="C965" i="1"/>
  <c r="J964" i="1"/>
  <c r="B964" i="1" s="1"/>
  <c r="D974" i="1"/>
  <c r="M972" i="1"/>
  <c r="L972" i="1"/>
  <c r="F966" i="1" l="1"/>
  <c r="G966" i="1" s="1"/>
  <c r="H966" i="1" s="1"/>
  <c r="E967" i="1"/>
  <c r="K973" i="1"/>
  <c r="A974" i="1"/>
  <c r="I974" i="1" s="1"/>
  <c r="C966" i="1"/>
  <c r="J965" i="1"/>
  <c r="B965" i="1" s="1"/>
  <c r="M973" i="1"/>
  <c r="L973" i="1"/>
  <c r="D975" i="1"/>
  <c r="F967" i="1" l="1"/>
  <c r="G967" i="1" s="1"/>
  <c r="H967" i="1" s="1"/>
  <c r="E968" i="1"/>
  <c r="K974" i="1"/>
  <c r="C967" i="1"/>
  <c r="J966" i="1"/>
  <c r="B966" i="1" s="1"/>
  <c r="D976" i="1"/>
  <c r="M974" i="1"/>
  <c r="L974" i="1"/>
  <c r="A975" i="1"/>
  <c r="I975" i="1" s="1"/>
  <c r="F968" i="1" l="1"/>
  <c r="G968" i="1" s="1"/>
  <c r="H968" i="1" s="1"/>
  <c r="E969" i="1"/>
  <c r="K975" i="1"/>
  <c r="A976" i="1"/>
  <c r="I976" i="1" s="1"/>
  <c r="C968" i="1"/>
  <c r="J967" i="1"/>
  <c r="B967" i="1" s="1"/>
  <c r="M975" i="1"/>
  <c r="L975" i="1"/>
  <c r="D977" i="1"/>
  <c r="F969" i="1" l="1"/>
  <c r="G969" i="1" s="1"/>
  <c r="H969" i="1" s="1"/>
  <c r="E970" i="1"/>
  <c r="K976" i="1"/>
  <c r="A977" i="1"/>
  <c r="I977" i="1" s="1"/>
  <c r="L976" i="1"/>
  <c r="M976" i="1"/>
  <c r="C969" i="1"/>
  <c r="J968" i="1"/>
  <c r="B968" i="1" s="1"/>
  <c r="D978" i="1"/>
  <c r="F970" i="1" l="1"/>
  <c r="G970" i="1" s="1"/>
  <c r="H970" i="1" s="1"/>
  <c r="E971" i="1"/>
  <c r="K977" i="1"/>
  <c r="L977" i="1"/>
  <c r="M977" i="1"/>
  <c r="C970" i="1"/>
  <c r="J969" i="1"/>
  <c r="B969" i="1" s="1"/>
  <c r="A978" i="1"/>
  <c r="I978" i="1" s="1"/>
  <c r="D979" i="1"/>
  <c r="F971" i="1" l="1"/>
  <c r="G971" i="1" s="1"/>
  <c r="H971" i="1" s="1"/>
  <c r="E972" i="1"/>
  <c r="K978" i="1"/>
  <c r="M978" i="1"/>
  <c r="L978" i="1"/>
  <c r="C971" i="1"/>
  <c r="J970" i="1"/>
  <c r="B970" i="1" s="1"/>
  <c r="A979" i="1"/>
  <c r="I979" i="1" s="1"/>
  <c r="D980" i="1"/>
  <c r="F972" i="1" l="1"/>
  <c r="G972" i="1" s="1"/>
  <c r="H972" i="1" s="1"/>
  <c r="E973" i="1"/>
  <c r="K979" i="1"/>
  <c r="L979" i="1"/>
  <c r="M979" i="1"/>
  <c r="C972" i="1"/>
  <c r="J971" i="1"/>
  <c r="B971" i="1" s="1"/>
  <c r="D981" i="1"/>
  <c r="A980" i="1"/>
  <c r="I980" i="1" s="1"/>
  <c r="F973" i="1" l="1"/>
  <c r="G973" i="1" s="1"/>
  <c r="H973" i="1" s="1"/>
  <c r="E974" i="1"/>
  <c r="K980" i="1"/>
  <c r="A981" i="1"/>
  <c r="I981" i="1" s="1"/>
  <c r="C973" i="1"/>
  <c r="J972" i="1"/>
  <c r="B972" i="1" s="1"/>
  <c r="D982" i="1"/>
  <c r="M980" i="1"/>
  <c r="L980" i="1"/>
  <c r="F974" i="1" l="1"/>
  <c r="G974" i="1" s="1"/>
  <c r="H974" i="1" s="1"/>
  <c r="E975" i="1"/>
  <c r="K981" i="1"/>
  <c r="C974" i="1"/>
  <c r="J973" i="1"/>
  <c r="B973" i="1" s="1"/>
  <c r="M981" i="1"/>
  <c r="L981" i="1"/>
  <c r="D983" i="1"/>
  <c r="A982" i="1"/>
  <c r="I982" i="1" s="1"/>
  <c r="F975" i="1" l="1"/>
  <c r="G975" i="1" s="1"/>
  <c r="H975" i="1" s="1"/>
  <c r="E976" i="1"/>
  <c r="K982" i="1"/>
  <c r="A983" i="1"/>
  <c r="I983" i="1" s="1"/>
  <c r="C975" i="1"/>
  <c r="J974" i="1"/>
  <c r="B974" i="1" s="1"/>
  <c r="M982" i="1"/>
  <c r="L982" i="1"/>
  <c r="D984" i="1"/>
  <c r="F976" i="1" l="1"/>
  <c r="G976" i="1" s="1"/>
  <c r="H976" i="1" s="1"/>
  <c r="E977" i="1"/>
  <c r="K983" i="1"/>
  <c r="M983" i="1"/>
  <c r="L983" i="1"/>
  <c r="C976" i="1"/>
  <c r="J975" i="1"/>
  <c r="B975" i="1" s="1"/>
  <c r="A984" i="1"/>
  <c r="I984" i="1" s="1"/>
  <c r="D985" i="1"/>
  <c r="F977" i="1" l="1"/>
  <c r="G977" i="1" s="1"/>
  <c r="H977" i="1" s="1"/>
  <c r="E978" i="1"/>
  <c r="K984" i="1"/>
  <c r="A985" i="1"/>
  <c r="I985" i="1" s="1"/>
  <c r="D986" i="1"/>
  <c r="C977" i="1"/>
  <c r="J976" i="1"/>
  <c r="B976" i="1" s="1"/>
  <c r="M984" i="1"/>
  <c r="L984" i="1"/>
  <c r="F978" i="1" l="1"/>
  <c r="G978" i="1" s="1"/>
  <c r="H978" i="1" s="1"/>
  <c r="E979" i="1"/>
  <c r="K985" i="1"/>
  <c r="D987" i="1"/>
  <c r="C978" i="1"/>
  <c r="J977" i="1"/>
  <c r="B977" i="1" s="1"/>
  <c r="M985" i="1"/>
  <c r="L985" i="1"/>
  <c r="A986" i="1"/>
  <c r="I986" i="1" s="1"/>
  <c r="F979" i="1" l="1"/>
  <c r="G979" i="1" s="1"/>
  <c r="H979" i="1" s="1"/>
  <c r="E980" i="1"/>
  <c r="K986" i="1"/>
  <c r="M986" i="1"/>
  <c r="L986" i="1"/>
  <c r="D988" i="1"/>
  <c r="A987" i="1"/>
  <c r="I987" i="1" s="1"/>
  <c r="C979" i="1"/>
  <c r="J978" i="1"/>
  <c r="B978" i="1" s="1"/>
  <c r="F980" i="1" l="1"/>
  <c r="G980" i="1" s="1"/>
  <c r="H980" i="1" s="1"/>
  <c r="E981" i="1"/>
  <c r="K987" i="1"/>
  <c r="C980" i="1"/>
  <c r="J979" i="1"/>
  <c r="B979" i="1" s="1"/>
  <c r="A988" i="1"/>
  <c r="I988" i="1" s="1"/>
  <c r="M987" i="1"/>
  <c r="L987" i="1"/>
  <c r="D989" i="1"/>
  <c r="F981" i="1" l="1"/>
  <c r="G981" i="1" s="1"/>
  <c r="H981" i="1" s="1"/>
  <c r="E982" i="1"/>
  <c r="K988" i="1"/>
  <c r="D990" i="1"/>
  <c r="A989" i="1"/>
  <c r="I989" i="1" s="1"/>
  <c r="M988" i="1"/>
  <c r="L988" i="1"/>
  <c r="C981" i="1"/>
  <c r="J980" i="1"/>
  <c r="B980" i="1" s="1"/>
  <c r="F982" i="1" l="1"/>
  <c r="G982" i="1" s="1"/>
  <c r="H982" i="1" s="1"/>
  <c r="E983" i="1"/>
  <c r="K989" i="1"/>
  <c r="M989" i="1"/>
  <c r="L989" i="1"/>
  <c r="A990" i="1"/>
  <c r="I990" i="1" s="1"/>
  <c r="D991" i="1"/>
  <c r="C982" i="1"/>
  <c r="J981" i="1"/>
  <c r="B981" i="1" s="1"/>
  <c r="F983" i="1" l="1"/>
  <c r="G983" i="1" s="1"/>
  <c r="H983" i="1" s="1"/>
  <c r="E984" i="1"/>
  <c r="K990" i="1"/>
  <c r="D992" i="1"/>
  <c r="M990" i="1"/>
  <c r="L990" i="1"/>
  <c r="C983" i="1"/>
  <c r="J982" i="1"/>
  <c r="B982" i="1" s="1"/>
  <c r="A991" i="1"/>
  <c r="I991" i="1" s="1"/>
  <c r="F984" i="1" l="1"/>
  <c r="G984" i="1" s="1"/>
  <c r="H984" i="1" s="1"/>
  <c r="E985" i="1"/>
  <c r="K991" i="1"/>
  <c r="A992" i="1"/>
  <c r="I992" i="1" s="1"/>
  <c r="C984" i="1"/>
  <c r="J983" i="1"/>
  <c r="B983" i="1" s="1"/>
  <c r="M991" i="1"/>
  <c r="L991" i="1"/>
  <c r="D993" i="1"/>
  <c r="F985" i="1" l="1"/>
  <c r="G985" i="1" s="1"/>
  <c r="H985" i="1" s="1"/>
  <c r="E986" i="1"/>
  <c r="K992" i="1"/>
  <c r="D994" i="1"/>
  <c r="A993" i="1"/>
  <c r="I993" i="1" s="1"/>
  <c r="C985" i="1"/>
  <c r="J984" i="1"/>
  <c r="B984" i="1" s="1"/>
  <c r="M992" i="1"/>
  <c r="L992" i="1"/>
  <c r="F986" i="1" l="1"/>
  <c r="G986" i="1" s="1"/>
  <c r="H986" i="1" s="1"/>
  <c r="E987" i="1"/>
  <c r="K993" i="1"/>
  <c r="M993" i="1"/>
  <c r="L993" i="1"/>
  <c r="A994" i="1"/>
  <c r="I994" i="1" s="1"/>
  <c r="C986" i="1"/>
  <c r="J985" i="1"/>
  <c r="B985" i="1" s="1"/>
  <c r="D995" i="1"/>
  <c r="F987" i="1" l="1"/>
  <c r="G987" i="1" s="1"/>
  <c r="H987" i="1" s="1"/>
  <c r="E988" i="1"/>
  <c r="K994" i="1"/>
  <c r="A995" i="1"/>
  <c r="I995" i="1" s="1"/>
  <c r="C987" i="1"/>
  <c r="J986" i="1"/>
  <c r="B986" i="1" s="1"/>
  <c r="D996" i="1"/>
  <c r="M994" i="1"/>
  <c r="L994" i="1"/>
  <c r="F988" i="1" l="1"/>
  <c r="G988" i="1" s="1"/>
  <c r="H988" i="1" s="1"/>
  <c r="E989" i="1"/>
  <c r="K995" i="1"/>
  <c r="M995" i="1"/>
  <c r="L995" i="1"/>
  <c r="C988" i="1"/>
  <c r="J987" i="1"/>
  <c r="B987" i="1" s="1"/>
  <c r="D997" i="1"/>
  <c r="A996" i="1"/>
  <c r="I996" i="1" s="1"/>
  <c r="F989" i="1" l="1"/>
  <c r="G989" i="1" s="1"/>
  <c r="H989" i="1" s="1"/>
  <c r="E990" i="1"/>
  <c r="K996" i="1"/>
  <c r="M996" i="1"/>
  <c r="L996" i="1"/>
  <c r="A997" i="1"/>
  <c r="I997" i="1" s="1"/>
  <c r="C989" i="1"/>
  <c r="J988" i="1"/>
  <c r="B988" i="1" s="1"/>
  <c r="D998" i="1"/>
  <c r="F990" i="1" l="1"/>
  <c r="G990" i="1" s="1"/>
  <c r="H990" i="1" s="1"/>
  <c r="E991" i="1"/>
  <c r="K997" i="1"/>
  <c r="M997" i="1"/>
  <c r="L997" i="1"/>
  <c r="C990" i="1"/>
  <c r="J989" i="1"/>
  <c r="B989" i="1" s="1"/>
  <c r="A998" i="1"/>
  <c r="I998" i="1" s="1"/>
  <c r="D999" i="1"/>
  <c r="F991" i="1" l="1"/>
  <c r="G991" i="1" s="1"/>
  <c r="H991" i="1" s="1"/>
  <c r="E992" i="1"/>
  <c r="K998" i="1"/>
  <c r="M998" i="1"/>
  <c r="L998" i="1"/>
  <c r="C991" i="1"/>
  <c r="J990" i="1"/>
  <c r="B990" i="1" s="1"/>
  <c r="D1000" i="1"/>
  <c r="A999" i="1"/>
  <c r="I999" i="1" s="1"/>
  <c r="F992" i="1" l="1"/>
  <c r="G992" i="1" s="1"/>
  <c r="H992" i="1" s="1"/>
  <c r="E993" i="1"/>
  <c r="K999" i="1"/>
  <c r="A1000" i="1"/>
  <c r="I1000" i="1" s="1"/>
  <c r="M999" i="1"/>
  <c r="L999" i="1"/>
  <c r="D1001" i="1"/>
  <c r="C992" i="1"/>
  <c r="J991" i="1"/>
  <c r="B991" i="1" s="1"/>
  <c r="F993" i="1" l="1"/>
  <c r="G993" i="1" s="1"/>
  <c r="H993" i="1" s="1"/>
  <c r="E994" i="1"/>
  <c r="K1000" i="1"/>
  <c r="M1000" i="1"/>
  <c r="L1000" i="1"/>
  <c r="A1001" i="1"/>
  <c r="I1001" i="1" s="1"/>
  <c r="C993" i="1"/>
  <c r="J992" i="1"/>
  <c r="B992" i="1" s="1"/>
  <c r="D1002" i="1"/>
  <c r="F994" i="1" l="1"/>
  <c r="G994" i="1" s="1"/>
  <c r="H994" i="1" s="1"/>
  <c r="E995" i="1"/>
  <c r="K1001" i="1"/>
  <c r="A1002" i="1"/>
  <c r="I1002" i="1" s="1"/>
  <c r="D1003" i="1"/>
  <c r="C994" i="1"/>
  <c r="J993" i="1"/>
  <c r="B993" i="1" s="1"/>
  <c r="M1001" i="1"/>
  <c r="L1001" i="1"/>
  <c r="F995" i="1" l="1"/>
  <c r="G995" i="1" s="1"/>
  <c r="H995" i="1" s="1"/>
  <c r="E996" i="1"/>
  <c r="K1002" i="1"/>
  <c r="A1003" i="1"/>
  <c r="I1003" i="1" s="1"/>
  <c r="M1002" i="1"/>
  <c r="L1002" i="1"/>
  <c r="C995" i="1"/>
  <c r="J994" i="1"/>
  <c r="B994" i="1" s="1"/>
  <c r="D1004" i="1"/>
  <c r="F996" i="1" l="1"/>
  <c r="G996" i="1" s="1"/>
  <c r="H996" i="1" s="1"/>
  <c r="E997" i="1"/>
  <c r="K1003" i="1"/>
  <c r="D1005" i="1"/>
  <c r="C996" i="1"/>
  <c r="J995" i="1"/>
  <c r="B995" i="1" s="1"/>
  <c r="A1004" i="1"/>
  <c r="I1004" i="1" s="1"/>
  <c r="L1003" i="1"/>
  <c r="M1003" i="1"/>
  <c r="F997" i="1" l="1"/>
  <c r="G997" i="1" s="1"/>
  <c r="H997" i="1" s="1"/>
  <c r="E998" i="1"/>
  <c r="K1004" i="1"/>
  <c r="C997" i="1"/>
  <c r="J996" i="1"/>
  <c r="B996" i="1" s="1"/>
  <c r="A1005" i="1"/>
  <c r="I1005" i="1" s="1"/>
  <c r="D1006" i="1"/>
  <c r="M1004" i="1"/>
  <c r="L1004" i="1"/>
  <c r="F998" i="1" l="1"/>
  <c r="G998" i="1" s="1"/>
  <c r="H998" i="1" s="1"/>
  <c r="E999" i="1"/>
  <c r="K1005" i="1"/>
  <c r="D1007" i="1"/>
  <c r="A1006" i="1"/>
  <c r="I1006" i="1" s="1"/>
  <c r="L1005" i="1"/>
  <c r="M1005" i="1"/>
  <c r="C998" i="1"/>
  <c r="J997" i="1"/>
  <c r="B997" i="1" s="1"/>
  <c r="F999" i="1" l="1"/>
  <c r="G999" i="1" s="1"/>
  <c r="H999" i="1" s="1"/>
  <c r="E1000" i="1"/>
  <c r="K1006" i="1"/>
  <c r="L1006" i="1"/>
  <c r="M1006" i="1"/>
  <c r="D1008" i="1"/>
  <c r="C999" i="1"/>
  <c r="J998" i="1"/>
  <c r="B998" i="1" s="1"/>
  <c r="A1007" i="1"/>
  <c r="I1007" i="1" s="1"/>
  <c r="F1000" i="1" l="1"/>
  <c r="G1000" i="1" s="1"/>
  <c r="H1000" i="1" s="1"/>
  <c r="E1001" i="1"/>
  <c r="K1007" i="1"/>
  <c r="D1009" i="1"/>
  <c r="L1007" i="1"/>
  <c r="M1007" i="1"/>
  <c r="A1008" i="1"/>
  <c r="I1008" i="1" s="1"/>
  <c r="C1000" i="1"/>
  <c r="J999" i="1"/>
  <c r="B999" i="1" s="1"/>
  <c r="F1001" i="1" l="1"/>
  <c r="G1001" i="1" s="1"/>
  <c r="H1001" i="1" s="1"/>
  <c r="E1002" i="1"/>
  <c r="K1008" i="1"/>
  <c r="A1009" i="1"/>
  <c r="I1009" i="1" s="1"/>
  <c r="D1010" i="1"/>
  <c r="C1001" i="1"/>
  <c r="J1000" i="1"/>
  <c r="B1000" i="1" s="1"/>
  <c r="L1008" i="1"/>
  <c r="M1008" i="1"/>
  <c r="F1002" i="1" l="1"/>
  <c r="G1002" i="1" s="1"/>
  <c r="H1002" i="1" s="1"/>
  <c r="E1003" i="1"/>
  <c r="K1009" i="1"/>
  <c r="L1009" i="1"/>
  <c r="M1009" i="1"/>
  <c r="D1011" i="1"/>
  <c r="C1002" i="1"/>
  <c r="J1001" i="1"/>
  <c r="B1001" i="1" s="1"/>
  <c r="A1010" i="1"/>
  <c r="I1010" i="1" s="1"/>
  <c r="F1003" i="1" l="1"/>
  <c r="G1003" i="1" s="1"/>
  <c r="H1003" i="1" s="1"/>
  <c r="E1004" i="1"/>
  <c r="K1010" i="1"/>
  <c r="A1011" i="1"/>
  <c r="I1011" i="1" s="1"/>
  <c r="C1003" i="1"/>
  <c r="J1002" i="1"/>
  <c r="B1002" i="1" s="1"/>
  <c r="L1010" i="1"/>
  <c r="M1010" i="1"/>
  <c r="D1012" i="1"/>
  <c r="F1004" i="1" l="1"/>
  <c r="G1004" i="1" s="1"/>
  <c r="H1004" i="1" s="1"/>
  <c r="E1005" i="1"/>
  <c r="K1011" i="1"/>
  <c r="L1011" i="1"/>
  <c r="M1011" i="1"/>
  <c r="A1012" i="1"/>
  <c r="I1012" i="1" s="1"/>
  <c r="C1004" i="1"/>
  <c r="J1003" i="1"/>
  <c r="B1003" i="1" s="1"/>
  <c r="D1013" i="1"/>
  <c r="F1005" i="1" l="1"/>
  <c r="G1005" i="1" s="1"/>
  <c r="H1005" i="1" s="1"/>
  <c r="E1006" i="1"/>
  <c r="K1012" i="1"/>
  <c r="L1012" i="1"/>
  <c r="M1012" i="1"/>
  <c r="A1013" i="1"/>
  <c r="I1013" i="1" s="1"/>
  <c r="D1014" i="1"/>
  <c r="C1005" i="1"/>
  <c r="J1004" i="1"/>
  <c r="B1004" i="1" s="1"/>
  <c r="F1006" i="1" l="1"/>
  <c r="G1006" i="1" s="1"/>
  <c r="H1006" i="1" s="1"/>
  <c r="E1007" i="1"/>
  <c r="K1013" i="1"/>
  <c r="L1013" i="1"/>
  <c r="M1013" i="1"/>
  <c r="D1015" i="1"/>
  <c r="C1006" i="1"/>
  <c r="J1005" i="1"/>
  <c r="B1005" i="1" s="1"/>
  <c r="A1014" i="1"/>
  <c r="I1014" i="1" s="1"/>
  <c r="F1007" i="1" l="1"/>
  <c r="G1007" i="1" s="1"/>
  <c r="H1007" i="1" s="1"/>
  <c r="E1008" i="1"/>
  <c r="K1014" i="1"/>
  <c r="L1014" i="1"/>
  <c r="M1014" i="1"/>
  <c r="A1015" i="1"/>
  <c r="I1015" i="1" s="1"/>
  <c r="C1007" i="1"/>
  <c r="J1006" i="1"/>
  <c r="B1006" i="1" s="1"/>
  <c r="D1016" i="1"/>
  <c r="F1008" i="1" l="1"/>
  <c r="G1008" i="1" s="1"/>
  <c r="H1008" i="1" s="1"/>
  <c r="E1009" i="1"/>
  <c r="K1015" i="1"/>
  <c r="C1008" i="1"/>
  <c r="J1007" i="1"/>
  <c r="B1007" i="1" s="1"/>
  <c r="L1015" i="1"/>
  <c r="M1015" i="1"/>
  <c r="D1017" i="1"/>
  <c r="A1016" i="1"/>
  <c r="I1016" i="1" s="1"/>
  <c r="F1009" i="1" l="1"/>
  <c r="G1009" i="1" s="1"/>
  <c r="H1009" i="1" s="1"/>
  <c r="E1010" i="1"/>
  <c r="K1016" i="1"/>
  <c r="A1017" i="1"/>
  <c r="I1017" i="1" s="1"/>
  <c r="D1018" i="1"/>
  <c r="L1016" i="1"/>
  <c r="M1016" i="1"/>
  <c r="C1009" i="1"/>
  <c r="J1008" i="1"/>
  <c r="B1008" i="1" s="1"/>
  <c r="F1010" i="1" l="1"/>
  <c r="G1010" i="1" s="1"/>
  <c r="H1010" i="1" s="1"/>
  <c r="E1011" i="1"/>
  <c r="K1017" i="1"/>
  <c r="C1010" i="1"/>
  <c r="J1009" i="1"/>
  <c r="B1009" i="1" s="1"/>
  <c r="L1017" i="1"/>
  <c r="M1017" i="1"/>
  <c r="D1019" i="1"/>
  <c r="A1018" i="1"/>
  <c r="F1011" i="1" l="1"/>
  <c r="G1011" i="1" s="1"/>
  <c r="H1011" i="1" s="1"/>
  <c r="E1012" i="1"/>
  <c r="I1018" i="1"/>
  <c r="A1019" i="1"/>
  <c r="I1019" i="1" s="1"/>
  <c r="C1011" i="1"/>
  <c r="J1010" i="1"/>
  <c r="B1010" i="1" s="1"/>
  <c r="L1018" i="1"/>
  <c r="M1018" i="1"/>
  <c r="D1020" i="1"/>
  <c r="F1012" i="1" l="1"/>
  <c r="G1012" i="1" s="1"/>
  <c r="H1012" i="1" s="1"/>
  <c r="E1013" i="1"/>
  <c r="K1018" i="1"/>
  <c r="K1019" i="1"/>
  <c r="D1021" i="1"/>
  <c r="C1012" i="1"/>
  <c r="J1011" i="1"/>
  <c r="B1011" i="1" s="1"/>
  <c r="A1020" i="1"/>
  <c r="I1020" i="1" s="1"/>
  <c r="L1019" i="1"/>
  <c r="M1019" i="1"/>
  <c r="F1013" i="1" l="1"/>
  <c r="G1013" i="1" s="1"/>
  <c r="H1013" i="1" s="1"/>
  <c r="E1014" i="1"/>
  <c r="K1020" i="1"/>
  <c r="A1021" i="1"/>
  <c r="I1021" i="1" s="1"/>
  <c r="C1013" i="1"/>
  <c r="J1012" i="1"/>
  <c r="B1012" i="1" s="1"/>
  <c r="D1022" i="1"/>
  <c r="L1020" i="1"/>
  <c r="M1020" i="1"/>
  <c r="F1014" i="1" l="1"/>
  <c r="G1014" i="1" s="1"/>
  <c r="H1014" i="1" s="1"/>
  <c r="E1015" i="1"/>
  <c r="K1021" i="1"/>
  <c r="A1022" i="1"/>
  <c r="I1022" i="1" s="1"/>
  <c r="L1021" i="1"/>
  <c r="M1021" i="1"/>
  <c r="D1023" i="1"/>
  <c r="C1014" i="1"/>
  <c r="J1013" i="1"/>
  <c r="B1013" i="1" s="1"/>
  <c r="F1015" i="1" l="1"/>
  <c r="G1015" i="1" s="1"/>
  <c r="H1015" i="1" s="1"/>
  <c r="E1016" i="1"/>
  <c r="K1022" i="1"/>
  <c r="C1015" i="1"/>
  <c r="J1014" i="1"/>
  <c r="B1014" i="1" s="1"/>
  <c r="A1023" i="1"/>
  <c r="I1023" i="1" s="1"/>
  <c r="M1022" i="1"/>
  <c r="L1022" i="1"/>
  <c r="D1024" i="1"/>
  <c r="F1016" i="1" l="1"/>
  <c r="G1016" i="1" s="1"/>
  <c r="H1016" i="1" s="1"/>
  <c r="E1017" i="1"/>
  <c r="K1023" i="1"/>
  <c r="A1024" i="1"/>
  <c r="I1024" i="1" s="1"/>
  <c r="C1016" i="1"/>
  <c r="J1015" i="1"/>
  <c r="B1015" i="1" s="1"/>
  <c r="M1023" i="1"/>
  <c r="L1023" i="1"/>
  <c r="D1025" i="1"/>
  <c r="F1017" i="1" l="1"/>
  <c r="G1017" i="1" s="1"/>
  <c r="H1017" i="1" s="1"/>
  <c r="E1018" i="1"/>
  <c r="K1024" i="1"/>
  <c r="C1017" i="1"/>
  <c r="J1016" i="1"/>
  <c r="B1016" i="1" s="1"/>
  <c r="A1025" i="1"/>
  <c r="I1025" i="1" s="1"/>
  <c r="L1024" i="1"/>
  <c r="M1024" i="1"/>
  <c r="D1026" i="1"/>
  <c r="F1018" i="1" l="1"/>
  <c r="G1018" i="1" s="1"/>
  <c r="H1018" i="1" s="1"/>
  <c r="E1019" i="1"/>
  <c r="K1025" i="1"/>
  <c r="M1025" i="1"/>
  <c r="L1025" i="1"/>
  <c r="D1027" i="1"/>
  <c r="C1018" i="1"/>
  <c r="J1017" i="1"/>
  <c r="B1017" i="1" s="1"/>
  <c r="A1026" i="1"/>
  <c r="I1026" i="1" s="1"/>
  <c r="F1019" i="1" l="1"/>
  <c r="G1019" i="1" s="1"/>
  <c r="H1019" i="1" s="1"/>
  <c r="E1020" i="1"/>
  <c r="K1026" i="1"/>
  <c r="C1019" i="1"/>
  <c r="J1018" i="1"/>
  <c r="B1018" i="1" s="1"/>
  <c r="D1028" i="1"/>
  <c r="M1026" i="1"/>
  <c r="L1026" i="1"/>
  <c r="A1027" i="1"/>
  <c r="I1027" i="1" s="1"/>
  <c r="F1020" i="1" l="1"/>
  <c r="G1020" i="1" s="1"/>
  <c r="H1020" i="1" s="1"/>
  <c r="E1021" i="1"/>
  <c r="K1027" i="1"/>
  <c r="M1027" i="1"/>
  <c r="L1027" i="1"/>
  <c r="D1029" i="1"/>
  <c r="A1028" i="1"/>
  <c r="I1028" i="1" s="1"/>
  <c r="C1020" i="1"/>
  <c r="J1019" i="1"/>
  <c r="B1019" i="1" s="1"/>
  <c r="F1021" i="1" l="1"/>
  <c r="G1021" i="1" s="1"/>
  <c r="H1021" i="1" s="1"/>
  <c r="E1022" i="1"/>
  <c r="K1028" i="1"/>
  <c r="A1029" i="1"/>
  <c r="I1029" i="1" s="1"/>
  <c r="M1028" i="1"/>
  <c r="L1028" i="1"/>
  <c r="D1030" i="1"/>
  <c r="C1021" i="1"/>
  <c r="J1020" i="1"/>
  <c r="B1020" i="1" s="1"/>
  <c r="F1022" i="1" l="1"/>
  <c r="G1022" i="1" s="1"/>
  <c r="H1022" i="1" s="1"/>
  <c r="E1023" i="1"/>
  <c r="K1029" i="1"/>
  <c r="A1030" i="1"/>
  <c r="I1030" i="1" s="1"/>
  <c r="D1031" i="1"/>
  <c r="M1029" i="1"/>
  <c r="L1029" i="1"/>
  <c r="C1022" i="1"/>
  <c r="J1021" i="1"/>
  <c r="B1021" i="1" s="1"/>
  <c r="F1023" i="1" l="1"/>
  <c r="G1023" i="1" s="1"/>
  <c r="H1023" i="1" s="1"/>
  <c r="E1024" i="1"/>
  <c r="K1030" i="1"/>
  <c r="D1032" i="1"/>
  <c r="M1030" i="1"/>
  <c r="L1030" i="1"/>
  <c r="A1031" i="1"/>
  <c r="I1031" i="1" s="1"/>
  <c r="C1023" i="1"/>
  <c r="J1022" i="1"/>
  <c r="B1022" i="1" s="1"/>
  <c r="F1024" i="1" l="1"/>
  <c r="G1024" i="1" s="1"/>
  <c r="H1024" i="1" s="1"/>
  <c r="E1025" i="1"/>
  <c r="K1031" i="1"/>
  <c r="M1031" i="1"/>
  <c r="L1031" i="1"/>
  <c r="D1033" i="1"/>
  <c r="A1032" i="1"/>
  <c r="I1032" i="1" s="1"/>
  <c r="C1024" i="1"/>
  <c r="J1023" i="1"/>
  <c r="B1023" i="1" s="1"/>
  <c r="F1025" i="1" l="1"/>
  <c r="G1025" i="1" s="1"/>
  <c r="H1025" i="1" s="1"/>
  <c r="E1026" i="1"/>
  <c r="K1032" i="1"/>
  <c r="A1033" i="1"/>
  <c r="I1033" i="1" s="1"/>
  <c r="C1025" i="1"/>
  <c r="J1024" i="1"/>
  <c r="B1024" i="1" s="1"/>
  <c r="M1032" i="1"/>
  <c r="L1032" i="1"/>
  <c r="D1034" i="1"/>
  <c r="F1026" i="1" l="1"/>
  <c r="G1026" i="1" s="1"/>
  <c r="H1026" i="1" s="1"/>
  <c r="E1027" i="1"/>
  <c r="K1033" i="1"/>
  <c r="M1033" i="1"/>
  <c r="L1033" i="1"/>
  <c r="A1034" i="1"/>
  <c r="I1034" i="1" s="1"/>
  <c r="D1035" i="1"/>
  <c r="C1026" i="1"/>
  <c r="J1025" i="1"/>
  <c r="B1025" i="1" s="1"/>
  <c r="F1027" i="1" l="1"/>
  <c r="G1027" i="1" s="1"/>
  <c r="H1027" i="1" s="1"/>
  <c r="E1028" i="1"/>
  <c r="K1034" i="1"/>
  <c r="M1034" i="1"/>
  <c r="L1034" i="1"/>
  <c r="D1036" i="1"/>
  <c r="A1035" i="1"/>
  <c r="I1035" i="1" s="1"/>
  <c r="C1027" i="1"/>
  <c r="J1026" i="1"/>
  <c r="B1026" i="1" s="1"/>
  <c r="F1028" i="1" l="1"/>
  <c r="G1028" i="1" s="1"/>
  <c r="H1028" i="1" s="1"/>
  <c r="E1029" i="1"/>
  <c r="K1035" i="1"/>
  <c r="M1035" i="1"/>
  <c r="L1035" i="1"/>
  <c r="A1036" i="1"/>
  <c r="I1036" i="1" s="1"/>
  <c r="C1028" i="1"/>
  <c r="J1027" i="1"/>
  <c r="B1027" i="1" s="1"/>
  <c r="D1037" i="1"/>
  <c r="F1029" i="1" l="1"/>
  <c r="G1029" i="1" s="1"/>
  <c r="H1029" i="1" s="1"/>
  <c r="E1030" i="1"/>
  <c r="K1036" i="1"/>
  <c r="C1029" i="1"/>
  <c r="J1028" i="1"/>
  <c r="B1028" i="1" s="1"/>
  <c r="M1036" i="1"/>
  <c r="L1036" i="1"/>
  <c r="D1038" i="1"/>
  <c r="A1037" i="1"/>
  <c r="I1037" i="1" s="1"/>
  <c r="F1030" i="1" l="1"/>
  <c r="G1030" i="1" s="1"/>
  <c r="H1030" i="1" s="1"/>
  <c r="E1031" i="1"/>
  <c r="K1037" i="1"/>
  <c r="C1030" i="1"/>
  <c r="J1029" i="1"/>
  <c r="B1029" i="1" s="1"/>
  <c r="M1037" i="1"/>
  <c r="L1037" i="1"/>
  <c r="A1038" i="1"/>
  <c r="I1038" i="1" s="1"/>
  <c r="D1039" i="1"/>
  <c r="F1031" i="1" l="1"/>
  <c r="G1031" i="1" s="1"/>
  <c r="H1031" i="1" s="1"/>
  <c r="E1032" i="1"/>
  <c r="K1038" i="1"/>
  <c r="D1040" i="1"/>
  <c r="M1038" i="1"/>
  <c r="L1038" i="1"/>
  <c r="A1039" i="1"/>
  <c r="I1039" i="1" s="1"/>
  <c r="C1031" i="1"/>
  <c r="J1030" i="1"/>
  <c r="B1030" i="1" s="1"/>
  <c r="F1032" i="1" l="1"/>
  <c r="G1032" i="1" s="1"/>
  <c r="H1032" i="1" s="1"/>
  <c r="E1033" i="1"/>
  <c r="K1039" i="1"/>
  <c r="M1039" i="1"/>
  <c r="L1039" i="1"/>
  <c r="D1041" i="1"/>
  <c r="C1032" i="1"/>
  <c r="J1031" i="1"/>
  <c r="B1031" i="1" s="1"/>
  <c r="A1040" i="1"/>
  <c r="I1040" i="1" s="1"/>
  <c r="F1033" i="1" l="1"/>
  <c r="G1033" i="1" s="1"/>
  <c r="H1033" i="1" s="1"/>
  <c r="E1034" i="1"/>
  <c r="K1040" i="1"/>
  <c r="M1040" i="1"/>
  <c r="L1040" i="1"/>
  <c r="D1042" i="1"/>
  <c r="A1041" i="1"/>
  <c r="I1041" i="1" s="1"/>
  <c r="C1033" i="1"/>
  <c r="J1032" i="1"/>
  <c r="B1032" i="1" s="1"/>
  <c r="F1034" i="1" l="1"/>
  <c r="G1034" i="1" s="1"/>
  <c r="H1034" i="1" s="1"/>
  <c r="E1035" i="1"/>
  <c r="K1041" i="1"/>
  <c r="D1043" i="1"/>
  <c r="M1041" i="1"/>
  <c r="L1041" i="1"/>
  <c r="C1034" i="1"/>
  <c r="J1033" i="1"/>
  <c r="B1033" i="1" s="1"/>
  <c r="A1042" i="1"/>
  <c r="I1042" i="1" s="1"/>
  <c r="F1035" i="1" l="1"/>
  <c r="G1035" i="1" s="1"/>
  <c r="H1035" i="1" s="1"/>
  <c r="E1036" i="1"/>
  <c r="K1042" i="1"/>
  <c r="C1035" i="1"/>
  <c r="J1034" i="1"/>
  <c r="B1034" i="1" s="1"/>
  <c r="D1044" i="1"/>
  <c r="A1043" i="1"/>
  <c r="I1043" i="1" s="1"/>
  <c r="M1042" i="1"/>
  <c r="L1042" i="1"/>
  <c r="F1036" i="1" l="1"/>
  <c r="G1036" i="1" s="1"/>
  <c r="H1036" i="1" s="1"/>
  <c r="E1037" i="1"/>
  <c r="K1043" i="1"/>
  <c r="D1045" i="1"/>
  <c r="M1043" i="1"/>
  <c r="L1043" i="1"/>
  <c r="A1044" i="1"/>
  <c r="I1044" i="1" s="1"/>
  <c r="C1036" i="1"/>
  <c r="J1035" i="1"/>
  <c r="B1035" i="1" s="1"/>
  <c r="F1037" i="1" l="1"/>
  <c r="G1037" i="1" s="1"/>
  <c r="H1037" i="1" s="1"/>
  <c r="E1038" i="1"/>
  <c r="K1044" i="1"/>
  <c r="M1044" i="1"/>
  <c r="L1044" i="1"/>
  <c r="C1037" i="1"/>
  <c r="J1036" i="1"/>
  <c r="B1036" i="1" s="1"/>
  <c r="A1045" i="1"/>
  <c r="I1045" i="1" s="1"/>
  <c r="D1046" i="1"/>
  <c r="F1038" i="1" l="1"/>
  <c r="G1038" i="1" s="1"/>
  <c r="H1038" i="1" s="1"/>
  <c r="E1039" i="1"/>
  <c r="K1045" i="1"/>
  <c r="C1038" i="1"/>
  <c r="J1037" i="1"/>
  <c r="B1037" i="1" s="1"/>
  <c r="A1046" i="1"/>
  <c r="I1046" i="1" s="1"/>
  <c r="M1045" i="1"/>
  <c r="L1045" i="1"/>
  <c r="D1047" i="1"/>
  <c r="F1039" i="1" l="1"/>
  <c r="G1039" i="1" s="1"/>
  <c r="H1039" i="1" s="1"/>
  <c r="E1040" i="1"/>
  <c r="K1046" i="1"/>
  <c r="M1046" i="1"/>
  <c r="L1046" i="1"/>
  <c r="A1047" i="1"/>
  <c r="I1047" i="1" s="1"/>
  <c r="C1039" i="1"/>
  <c r="J1038" i="1"/>
  <c r="B1038" i="1" s="1"/>
  <c r="D1048" i="1"/>
  <c r="F1040" i="1" l="1"/>
  <c r="G1040" i="1" s="1"/>
  <c r="H1040" i="1" s="1"/>
  <c r="E1041" i="1"/>
  <c r="K1047" i="1"/>
  <c r="C1040" i="1"/>
  <c r="J1039" i="1"/>
  <c r="B1039" i="1" s="1"/>
  <c r="A1048" i="1"/>
  <c r="I1048" i="1" s="1"/>
  <c r="M1047" i="1"/>
  <c r="L1047" i="1"/>
  <c r="D1049" i="1"/>
  <c r="F1041" i="1" l="1"/>
  <c r="G1041" i="1" s="1"/>
  <c r="H1041" i="1" s="1"/>
  <c r="E1042" i="1"/>
  <c r="K1048" i="1"/>
  <c r="A1049" i="1"/>
  <c r="I1049" i="1" s="1"/>
  <c r="M1048" i="1"/>
  <c r="L1048" i="1"/>
  <c r="D1050" i="1"/>
  <c r="C1041" i="1"/>
  <c r="J1040" i="1"/>
  <c r="B1040" i="1" s="1"/>
  <c r="F1042" i="1" l="1"/>
  <c r="G1042" i="1" s="1"/>
  <c r="H1042" i="1" s="1"/>
  <c r="E1043" i="1"/>
  <c r="K1049" i="1"/>
  <c r="D1051" i="1"/>
  <c r="A1050" i="1"/>
  <c r="I1050" i="1" s="1"/>
  <c r="M1049" i="1"/>
  <c r="L1049" i="1"/>
  <c r="C1042" i="1"/>
  <c r="J1041" i="1"/>
  <c r="B1041" i="1" s="1"/>
  <c r="F1043" i="1" l="1"/>
  <c r="G1043" i="1" s="1"/>
  <c r="H1043" i="1" s="1"/>
  <c r="E1044" i="1"/>
  <c r="K1050" i="1"/>
  <c r="L1050" i="1"/>
  <c r="M1050" i="1"/>
  <c r="A1051" i="1"/>
  <c r="I1051" i="1" s="1"/>
  <c r="D1052" i="1"/>
  <c r="C1043" i="1"/>
  <c r="J1042" i="1"/>
  <c r="B1042" i="1" s="1"/>
  <c r="F1044" i="1" l="1"/>
  <c r="G1044" i="1" s="1"/>
  <c r="H1044" i="1" s="1"/>
  <c r="E1045" i="1"/>
  <c r="K1051" i="1"/>
  <c r="M1051" i="1"/>
  <c r="L1051" i="1"/>
  <c r="D1053" i="1"/>
  <c r="C1044" i="1"/>
  <c r="J1043" i="1"/>
  <c r="B1043" i="1" s="1"/>
  <c r="A1052" i="1"/>
  <c r="I1052" i="1" s="1"/>
  <c r="F1045" i="1" l="1"/>
  <c r="G1045" i="1" s="1"/>
  <c r="H1045" i="1" s="1"/>
  <c r="E1046" i="1"/>
  <c r="K1052" i="1"/>
  <c r="D1054" i="1"/>
  <c r="A1053" i="1"/>
  <c r="I1053" i="1" s="1"/>
  <c r="C1045" i="1"/>
  <c r="J1044" i="1"/>
  <c r="B1044" i="1" s="1"/>
  <c r="M1052" i="1"/>
  <c r="L1052" i="1"/>
  <c r="F1046" i="1" l="1"/>
  <c r="G1046" i="1" s="1"/>
  <c r="H1046" i="1" s="1"/>
  <c r="E1047" i="1"/>
  <c r="K1053" i="1"/>
  <c r="C1046" i="1"/>
  <c r="J1045" i="1"/>
  <c r="B1045" i="1" s="1"/>
  <c r="A1054" i="1"/>
  <c r="I1054" i="1" s="1"/>
  <c r="M1053" i="1"/>
  <c r="L1053" i="1"/>
  <c r="D1055" i="1"/>
  <c r="F1047" i="1" l="1"/>
  <c r="G1047" i="1" s="1"/>
  <c r="H1047" i="1" s="1"/>
  <c r="E1048" i="1"/>
  <c r="K1054" i="1"/>
  <c r="M1054" i="1"/>
  <c r="L1054" i="1"/>
  <c r="D1056" i="1"/>
  <c r="A1055" i="1"/>
  <c r="I1055" i="1" s="1"/>
  <c r="C1047" i="1"/>
  <c r="J1046" i="1"/>
  <c r="B1046" i="1" s="1"/>
  <c r="F1048" i="1" l="1"/>
  <c r="G1048" i="1" s="1"/>
  <c r="H1048" i="1" s="1"/>
  <c r="E1049" i="1"/>
  <c r="K1055" i="1"/>
  <c r="C1048" i="1"/>
  <c r="J1047" i="1"/>
  <c r="B1047" i="1" s="1"/>
  <c r="D1057" i="1"/>
  <c r="M1055" i="1"/>
  <c r="L1055" i="1"/>
  <c r="A1056" i="1"/>
  <c r="I1056" i="1" s="1"/>
  <c r="F1049" i="1" l="1"/>
  <c r="G1049" i="1" s="1"/>
  <c r="H1049" i="1" s="1"/>
  <c r="E1050" i="1"/>
  <c r="K1056" i="1"/>
  <c r="C1049" i="1"/>
  <c r="J1048" i="1"/>
  <c r="B1048" i="1" s="1"/>
  <c r="M1056" i="1"/>
  <c r="L1056" i="1"/>
  <c r="A1057" i="1"/>
  <c r="I1057" i="1" s="1"/>
  <c r="D1058" i="1"/>
  <c r="F1050" i="1" l="1"/>
  <c r="G1050" i="1" s="1"/>
  <c r="H1050" i="1" s="1"/>
  <c r="E1051" i="1"/>
  <c r="K1057" i="1"/>
  <c r="D1059" i="1"/>
  <c r="M1057" i="1"/>
  <c r="L1057" i="1"/>
  <c r="A1058" i="1"/>
  <c r="I1058" i="1" s="1"/>
  <c r="C1050" i="1"/>
  <c r="J1049" i="1"/>
  <c r="B1049" i="1" s="1"/>
  <c r="F1051" i="1" l="1"/>
  <c r="G1051" i="1" s="1"/>
  <c r="H1051" i="1" s="1"/>
  <c r="E1052" i="1"/>
  <c r="K1058" i="1"/>
  <c r="M1058" i="1"/>
  <c r="L1058" i="1"/>
  <c r="A1059" i="1"/>
  <c r="I1059" i="1" s="1"/>
  <c r="C1051" i="1"/>
  <c r="J1050" i="1"/>
  <c r="B1050" i="1" s="1"/>
  <c r="D1060" i="1"/>
  <c r="F1052" i="1" l="1"/>
  <c r="G1052" i="1" s="1"/>
  <c r="H1052" i="1" s="1"/>
  <c r="E1053" i="1"/>
  <c r="K1059" i="1"/>
  <c r="D1061" i="1"/>
  <c r="M1059" i="1"/>
  <c r="L1059" i="1"/>
  <c r="C1052" i="1"/>
  <c r="J1051" i="1"/>
  <c r="B1051" i="1" s="1"/>
  <c r="A1060" i="1"/>
  <c r="I1060" i="1" s="1"/>
  <c r="F1053" i="1" l="1"/>
  <c r="G1053" i="1" s="1"/>
  <c r="H1053" i="1" s="1"/>
  <c r="E1054" i="1"/>
  <c r="K1060" i="1"/>
  <c r="D1062" i="1"/>
  <c r="A1061" i="1"/>
  <c r="I1061" i="1" s="1"/>
  <c r="M1060" i="1"/>
  <c r="L1060" i="1"/>
  <c r="C1053" i="1"/>
  <c r="J1052" i="1"/>
  <c r="B1052" i="1" s="1"/>
  <c r="F1054" i="1" l="1"/>
  <c r="G1054" i="1" s="1"/>
  <c r="H1054" i="1" s="1"/>
  <c r="E1055" i="1"/>
  <c r="K1061" i="1"/>
  <c r="D1063" i="1"/>
  <c r="C1054" i="1"/>
  <c r="J1053" i="1"/>
  <c r="B1053" i="1" s="1"/>
  <c r="A1062" i="1"/>
  <c r="I1062" i="1" s="1"/>
  <c r="M1061" i="1"/>
  <c r="L1061" i="1"/>
  <c r="F1055" i="1" l="1"/>
  <c r="G1055" i="1" s="1"/>
  <c r="H1055" i="1" s="1"/>
  <c r="E1056" i="1"/>
  <c r="K1062" i="1"/>
  <c r="A1063" i="1"/>
  <c r="I1063" i="1" s="1"/>
  <c r="D1064" i="1"/>
  <c r="M1062" i="1"/>
  <c r="L1062" i="1"/>
  <c r="C1055" i="1"/>
  <c r="J1054" i="1"/>
  <c r="B1054" i="1" s="1"/>
  <c r="F1056" i="1" l="1"/>
  <c r="G1056" i="1" s="1"/>
  <c r="H1056" i="1" s="1"/>
  <c r="E1057" i="1"/>
  <c r="K1063" i="1"/>
  <c r="M1063" i="1"/>
  <c r="L1063" i="1"/>
  <c r="A1064" i="1"/>
  <c r="I1064" i="1" s="1"/>
  <c r="C1056" i="1"/>
  <c r="J1055" i="1"/>
  <c r="B1055" i="1" s="1"/>
  <c r="D1065" i="1"/>
  <c r="F1057" i="1" l="1"/>
  <c r="G1057" i="1" s="1"/>
  <c r="H1057" i="1" s="1"/>
  <c r="E1058" i="1"/>
  <c r="K1064" i="1"/>
  <c r="C1057" i="1"/>
  <c r="J1056" i="1"/>
  <c r="B1056" i="1" s="1"/>
  <c r="D1066" i="1"/>
  <c r="M1064" i="1"/>
  <c r="L1064" i="1"/>
  <c r="A1065" i="1"/>
  <c r="I1065" i="1" s="1"/>
  <c r="F1058" i="1" l="1"/>
  <c r="G1058" i="1" s="1"/>
  <c r="H1058" i="1" s="1"/>
  <c r="E1059" i="1"/>
  <c r="K1065" i="1"/>
  <c r="A1066" i="1"/>
  <c r="I1066" i="1" s="1"/>
  <c r="M1065" i="1"/>
  <c r="L1065" i="1"/>
  <c r="D1067" i="1"/>
  <c r="C1058" i="1"/>
  <c r="J1057" i="1"/>
  <c r="B1057" i="1" s="1"/>
  <c r="F1059" i="1" l="1"/>
  <c r="G1059" i="1" s="1"/>
  <c r="H1059" i="1" s="1"/>
  <c r="E1060" i="1"/>
  <c r="K1066" i="1"/>
  <c r="M1066" i="1"/>
  <c r="L1066" i="1"/>
  <c r="C1059" i="1"/>
  <c r="J1058" i="1"/>
  <c r="B1058" i="1" s="1"/>
  <c r="A1067" i="1"/>
  <c r="I1067" i="1" s="1"/>
  <c r="D1068" i="1"/>
  <c r="F1060" i="1" l="1"/>
  <c r="G1060" i="1" s="1"/>
  <c r="H1060" i="1" s="1"/>
  <c r="E1061" i="1"/>
  <c r="K1067" i="1"/>
  <c r="A1068" i="1"/>
  <c r="I1068" i="1" s="1"/>
  <c r="M1067" i="1"/>
  <c r="L1067" i="1"/>
  <c r="C1060" i="1"/>
  <c r="J1059" i="1"/>
  <c r="B1059" i="1" s="1"/>
  <c r="D1069" i="1"/>
  <c r="F1061" i="1" l="1"/>
  <c r="G1061" i="1" s="1"/>
  <c r="H1061" i="1" s="1"/>
  <c r="E1062" i="1"/>
  <c r="K1068" i="1"/>
  <c r="D1070" i="1"/>
  <c r="L1068" i="1"/>
  <c r="M1068" i="1"/>
  <c r="A1069" i="1"/>
  <c r="I1069" i="1" s="1"/>
  <c r="C1061" i="1"/>
  <c r="J1060" i="1"/>
  <c r="B1060" i="1" s="1"/>
  <c r="F1062" i="1" l="1"/>
  <c r="G1062" i="1" s="1"/>
  <c r="H1062" i="1" s="1"/>
  <c r="E1063" i="1"/>
  <c r="K1069" i="1"/>
  <c r="L1069" i="1"/>
  <c r="M1069" i="1"/>
  <c r="D1071" i="1"/>
  <c r="C1062" i="1"/>
  <c r="J1061" i="1"/>
  <c r="B1061" i="1" s="1"/>
  <c r="A1070" i="1"/>
  <c r="I1070" i="1" s="1"/>
  <c r="F1063" i="1" l="1"/>
  <c r="G1063" i="1" s="1"/>
  <c r="H1063" i="1" s="1"/>
  <c r="E1064" i="1"/>
  <c r="K1070" i="1"/>
  <c r="C1063" i="1"/>
  <c r="J1062" i="1"/>
  <c r="B1062" i="1" s="1"/>
  <c r="A1071" i="1"/>
  <c r="I1071" i="1" s="1"/>
  <c r="M1070" i="1"/>
  <c r="L1070" i="1"/>
  <c r="D1072" i="1"/>
  <c r="F1064" i="1" l="1"/>
  <c r="G1064" i="1" s="1"/>
  <c r="H1064" i="1" s="1"/>
  <c r="E1065" i="1"/>
  <c r="K1071" i="1"/>
  <c r="A1072" i="1"/>
  <c r="I1072" i="1" s="1"/>
  <c r="C1064" i="1"/>
  <c r="J1063" i="1"/>
  <c r="B1063" i="1" s="1"/>
  <c r="L1071" i="1"/>
  <c r="M1071" i="1"/>
  <c r="D1073" i="1"/>
  <c r="F1065" i="1" l="1"/>
  <c r="G1065" i="1" s="1"/>
  <c r="H1065" i="1" s="1"/>
  <c r="E1066" i="1"/>
  <c r="K1072" i="1"/>
  <c r="M1072" i="1"/>
  <c r="L1072" i="1"/>
  <c r="D1074" i="1"/>
  <c r="C1065" i="1"/>
  <c r="J1064" i="1"/>
  <c r="B1064" i="1" s="1"/>
  <c r="A1073" i="1"/>
  <c r="I1073" i="1" s="1"/>
  <c r="F1066" i="1" l="1"/>
  <c r="G1066" i="1" s="1"/>
  <c r="H1066" i="1" s="1"/>
  <c r="E1067" i="1"/>
  <c r="K1073" i="1"/>
  <c r="C1066" i="1"/>
  <c r="J1065" i="1"/>
  <c r="B1065" i="1" s="1"/>
  <c r="D1075" i="1"/>
  <c r="M1073" i="1"/>
  <c r="L1073" i="1"/>
  <c r="A1074" i="1"/>
  <c r="I1074" i="1" s="1"/>
  <c r="F1067" i="1" l="1"/>
  <c r="G1067" i="1" s="1"/>
  <c r="H1067" i="1" s="1"/>
  <c r="E1068" i="1"/>
  <c r="K1074" i="1"/>
  <c r="A1075" i="1"/>
  <c r="I1075" i="1" s="1"/>
  <c r="D1076" i="1"/>
  <c r="M1074" i="1"/>
  <c r="L1074" i="1"/>
  <c r="C1067" i="1"/>
  <c r="J1066" i="1"/>
  <c r="B1066" i="1" s="1"/>
  <c r="F1068" i="1" l="1"/>
  <c r="G1068" i="1" s="1"/>
  <c r="H1068" i="1" s="1"/>
  <c r="E1069" i="1"/>
  <c r="K1075" i="1"/>
  <c r="A1076" i="1"/>
  <c r="I1076" i="1" s="1"/>
  <c r="M1075" i="1"/>
  <c r="L1075" i="1"/>
  <c r="C1068" i="1"/>
  <c r="J1067" i="1"/>
  <c r="B1067" i="1" s="1"/>
  <c r="D1077" i="1"/>
  <c r="F1069" i="1" l="1"/>
  <c r="G1069" i="1" s="1"/>
  <c r="H1069" i="1" s="1"/>
  <c r="E1070" i="1"/>
  <c r="K1076" i="1"/>
  <c r="D1078" i="1"/>
  <c r="A1077" i="1"/>
  <c r="I1077" i="1" s="1"/>
  <c r="M1076" i="1"/>
  <c r="L1076" i="1"/>
  <c r="C1069" i="1"/>
  <c r="J1068" i="1"/>
  <c r="B1068" i="1" s="1"/>
  <c r="F1070" i="1" l="1"/>
  <c r="G1070" i="1" s="1"/>
  <c r="H1070" i="1" s="1"/>
  <c r="E1071" i="1"/>
  <c r="K1077" i="1"/>
  <c r="C1070" i="1"/>
  <c r="J1069" i="1"/>
  <c r="B1069" i="1" s="1"/>
  <c r="A1078" i="1"/>
  <c r="I1078" i="1" s="1"/>
  <c r="D1079" i="1"/>
  <c r="M1077" i="1"/>
  <c r="L1077" i="1"/>
  <c r="F1071" i="1" l="1"/>
  <c r="G1071" i="1" s="1"/>
  <c r="H1071" i="1" s="1"/>
  <c r="E1072" i="1"/>
  <c r="K1078" i="1"/>
  <c r="C1071" i="1"/>
  <c r="J1070" i="1"/>
  <c r="B1070" i="1" s="1"/>
  <c r="A1079" i="1"/>
  <c r="I1079" i="1" s="1"/>
  <c r="M1078" i="1"/>
  <c r="L1078" i="1"/>
  <c r="D1080" i="1"/>
  <c r="F1072" i="1" l="1"/>
  <c r="G1072" i="1" s="1"/>
  <c r="H1072" i="1" s="1"/>
  <c r="E1073" i="1"/>
  <c r="K1079" i="1"/>
  <c r="D1081" i="1"/>
  <c r="A1080" i="1"/>
  <c r="I1080" i="1" s="1"/>
  <c r="M1079" i="1"/>
  <c r="L1079" i="1"/>
  <c r="C1072" i="1"/>
  <c r="J1071" i="1"/>
  <c r="B1071" i="1" s="1"/>
  <c r="F1073" i="1" l="1"/>
  <c r="G1073" i="1" s="1"/>
  <c r="H1073" i="1" s="1"/>
  <c r="E1074" i="1"/>
  <c r="K1080" i="1"/>
  <c r="C1073" i="1"/>
  <c r="J1072" i="1"/>
  <c r="B1072" i="1" s="1"/>
  <c r="A1081" i="1"/>
  <c r="I1081" i="1" s="1"/>
  <c r="D1082" i="1"/>
  <c r="M1080" i="1"/>
  <c r="L1080" i="1"/>
  <c r="F1074" i="1" l="1"/>
  <c r="G1074" i="1" s="1"/>
  <c r="H1074" i="1" s="1"/>
  <c r="E1075" i="1"/>
  <c r="K1081" i="1"/>
  <c r="D1083" i="1"/>
  <c r="M1081" i="1"/>
  <c r="L1081" i="1"/>
  <c r="C1074" i="1"/>
  <c r="J1073" i="1"/>
  <c r="B1073" i="1" s="1"/>
  <c r="A1082" i="1"/>
  <c r="I1082" i="1" s="1"/>
  <c r="F1075" i="1" l="1"/>
  <c r="G1075" i="1" s="1"/>
  <c r="H1075" i="1" s="1"/>
  <c r="E1076" i="1"/>
  <c r="K1082" i="1"/>
  <c r="A1083" i="1"/>
  <c r="I1083" i="1" s="1"/>
  <c r="C1075" i="1"/>
  <c r="J1074" i="1"/>
  <c r="B1074" i="1" s="1"/>
  <c r="M1082" i="1"/>
  <c r="L1082" i="1"/>
  <c r="D1084" i="1"/>
  <c r="F1076" i="1" l="1"/>
  <c r="G1076" i="1" s="1"/>
  <c r="H1076" i="1" s="1"/>
  <c r="E1077" i="1"/>
  <c r="K1083" i="1"/>
  <c r="M1083" i="1"/>
  <c r="L1083" i="1"/>
  <c r="A1084" i="1"/>
  <c r="I1084" i="1" s="1"/>
  <c r="D1085" i="1"/>
  <c r="C1076" i="1"/>
  <c r="J1075" i="1"/>
  <c r="B1075" i="1" s="1"/>
  <c r="F1077" i="1" l="1"/>
  <c r="G1077" i="1" s="1"/>
  <c r="H1077" i="1" s="1"/>
  <c r="E1078" i="1"/>
  <c r="K1084" i="1"/>
  <c r="M1084" i="1"/>
  <c r="L1084" i="1"/>
  <c r="C1077" i="1"/>
  <c r="J1076" i="1"/>
  <c r="B1076" i="1" s="1"/>
  <c r="D1086" i="1"/>
  <c r="A1085" i="1"/>
  <c r="I1085" i="1" s="1"/>
  <c r="F1078" i="1" l="1"/>
  <c r="G1078" i="1" s="1"/>
  <c r="H1078" i="1" s="1"/>
  <c r="E1079" i="1"/>
  <c r="K1085" i="1"/>
  <c r="M1085" i="1"/>
  <c r="L1085" i="1"/>
  <c r="D1087" i="1"/>
  <c r="A1086" i="1"/>
  <c r="I1086" i="1" s="1"/>
  <c r="C1078" i="1"/>
  <c r="J1077" i="1"/>
  <c r="B1077" i="1" s="1"/>
  <c r="F1079" i="1" l="1"/>
  <c r="G1079" i="1" s="1"/>
  <c r="H1079" i="1" s="1"/>
  <c r="E1080" i="1"/>
  <c r="K1086" i="1"/>
  <c r="A1087" i="1"/>
  <c r="I1087" i="1" s="1"/>
  <c r="M1086" i="1"/>
  <c r="L1086" i="1"/>
  <c r="C1079" i="1"/>
  <c r="J1078" i="1"/>
  <c r="B1078" i="1" s="1"/>
  <c r="D1088" i="1"/>
  <c r="F1080" i="1" l="1"/>
  <c r="G1080" i="1" s="1"/>
  <c r="H1080" i="1" s="1"/>
  <c r="E1081" i="1"/>
  <c r="K1087" i="1"/>
  <c r="D1089" i="1"/>
  <c r="M1087" i="1"/>
  <c r="L1087" i="1"/>
  <c r="C1080" i="1"/>
  <c r="J1079" i="1"/>
  <c r="B1079" i="1" s="1"/>
  <c r="A1088" i="1"/>
  <c r="I1088" i="1" s="1"/>
  <c r="F1081" i="1" l="1"/>
  <c r="G1081" i="1" s="1"/>
  <c r="H1081" i="1" s="1"/>
  <c r="E1082" i="1"/>
  <c r="K1088" i="1"/>
  <c r="A1089" i="1"/>
  <c r="I1089" i="1" s="1"/>
  <c r="D1090" i="1"/>
  <c r="M1088" i="1"/>
  <c r="L1088" i="1"/>
  <c r="C1081" i="1"/>
  <c r="J1080" i="1"/>
  <c r="B1080" i="1" s="1"/>
  <c r="F1082" i="1" l="1"/>
  <c r="G1082" i="1" s="1"/>
  <c r="H1082" i="1" s="1"/>
  <c r="E1083" i="1"/>
  <c r="K1089" i="1"/>
  <c r="D1091" i="1"/>
  <c r="C1082" i="1"/>
  <c r="J1081" i="1"/>
  <c r="B1081" i="1" s="1"/>
  <c r="M1089" i="1"/>
  <c r="L1089" i="1"/>
  <c r="A1090" i="1"/>
  <c r="I1090" i="1" s="1"/>
  <c r="F1083" i="1" l="1"/>
  <c r="G1083" i="1" s="1"/>
  <c r="H1083" i="1" s="1"/>
  <c r="E1084" i="1"/>
  <c r="K1090" i="1"/>
  <c r="M1090" i="1"/>
  <c r="L1090" i="1"/>
  <c r="D1092" i="1"/>
  <c r="A1091" i="1"/>
  <c r="I1091" i="1" s="1"/>
  <c r="C1083" i="1"/>
  <c r="J1082" i="1"/>
  <c r="B1082" i="1" s="1"/>
  <c r="F1084" i="1" l="1"/>
  <c r="G1084" i="1" s="1"/>
  <c r="H1084" i="1" s="1"/>
  <c r="E1085" i="1"/>
  <c r="K1091" i="1"/>
  <c r="A1092" i="1"/>
  <c r="I1092" i="1" s="1"/>
  <c r="C1084" i="1"/>
  <c r="J1083" i="1"/>
  <c r="B1083" i="1" s="1"/>
  <c r="D1093" i="1"/>
  <c r="M1091" i="1"/>
  <c r="L1091" i="1"/>
  <c r="F1085" i="1" l="1"/>
  <c r="G1085" i="1" s="1"/>
  <c r="H1085" i="1" s="1"/>
  <c r="E1086" i="1"/>
  <c r="K1092" i="1"/>
  <c r="M1092" i="1"/>
  <c r="L1092" i="1"/>
  <c r="A1093" i="1"/>
  <c r="I1093" i="1" s="1"/>
  <c r="C1085" i="1"/>
  <c r="J1084" i="1"/>
  <c r="B1084" i="1" s="1"/>
  <c r="D1094" i="1"/>
  <c r="F1086" i="1" l="1"/>
  <c r="G1086" i="1" s="1"/>
  <c r="H1086" i="1" s="1"/>
  <c r="E1087" i="1"/>
  <c r="K1093" i="1"/>
  <c r="D1095" i="1"/>
  <c r="A1094" i="1"/>
  <c r="I1094" i="1" s="1"/>
  <c r="C1086" i="1"/>
  <c r="J1085" i="1"/>
  <c r="B1085" i="1" s="1"/>
  <c r="M1093" i="1"/>
  <c r="L1093" i="1"/>
  <c r="F1087" i="1" l="1"/>
  <c r="G1087" i="1" s="1"/>
  <c r="H1087" i="1" s="1"/>
  <c r="E1088" i="1"/>
  <c r="K1094" i="1"/>
  <c r="M1094" i="1"/>
  <c r="L1094" i="1"/>
  <c r="C1087" i="1"/>
  <c r="J1086" i="1"/>
  <c r="B1086" i="1" s="1"/>
  <c r="A1095" i="1"/>
  <c r="I1095" i="1" s="1"/>
  <c r="D1096" i="1"/>
  <c r="F1088" i="1" l="1"/>
  <c r="G1088" i="1" s="1"/>
  <c r="H1088" i="1" s="1"/>
  <c r="E1089" i="1"/>
  <c r="K1095" i="1"/>
  <c r="A1096" i="1"/>
  <c r="I1096" i="1" s="1"/>
  <c r="D1097" i="1"/>
  <c r="L1095" i="1"/>
  <c r="M1095" i="1"/>
  <c r="C1088" i="1"/>
  <c r="J1087" i="1"/>
  <c r="B1087" i="1" s="1"/>
  <c r="F1089" i="1" l="1"/>
  <c r="G1089" i="1" s="1"/>
  <c r="H1089" i="1" s="1"/>
  <c r="E1090" i="1"/>
  <c r="K1096" i="1"/>
  <c r="A1097" i="1"/>
  <c r="I1097" i="1" s="1"/>
  <c r="C1089" i="1"/>
  <c r="J1088" i="1"/>
  <c r="B1088" i="1" s="1"/>
  <c r="M1096" i="1"/>
  <c r="L1096" i="1"/>
  <c r="D1098" i="1"/>
  <c r="F1090" i="1" l="1"/>
  <c r="G1090" i="1" s="1"/>
  <c r="H1090" i="1" s="1"/>
  <c r="E1091" i="1"/>
  <c r="K1097" i="1"/>
  <c r="D1099" i="1"/>
  <c r="C1090" i="1"/>
  <c r="J1089" i="1"/>
  <c r="B1089" i="1" s="1"/>
  <c r="A1098" i="1"/>
  <c r="I1098" i="1" s="1"/>
  <c r="L1097" i="1"/>
  <c r="M1097" i="1"/>
  <c r="F1091" i="1" l="1"/>
  <c r="G1091" i="1" s="1"/>
  <c r="H1091" i="1" s="1"/>
  <c r="E1092" i="1"/>
  <c r="K1098" i="1"/>
  <c r="L1098" i="1"/>
  <c r="M1098" i="1"/>
  <c r="C1091" i="1"/>
  <c r="J1090" i="1"/>
  <c r="B1090" i="1" s="1"/>
  <c r="A1099" i="1"/>
  <c r="I1099" i="1" s="1"/>
  <c r="D1100" i="1"/>
  <c r="F1092" i="1" l="1"/>
  <c r="G1092" i="1" s="1"/>
  <c r="H1092" i="1" s="1"/>
  <c r="E1093" i="1"/>
  <c r="K1099" i="1"/>
  <c r="D1101" i="1"/>
  <c r="C1092" i="1"/>
  <c r="J1091" i="1"/>
  <c r="B1091" i="1" s="1"/>
  <c r="L1099" i="1"/>
  <c r="M1099" i="1"/>
  <c r="A1100" i="1"/>
  <c r="I1100" i="1" s="1"/>
  <c r="F1093" i="1" l="1"/>
  <c r="G1093" i="1" s="1"/>
  <c r="H1093" i="1" s="1"/>
  <c r="E1094" i="1"/>
  <c r="K1100" i="1"/>
  <c r="A1101" i="1"/>
  <c r="I1101" i="1" s="1"/>
  <c r="L1100" i="1"/>
  <c r="M1100" i="1"/>
  <c r="C1093" i="1"/>
  <c r="J1092" i="1"/>
  <c r="B1092" i="1" s="1"/>
  <c r="D1102" i="1"/>
  <c r="F1094" i="1" l="1"/>
  <c r="G1094" i="1" s="1"/>
  <c r="H1094" i="1" s="1"/>
  <c r="E1095" i="1"/>
  <c r="K1101" i="1"/>
  <c r="A1102" i="1"/>
  <c r="I1102" i="1" s="1"/>
  <c r="L1101" i="1"/>
  <c r="M1101" i="1"/>
  <c r="D1103" i="1"/>
  <c r="C1094" i="1"/>
  <c r="J1093" i="1"/>
  <c r="B1093" i="1" s="1"/>
  <c r="F1095" i="1" l="1"/>
  <c r="G1095" i="1" s="1"/>
  <c r="H1095" i="1" s="1"/>
  <c r="E1096" i="1"/>
  <c r="K1102" i="1"/>
  <c r="A1103" i="1"/>
  <c r="D1104" i="1"/>
  <c r="L1102" i="1"/>
  <c r="M1102" i="1"/>
  <c r="C1095" i="1"/>
  <c r="J1094" i="1"/>
  <c r="B1094" i="1" s="1"/>
  <c r="F1096" i="1" l="1"/>
  <c r="G1096" i="1" s="1"/>
  <c r="H1096" i="1" s="1"/>
  <c r="E1097" i="1"/>
  <c r="I1103" i="1"/>
  <c r="L1103" i="1"/>
  <c r="M1103" i="1"/>
  <c r="C1096" i="1"/>
  <c r="J1095" i="1"/>
  <c r="B1095" i="1" s="1"/>
  <c r="A1104" i="1"/>
  <c r="D1105" i="1"/>
  <c r="F1097" i="1" l="1"/>
  <c r="G1097" i="1" s="1"/>
  <c r="H1097" i="1" s="1"/>
  <c r="E1098" i="1"/>
  <c r="I1104" i="1"/>
  <c r="K1103" i="1"/>
  <c r="A1105" i="1"/>
  <c r="L1104" i="1"/>
  <c r="M1104" i="1"/>
  <c r="D1106" i="1"/>
  <c r="C1097" i="1"/>
  <c r="J1096" i="1"/>
  <c r="B1096" i="1" s="1"/>
  <c r="F1098" i="1" l="1"/>
  <c r="G1098" i="1" s="1"/>
  <c r="H1098" i="1" s="1"/>
  <c r="E1099" i="1"/>
  <c r="K1104" i="1"/>
  <c r="I1105" i="1"/>
  <c r="L1105" i="1"/>
  <c r="M1105" i="1"/>
  <c r="C1098" i="1"/>
  <c r="J1097" i="1"/>
  <c r="B1097" i="1" s="1"/>
  <c r="A1106" i="1"/>
  <c r="D1107" i="1"/>
  <c r="F1099" i="1" l="1"/>
  <c r="G1099" i="1" s="1"/>
  <c r="H1099" i="1" s="1"/>
  <c r="E1100" i="1"/>
  <c r="K1105" i="1"/>
  <c r="I1106" i="1"/>
  <c r="L1106" i="1"/>
  <c r="M1106" i="1"/>
  <c r="A1107" i="1"/>
  <c r="C1099" i="1"/>
  <c r="J1098" i="1"/>
  <c r="B1098" i="1" s="1"/>
  <c r="D1108" i="1"/>
  <c r="F1100" i="1" l="1"/>
  <c r="G1100" i="1" s="1"/>
  <c r="H1100" i="1" s="1"/>
  <c r="E1101" i="1"/>
  <c r="I1107" i="1"/>
  <c r="K1106" i="1"/>
  <c r="D1109" i="1"/>
  <c r="A1108" i="1"/>
  <c r="L1107" i="1"/>
  <c r="M1107" i="1"/>
  <c r="C1100" i="1"/>
  <c r="J1099" i="1"/>
  <c r="B1099" i="1" s="1"/>
  <c r="F1101" i="1" l="1"/>
  <c r="G1101" i="1" s="1"/>
  <c r="H1101" i="1" s="1"/>
  <c r="E1102" i="1"/>
  <c r="I1108" i="1"/>
  <c r="K1108" i="1" s="1"/>
  <c r="K1107" i="1"/>
  <c r="A1109" i="1"/>
  <c r="L1108" i="1"/>
  <c r="M1108" i="1"/>
  <c r="C1101" i="1"/>
  <c r="J1100" i="1"/>
  <c r="B1100" i="1" s="1"/>
  <c r="D1110" i="1"/>
  <c r="F1102" i="1" l="1"/>
  <c r="G1102" i="1" s="1"/>
  <c r="H1102" i="1" s="1"/>
  <c r="E1103" i="1"/>
  <c r="I1109" i="1"/>
  <c r="C1102" i="1"/>
  <c r="J1101" i="1"/>
  <c r="B1101" i="1" s="1"/>
  <c r="A1110" i="1"/>
  <c r="L1109" i="1"/>
  <c r="M1109" i="1"/>
  <c r="D1111" i="1"/>
  <c r="F1103" i="1" l="1"/>
  <c r="G1103" i="1" s="1"/>
  <c r="E1104" i="1"/>
  <c r="K1109" i="1"/>
  <c r="I1110" i="1"/>
  <c r="L1110" i="1"/>
  <c r="M1110" i="1"/>
  <c r="D1112" i="1"/>
  <c r="A1111" i="1"/>
  <c r="C1103" i="1"/>
  <c r="J1102" i="1"/>
  <c r="F1104" i="1" l="1"/>
  <c r="G1104" i="1" s="1"/>
  <c r="E1105" i="1"/>
  <c r="H1103" i="1"/>
  <c r="K1110" i="1"/>
  <c r="I1111" i="1"/>
  <c r="B1102" i="1"/>
  <c r="C1104" i="1"/>
  <c r="D1113" i="1"/>
  <c r="L1111" i="1"/>
  <c r="M1111" i="1"/>
  <c r="A1112" i="1"/>
  <c r="J1103" i="1" l="1"/>
  <c r="B1103" i="1" s="1"/>
  <c r="F1105" i="1"/>
  <c r="G1105" i="1" s="1"/>
  <c r="E1106" i="1"/>
  <c r="H1104" i="1"/>
  <c r="I1112" i="1"/>
  <c r="K1111" i="1"/>
  <c r="A1113" i="1"/>
  <c r="L1112" i="1"/>
  <c r="M1112" i="1"/>
  <c r="D1114" i="1"/>
  <c r="C1105" i="1"/>
  <c r="J1104" i="1" l="1"/>
  <c r="F1106" i="1"/>
  <c r="G1106" i="1" s="1"/>
  <c r="E1107" i="1"/>
  <c r="H1105" i="1"/>
  <c r="K1112" i="1"/>
  <c r="I1113" i="1"/>
  <c r="B1104" i="1"/>
  <c r="D1115" i="1"/>
  <c r="A1114" i="1"/>
  <c r="L1113" i="1"/>
  <c r="M1113" i="1"/>
  <c r="C1106" i="1"/>
  <c r="J1105" i="1" l="1"/>
  <c r="F1107" i="1"/>
  <c r="G1107" i="1" s="1"/>
  <c r="E1108" i="1"/>
  <c r="H1106" i="1"/>
  <c r="I1114" i="1"/>
  <c r="K1113" i="1"/>
  <c r="B1105" i="1"/>
  <c r="M1114" i="1"/>
  <c r="L1114" i="1"/>
  <c r="C1107" i="1"/>
  <c r="A1115" i="1"/>
  <c r="D1116" i="1"/>
  <c r="J1106" i="1" l="1"/>
  <c r="F1108" i="1"/>
  <c r="G1108" i="1" s="1"/>
  <c r="E1109" i="1"/>
  <c r="H1107" i="1"/>
  <c r="K1114" i="1"/>
  <c r="I1115" i="1"/>
  <c r="B1106" i="1"/>
  <c r="A1116" i="1"/>
  <c r="C1108" i="1"/>
  <c r="D1117" i="1"/>
  <c r="M1115" i="1"/>
  <c r="L1115" i="1"/>
  <c r="J1107" i="1" l="1"/>
  <c r="B1107" i="1" s="1"/>
  <c r="F1109" i="1"/>
  <c r="G1109" i="1" s="1"/>
  <c r="E1110" i="1"/>
  <c r="H1108" i="1"/>
  <c r="I1116" i="1"/>
  <c r="K1115" i="1"/>
  <c r="A1117" i="1"/>
  <c r="L1116" i="1"/>
  <c r="M1116" i="1"/>
  <c r="D1118" i="1"/>
  <c r="C1109" i="1"/>
  <c r="J1108" i="1" l="1"/>
  <c r="B1108" i="1" s="1"/>
  <c r="F1110" i="1"/>
  <c r="G1110" i="1" s="1"/>
  <c r="H1110" i="1" s="1"/>
  <c r="E1111" i="1"/>
  <c r="H1109" i="1"/>
  <c r="I1117" i="1"/>
  <c r="K1116" i="1"/>
  <c r="C1110" i="1"/>
  <c r="A1118" i="1"/>
  <c r="D1119" i="1"/>
  <c r="M1117" i="1"/>
  <c r="L1117" i="1"/>
  <c r="J1109" i="1" l="1"/>
  <c r="F1111" i="1"/>
  <c r="G1111" i="1" s="1"/>
  <c r="H1111" i="1" s="1"/>
  <c r="E1112" i="1"/>
  <c r="B1109" i="1"/>
  <c r="I1118" i="1"/>
  <c r="K1117" i="1"/>
  <c r="M1118" i="1"/>
  <c r="L1118" i="1"/>
  <c r="C1111" i="1"/>
  <c r="J1110" i="1"/>
  <c r="B1110" i="1" s="1"/>
  <c r="A1119" i="1"/>
  <c r="D1120" i="1"/>
  <c r="F1112" i="1" l="1"/>
  <c r="G1112" i="1" s="1"/>
  <c r="H1112" i="1" s="1"/>
  <c r="E1113" i="1"/>
  <c r="I1119" i="1"/>
  <c r="K1118" i="1"/>
  <c r="D1121" i="1"/>
  <c r="A1120" i="1"/>
  <c r="C1112" i="1"/>
  <c r="J1111" i="1"/>
  <c r="B1111" i="1" s="1"/>
  <c r="M1119" i="1"/>
  <c r="L1119" i="1"/>
  <c r="F1113" i="1" l="1"/>
  <c r="G1113" i="1" s="1"/>
  <c r="H1113" i="1" s="1"/>
  <c r="E1114" i="1"/>
  <c r="K1119" i="1"/>
  <c r="I1120" i="1"/>
  <c r="M1120" i="1"/>
  <c r="L1120" i="1"/>
  <c r="C1113" i="1"/>
  <c r="J1112" i="1"/>
  <c r="B1112" i="1" s="1"/>
  <c r="D1122" i="1"/>
  <c r="A1121" i="1"/>
  <c r="F1114" i="1" l="1"/>
  <c r="G1114" i="1" s="1"/>
  <c r="H1114" i="1" s="1"/>
  <c r="E1115" i="1"/>
  <c r="I1121" i="1"/>
  <c r="K1120" i="1"/>
  <c r="M1121" i="1"/>
  <c r="L1121" i="1"/>
  <c r="D1123" i="1"/>
  <c r="A1122" i="1"/>
  <c r="C1114" i="1"/>
  <c r="J1113" i="1"/>
  <c r="B1113" i="1" s="1"/>
  <c r="F1115" i="1" l="1"/>
  <c r="G1115" i="1" s="1"/>
  <c r="H1115" i="1" s="1"/>
  <c r="E1116" i="1"/>
  <c r="K1121" i="1"/>
  <c r="I1122" i="1"/>
  <c r="C1115" i="1"/>
  <c r="J1114" i="1"/>
  <c r="B1114" i="1" s="1"/>
  <c r="D1124" i="1"/>
  <c r="M1122" i="1"/>
  <c r="L1122" i="1"/>
  <c r="A1123" i="1"/>
  <c r="F1116" i="1" l="1"/>
  <c r="G1116" i="1" s="1"/>
  <c r="H1116" i="1" s="1"/>
  <c r="E1117" i="1"/>
  <c r="I1123" i="1"/>
  <c r="K1122" i="1"/>
  <c r="C1116" i="1"/>
  <c r="J1115" i="1"/>
  <c r="B1115" i="1" s="1"/>
  <c r="A1124" i="1"/>
  <c r="D1125" i="1"/>
  <c r="M1123" i="1"/>
  <c r="L1123" i="1"/>
  <c r="F1117" i="1" l="1"/>
  <c r="G1117" i="1" s="1"/>
  <c r="H1117" i="1" s="1"/>
  <c r="E1118" i="1"/>
  <c r="I1124" i="1"/>
  <c r="K1123" i="1"/>
  <c r="M1124" i="1"/>
  <c r="L1124" i="1"/>
  <c r="C1117" i="1"/>
  <c r="J1116" i="1"/>
  <c r="B1116" i="1" s="1"/>
  <c r="A1125" i="1"/>
  <c r="D1126" i="1"/>
  <c r="F1118" i="1" l="1"/>
  <c r="G1118" i="1" s="1"/>
  <c r="H1118" i="1" s="1"/>
  <c r="E1119" i="1"/>
  <c r="K1124" i="1"/>
  <c r="I1125" i="1"/>
  <c r="D1127" i="1"/>
  <c r="M1125" i="1"/>
  <c r="L1125" i="1"/>
  <c r="C1118" i="1"/>
  <c r="J1117" i="1"/>
  <c r="B1117" i="1" s="1"/>
  <c r="A1126" i="1"/>
  <c r="F1119" i="1" l="1"/>
  <c r="G1119" i="1" s="1"/>
  <c r="H1119" i="1" s="1"/>
  <c r="E1120" i="1"/>
  <c r="I1126" i="1"/>
  <c r="K1125" i="1"/>
  <c r="A1127" i="1"/>
  <c r="C1119" i="1"/>
  <c r="J1118" i="1"/>
  <c r="B1118" i="1" s="1"/>
  <c r="M1126" i="1"/>
  <c r="L1126" i="1"/>
  <c r="D1128" i="1"/>
  <c r="F1120" i="1" l="1"/>
  <c r="G1120" i="1" s="1"/>
  <c r="H1120" i="1" s="1"/>
  <c r="E1121" i="1"/>
  <c r="K1126" i="1"/>
  <c r="I1127" i="1"/>
  <c r="M1127" i="1"/>
  <c r="L1127" i="1"/>
  <c r="A1128" i="1"/>
  <c r="D1129" i="1"/>
  <c r="C1120" i="1"/>
  <c r="J1119" i="1"/>
  <c r="B1119" i="1" s="1"/>
  <c r="F1121" i="1" l="1"/>
  <c r="G1121" i="1" s="1"/>
  <c r="H1121" i="1" s="1"/>
  <c r="E1122" i="1"/>
  <c r="I1128" i="1"/>
  <c r="K1127" i="1"/>
  <c r="D1130" i="1"/>
  <c r="A1129" i="1"/>
  <c r="C1121" i="1"/>
  <c r="J1120" i="1"/>
  <c r="B1120" i="1" s="1"/>
  <c r="M1128" i="1"/>
  <c r="L1128" i="1"/>
  <c r="F1122" i="1" l="1"/>
  <c r="G1122" i="1" s="1"/>
  <c r="H1122" i="1" s="1"/>
  <c r="E1123" i="1"/>
  <c r="K1128" i="1"/>
  <c r="I1129" i="1"/>
  <c r="C1122" i="1"/>
  <c r="J1121" i="1"/>
  <c r="B1121" i="1" s="1"/>
  <c r="M1129" i="1"/>
  <c r="L1129" i="1"/>
  <c r="D1131" i="1"/>
  <c r="A1130" i="1"/>
  <c r="F1123" i="1" l="1"/>
  <c r="G1123" i="1" s="1"/>
  <c r="H1123" i="1" s="1"/>
  <c r="E1124" i="1"/>
  <c r="I1130" i="1"/>
  <c r="K1129" i="1"/>
  <c r="C1123" i="1"/>
  <c r="J1122" i="1"/>
  <c r="B1122" i="1" s="1"/>
  <c r="A1131" i="1"/>
  <c r="M1130" i="1"/>
  <c r="L1130" i="1"/>
  <c r="D1132" i="1"/>
  <c r="F1124" i="1" l="1"/>
  <c r="G1124" i="1" s="1"/>
  <c r="H1124" i="1" s="1"/>
  <c r="E1125" i="1"/>
  <c r="I1131" i="1"/>
  <c r="K1130" i="1"/>
  <c r="A1132" i="1"/>
  <c r="C1124" i="1"/>
  <c r="J1123" i="1"/>
  <c r="B1123" i="1" s="1"/>
  <c r="M1131" i="1"/>
  <c r="L1131" i="1"/>
  <c r="D1133" i="1"/>
  <c r="F1125" i="1" l="1"/>
  <c r="G1125" i="1" s="1"/>
  <c r="H1125" i="1" s="1"/>
  <c r="E1126" i="1"/>
  <c r="K1131" i="1"/>
  <c r="I1132" i="1"/>
  <c r="A1133" i="1"/>
  <c r="D1134" i="1"/>
  <c r="M1132" i="1"/>
  <c r="L1132" i="1"/>
  <c r="C1125" i="1"/>
  <c r="J1124" i="1"/>
  <c r="B1124" i="1" s="1"/>
  <c r="F1126" i="1" l="1"/>
  <c r="G1126" i="1" s="1"/>
  <c r="H1126" i="1" s="1"/>
  <c r="E1127" i="1"/>
  <c r="I1133" i="1"/>
  <c r="K1132" i="1"/>
  <c r="C1126" i="1"/>
  <c r="J1125" i="1"/>
  <c r="B1125" i="1" s="1"/>
  <c r="D1135" i="1"/>
  <c r="M1133" i="1"/>
  <c r="L1133" i="1"/>
  <c r="A1134" i="1"/>
  <c r="F1127" i="1" l="1"/>
  <c r="G1127" i="1" s="1"/>
  <c r="H1127" i="1" s="1"/>
  <c r="E1128" i="1"/>
  <c r="K1133" i="1"/>
  <c r="I1134" i="1"/>
  <c r="A1135" i="1"/>
  <c r="M1134" i="1"/>
  <c r="L1134" i="1"/>
  <c r="D1136" i="1"/>
  <c r="C1127" i="1"/>
  <c r="J1126" i="1"/>
  <c r="B1126" i="1" s="1"/>
  <c r="F1128" i="1" l="1"/>
  <c r="G1128" i="1" s="1"/>
  <c r="H1128" i="1" s="1"/>
  <c r="E1129" i="1"/>
  <c r="I1135" i="1"/>
  <c r="K1134" i="1"/>
  <c r="C1128" i="1"/>
  <c r="J1127" i="1"/>
  <c r="B1127" i="1" s="1"/>
  <c r="M1135" i="1"/>
  <c r="L1135" i="1"/>
  <c r="A1136" i="1"/>
  <c r="D1137" i="1"/>
  <c r="F1129" i="1" l="1"/>
  <c r="G1129" i="1" s="1"/>
  <c r="H1129" i="1" s="1"/>
  <c r="E1130" i="1"/>
  <c r="I1136" i="1"/>
  <c r="K1135" i="1"/>
  <c r="M1136" i="1"/>
  <c r="L1136" i="1"/>
  <c r="C1129" i="1"/>
  <c r="J1128" i="1"/>
  <c r="B1128" i="1" s="1"/>
  <c r="D1138" i="1"/>
  <c r="A1137" i="1"/>
  <c r="F1130" i="1" l="1"/>
  <c r="G1130" i="1" s="1"/>
  <c r="H1130" i="1" s="1"/>
  <c r="E1131" i="1"/>
  <c r="K1136" i="1"/>
  <c r="I1137" i="1"/>
  <c r="A1138" i="1"/>
  <c r="C1130" i="1"/>
  <c r="J1129" i="1"/>
  <c r="B1129" i="1" s="1"/>
  <c r="M1137" i="1"/>
  <c r="L1137" i="1"/>
  <c r="D1139" i="1"/>
  <c r="F1131" i="1" l="1"/>
  <c r="G1131" i="1" s="1"/>
  <c r="H1131" i="1" s="1"/>
  <c r="E1132" i="1"/>
  <c r="I1138" i="1"/>
  <c r="K1137" i="1"/>
  <c r="M1138" i="1"/>
  <c r="L1138" i="1"/>
  <c r="A1139" i="1"/>
  <c r="C1131" i="1"/>
  <c r="J1130" i="1"/>
  <c r="B1130" i="1" s="1"/>
  <c r="D1140" i="1"/>
  <c r="F1132" i="1" l="1"/>
  <c r="G1132" i="1" s="1"/>
  <c r="H1132" i="1" s="1"/>
  <c r="E1133" i="1"/>
  <c r="K1138" i="1"/>
  <c r="I1139" i="1"/>
  <c r="C1132" i="1"/>
  <c r="J1131" i="1"/>
  <c r="B1131" i="1" s="1"/>
  <c r="D1141" i="1"/>
  <c r="A1140" i="1"/>
  <c r="M1139" i="1"/>
  <c r="L1139" i="1"/>
  <c r="F1133" i="1" l="1"/>
  <c r="G1133" i="1" s="1"/>
  <c r="H1133" i="1" s="1"/>
  <c r="E1134" i="1"/>
  <c r="I1140" i="1"/>
  <c r="K1139" i="1"/>
  <c r="A1141" i="1"/>
  <c r="M1140" i="1"/>
  <c r="L1140" i="1"/>
  <c r="D1142" i="1"/>
  <c r="C1133" i="1"/>
  <c r="J1132" i="1"/>
  <c r="B1132" i="1" s="1"/>
  <c r="F1134" i="1" l="1"/>
  <c r="G1134" i="1" s="1"/>
  <c r="H1134" i="1" s="1"/>
  <c r="E1135" i="1"/>
  <c r="K1140" i="1"/>
  <c r="I1141" i="1"/>
  <c r="C1134" i="1"/>
  <c r="J1133" i="1"/>
  <c r="B1133" i="1" s="1"/>
  <c r="A1142" i="1"/>
  <c r="M1141" i="1"/>
  <c r="L1141" i="1"/>
  <c r="D1143" i="1"/>
  <c r="F1135" i="1" l="1"/>
  <c r="G1135" i="1" s="1"/>
  <c r="H1135" i="1" s="1"/>
  <c r="E1136" i="1"/>
  <c r="I1142" i="1"/>
  <c r="K1141" i="1"/>
  <c r="A1143" i="1"/>
  <c r="D1144" i="1"/>
  <c r="L1142" i="1"/>
  <c r="M1142" i="1"/>
  <c r="C1135" i="1"/>
  <c r="J1134" i="1"/>
  <c r="B1134" i="1" s="1"/>
  <c r="F1136" i="1" l="1"/>
  <c r="G1136" i="1" s="1"/>
  <c r="H1136" i="1" s="1"/>
  <c r="E1137" i="1"/>
  <c r="I1143" i="1"/>
  <c r="K1142" i="1"/>
  <c r="D1145" i="1"/>
  <c r="A1144" i="1"/>
  <c r="M1143" i="1"/>
  <c r="L1143" i="1"/>
  <c r="C1136" i="1"/>
  <c r="J1135" i="1"/>
  <c r="B1135" i="1" s="1"/>
  <c r="F1137" i="1" l="1"/>
  <c r="G1137" i="1" s="1"/>
  <c r="H1137" i="1" s="1"/>
  <c r="E1138" i="1"/>
  <c r="I1144" i="1"/>
  <c r="K1143" i="1"/>
  <c r="M1144" i="1"/>
  <c r="L1144" i="1"/>
  <c r="C1137" i="1"/>
  <c r="J1136" i="1"/>
  <c r="B1136" i="1" s="1"/>
  <c r="A1145" i="1"/>
  <c r="D1146" i="1"/>
  <c r="F1138" i="1" l="1"/>
  <c r="G1138" i="1" s="1"/>
  <c r="H1138" i="1" s="1"/>
  <c r="E1139" i="1"/>
  <c r="K1144" i="1"/>
  <c r="I1145" i="1"/>
  <c r="A1146" i="1"/>
  <c r="M1145" i="1"/>
  <c r="L1145" i="1"/>
  <c r="C1138" i="1"/>
  <c r="J1137" i="1"/>
  <c r="B1137" i="1" s="1"/>
  <c r="D1147" i="1"/>
  <c r="F1139" i="1" l="1"/>
  <c r="G1139" i="1" s="1"/>
  <c r="H1139" i="1" s="1"/>
  <c r="E1140" i="1"/>
  <c r="K1145" i="1"/>
  <c r="I1146" i="1"/>
  <c r="D1148" i="1"/>
  <c r="M1146" i="1"/>
  <c r="L1146" i="1"/>
  <c r="C1139" i="1"/>
  <c r="J1138" i="1"/>
  <c r="B1138" i="1" s="1"/>
  <c r="A1147" i="1"/>
  <c r="F1140" i="1" l="1"/>
  <c r="G1140" i="1" s="1"/>
  <c r="H1140" i="1" s="1"/>
  <c r="E1141" i="1"/>
  <c r="I1147" i="1"/>
  <c r="K1146" i="1"/>
  <c r="M1147" i="1"/>
  <c r="L1147" i="1"/>
  <c r="A1148" i="1"/>
  <c r="C1140" i="1"/>
  <c r="J1139" i="1"/>
  <c r="B1139" i="1" s="1"/>
  <c r="D1149" i="1"/>
  <c r="F1141" i="1" l="1"/>
  <c r="G1141" i="1" s="1"/>
  <c r="H1141" i="1" s="1"/>
  <c r="E1142" i="1"/>
  <c r="K1147" i="1"/>
  <c r="I1148" i="1"/>
  <c r="D1150" i="1"/>
  <c r="A1149" i="1"/>
  <c r="M1148" i="1"/>
  <c r="L1148" i="1"/>
  <c r="C1141" i="1"/>
  <c r="J1140" i="1"/>
  <c r="B1140" i="1" s="1"/>
  <c r="F1142" i="1" l="1"/>
  <c r="G1142" i="1" s="1"/>
  <c r="H1142" i="1" s="1"/>
  <c r="E1143" i="1"/>
  <c r="I1149" i="1"/>
  <c r="K1148" i="1"/>
  <c r="M1149" i="1"/>
  <c r="L1149" i="1"/>
  <c r="C1142" i="1"/>
  <c r="J1141" i="1"/>
  <c r="B1141" i="1" s="1"/>
  <c r="A1150" i="1"/>
  <c r="D1151" i="1"/>
  <c r="F1143" i="1" l="1"/>
  <c r="G1143" i="1" s="1"/>
  <c r="H1143" i="1" s="1"/>
  <c r="E1144" i="1"/>
  <c r="I1150" i="1"/>
  <c r="K1149" i="1"/>
  <c r="C1143" i="1"/>
  <c r="J1142" i="1"/>
  <c r="B1142" i="1" s="1"/>
  <c r="D1152" i="1"/>
  <c r="M1150" i="1"/>
  <c r="L1150" i="1"/>
  <c r="A1151" i="1"/>
  <c r="F1144" i="1" l="1"/>
  <c r="G1144" i="1" s="1"/>
  <c r="H1144" i="1" s="1"/>
  <c r="E1145" i="1"/>
  <c r="K1150" i="1"/>
  <c r="I1151" i="1"/>
  <c r="M1151" i="1"/>
  <c r="L1151" i="1"/>
  <c r="A1152" i="1"/>
  <c r="D1153" i="1"/>
  <c r="C1144" i="1"/>
  <c r="J1143" i="1"/>
  <c r="B1143" i="1" s="1"/>
  <c r="F1145" i="1" l="1"/>
  <c r="G1145" i="1" s="1"/>
  <c r="H1145" i="1" s="1"/>
  <c r="E1146" i="1"/>
  <c r="I1152" i="1"/>
  <c r="K1151" i="1"/>
  <c r="M1152" i="1"/>
  <c r="L1152" i="1"/>
  <c r="A1153" i="1"/>
  <c r="C1145" i="1"/>
  <c r="J1144" i="1"/>
  <c r="B1144" i="1" s="1"/>
  <c r="D1154" i="1"/>
  <c r="F1146" i="1" l="1"/>
  <c r="G1146" i="1" s="1"/>
  <c r="H1146" i="1" s="1"/>
  <c r="E1147" i="1"/>
  <c r="K1152" i="1"/>
  <c r="I1153" i="1"/>
  <c r="C1146" i="1"/>
  <c r="J1145" i="1"/>
  <c r="B1145" i="1" s="1"/>
  <c r="A1154" i="1"/>
  <c r="D1155" i="1"/>
  <c r="M1153" i="1"/>
  <c r="L1153" i="1"/>
  <c r="F1147" i="1" l="1"/>
  <c r="G1147" i="1" s="1"/>
  <c r="H1147" i="1" s="1"/>
  <c r="E1148" i="1"/>
  <c r="I1154" i="1"/>
  <c r="K1153" i="1"/>
  <c r="M1154" i="1"/>
  <c r="L1154" i="1"/>
  <c r="C1147" i="1"/>
  <c r="J1146" i="1"/>
  <c r="B1146" i="1" s="1"/>
  <c r="A1155" i="1"/>
  <c r="D1156" i="1"/>
  <c r="F1148" i="1" l="1"/>
  <c r="G1148" i="1" s="1"/>
  <c r="H1148" i="1" s="1"/>
  <c r="E1149" i="1"/>
  <c r="I1155" i="1"/>
  <c r="K1154" i="1"/>
  <c r="D1157" i="1"/>
  <c r="C1148" i="1"/>
  <c r="J1147" i="1"/>
  <c r="B1147" i="1" s="1"/>
  <c r="M1155" i="1"/>
  <c r="L1155" i="1"/>
  <c r="A1156" i="1"/>
  <c r="F1149" i="1" l="1"/>
  <c r="G1149" i="1" s="1"/>
  <c r="H1149" i="1" s="1"/>
  <c r="E1150" i="1"/>
  <c r="I1156" i="1"/>
  <c r="K1155" i="1"/>
  <c r="D1158" i="1"/>
  <c r="M1156" i="1"/>
  <c r="L1156" i="1"/>
  <c r="A1157" i="1"/>
  <c r="C1149" i="1"/>
  <c r="J1148" i="1"/>
  <c r="B1148" i="1" s="1"/>
  <c r="F1150" i="1" l="1"/>
  <c r="G1150" i="1" s="1"/>
  <c r="H1150" i="1" s="1"/>
  <c r="E1151" i="1"/>
  <c r="I1157" i="1"/>
  <c r="K1156" i="1"/>
  <c r="A1158" i="1"/>
  <c r="D1159" i="1"/>
  <c r="C1150" i="1"/>
  <c r="J1149" i="1"/>
  <c r="B1149" i="1" s="1"/>
  <c r="M1157" i="1"/>
  <c r="L1157" i="1"/>
  <c r="F1151" i="1" l="1"/>
  <c r="G1151" i="1" s="1"/>
  <c r="H1151" i="1" s="1"/>
  <c r="E1152" i="1"/>
  <c r="K1157" i="1"/>
  <c r="I1158" i="1"/>
  <c r="M1158" i="1"/>
  <c r="L1158" i="1"/>
  <c r="A1159" i="1"/>
  <c r="C1151" i="1"/>
  <c r="J1150" i="1"/>
  <c r="B1150" i="1" s="1"/>
  <c r="D1160" i="1"/>
  <c r="F1152" i="1" l="1"/>
  <c r="G1152" i="1" s="1"/>
  <c r="H1152" i="1" s="1"/>
  <c r="E1153" i="1"/>
  <c r="I1159" i="1"/>
  <c r="K1158" i="1"/>
  <c r="D1161" i="1"/>
  <c r="C1152" i="1"/>
  <c r="J1151" i="1"/>
  <c r="B1151" i="1" s="1"/>
  <c r="M1159" i="1"/>
  <c r="L1159" i="1"/>
  <c r="A1160" i="1"/>
  <c r="F1153" i="1" l="1"/>
  <c r="G1153" i="1" s="1"/>
  <c r="H1153" i="1" s="1"/>
  <c r="E1154" i="1"/>
  <c r="K1159" i="1"/>
  <c r="I1160" i="1"/>
  <c r="A1161" i="1"/>
  <c r="L1160" i="1"/>
  <c r="M1160" i="1"/>
  <c r="D1162" i="1"/>
  <c r="C1153" i="1"/>
  <c r="J1152" i="1"/>
  <c r="B1152" i="1" s="1"/>
  <c r="F1154" i="1" l="1"/>
  <c r="G1154" i="1" s="1"/>
  <c r="H1154" i="1" s="1"/>
  <c r="E1155" i="1"/>
  <c r="I1161" i="1"/>
  <c r="K1160" i="1"/>
  <c r="C1154" i="1"/>
  <c r="J1153" i="1"/>
  <c r="B1153" i="1" s="1"/>
  <c r="L1161" i="1"/>
  <c r="M1161" i="1"/>
  <c r="A1162" i="1"/>
  <c r="D1163" i="1"/>
  <c r="F1155" i="1" l="1"/>
  <c r="G1155" i="1" s="1"/>
  <c r="H1155" i="1" s="1"/>
  <c r="E1156" i="1"/>
  <c r="I1162" i="1"/>
  <c r="K1161" i="1"/>
  <c r="C1155" i="1"/>
  <c r="J1154" i="1"/>
  <c r="B1154" i="1" s="1"/>
  <c r="M1162" i="1"/>
  <c r="L1162" i="1"/>
  <c r="D1164" i="1"/>
  <c r="A1163" i="1"/>
  <c r="F1156" i="1" l="1"/>
  <c r="G1156" i="1" s="1"/>
  <c r="H1156" i="1" s="1"/>
  <c r="E1157" i="1"/>
  <c r="I1163" i="1"/>
  <c r="K1162" i="1"/>
  <c r="L1163" i="1"/>
  <c r="M1163" i="1"/>
  <c r="A1164" i="1"/>
  <c r="D1165" i="1"/>
  <c r="C1156" i="1"/>
  <c r="J1155" i="1"/>
  <c r="B1155" i="1" s="1"/>
  <c r="F1157" i="1" l="1"/>
  <c r="G1157" i="1" s="1"/>
  <c r="H1157" i="1" s="1"/>
  <c r="E1158" i="1"/>
  <c r="I1164" i="1"/>
  <c r="K1163" i="1"/>
  <c r="C1157" i="1"/>
  <c r="J1156" i="1"/>
  <c r="B1156" i="1" s="1"/>
  <c r="D1166" i="1"/>
  <c r="A1165" i="1"/>
  <c r="M1164" i="1"/>
  <c r="L1164" i="1"/>
  <c r="F1158" i="1" l="1"/>
  <c r="G1158" i="1" s="1"/>
  <c r="H1158" i="1" s="1"/>
  <c r="E1159" i="1"/>
  <c r="K1164" i="1"/>
  <c r="I1165" i="1"/>
  <c r="D1167" i="1"/>
  <c r="A1166" i="1"/>
  <c r="M1165" i="1"/>
  <c r="L1165" i="1"/>
  <c r="C1158" i="1"/>
  <c r="J1157" i="1"/>
  <c r="B1157" i="1" s="1"/>
  <c r="F1159" i="1" l="1"/>
  <c r="G1159" i="1" s="1"/>
  <c r="H1159" i="1" s="1"/>
  <c r="E1160" i="1"/>
  <c r="K1165" i="1"/>
  <c r="I1166" i="1"/>
  <c r="A1167" i="1"/>
  <c r="M1166" i="1"/>
  <c r="L1166" i="1"/>
  <c r="D1168" i="1"/>
  <c r="C1159" i="1"/>
  <c r="J1158" i="1"/>
  <c r="B1158" i="1" s="1"/>
  <c r="F1160" i="1" l="1"/>
  <c r="G1160" i="1" s="1"/>
  <c r="H1160" i="1" s="1"/>
  <c r="E1161" i="1"/>
  <c r="K1166" i="1"/>
  <c r="I1167" i="1"/>
  <c r="C1160" i="1"/>
  <c r="J1159" i="1"/>
  <c r="B1159" i="1" s="1"/>
  <c r="M1167" i="1"/>
  <c r="L1167" i="1"/>
  <c r="A1168" i="1"/>
  <c r="D1169" i="1"/>
  <c r="F1161" i="1" l="1"/>
  <c r="G1161" i="1" s="1"/>
  <c r="H1161" i="1" s="1"/>
  <c r="E1162" i="1"/>
  <c r="K1167" i="1"/>
  <c r="I1168" i="1"/>
  <c r="D1170" i="1"/>
  <c r="C1161" i="1"/>
  <c r="J1160" i="1"/>
  <c r="B1160" i="1" s="1"/>
  <c r="A1169" i="1"/>
  <c r="M1168" i="1"/>
  <c r="L1168" i="1"/>
  <c r="F1162" i="1" l="1"/>
  <c r="G1162" i="1" s="1"/>
  <c r="H1162" i="1" s="1"/>
  <c r="E1163" i="1"/>
  <c r="K1168" i="1"/>
  <c r="I1169" i="1"/>
  <c r="D1171" i="1"/>
  <c r="M1169" i="1"/>
  <c r="L1169" i="1"/>
  <c r="C1162" i="1"/>
  <c r="J1161" i="1"/>
  <c r="B1161" i="1" s="1"/>
  <c r="A1170" i="1"/>
  <c r="F1163" i="1" l="1"/>
  <c r="G1163" i="1" s="1"/>
  <c r="H1163" i="1" s="1"/>
  <c r="E1164" i="1"/>
  <c r="K1169" i="1"/>
  <c r="I1170" i="1"/>
  <c r="C1163" i="1"/>
  <c r="J1162" i="1"/>
  <c r="B1162" i="1" s="1"/>
  <c r="D1172" i="1"/>
  <c r="M1170" i="1"/>
  <c r="L1170" i="1"/>
  <c r="A1171" i="1"/>
  <c r="F1164" i="1" l="1"/>
  <c r="G1164" i="1" s="1"/>
  <c r="H1164" i="1" s="1"/>
  <c r="E1165" i="1"/>
  <c r="K1170" i="1"/>
  <c r="I1171" i="1"/>
  <c r="M1171" i="1"/>
  <c r="L1171" i="1"/>
  <c r="D1173" i="1"/>
  <c r="A1172" i="1"/>
  <c r="C1164" i="1"/>
  <c r="J1163" i="1"/>
  <c r="B1163" i="1" s="1"/>
  <c r="F1165" i="1" l="1"/>
  <c r="G1165" i="1" s="1"/>
  <c r="H1165" i="1" s="1"/>
  <c r="E1166" i="1"/>
  <c r="K1171" i="1"/>
  <c r="I1172" i="1"/>
  <c r="C1165" i="1"/>
  <c r="J1164" i="1"/>
  <c r="B1164" i="1" s="1"/>
  <c r="D1174" i="1"/>
  <c r="M1172" i="1"/>
  <c r="L1172" i="1"/>
  <c r="A1173" i="1"/>
  <c r="F1166" i="1" l="1"/>
  <c r="G1166" i="1" s="1"/>
  <c r="H1166" i="1" s="1"/>
  <c r="E1167" i="1"/>
  <c r="K1172" i="1"/>
  <c r="I1173" i="1"/>
  <c r="A1174" i="1"/>
  <c r="M1173" i="1"/>
  <c r="L1173" i="1"/>
  <c r="D1175" i="1"/>
  <c r="C1166" i="1"/>
  <c r="J1165" i="1"/>
  <c r="B1165" i="1" s="1"/>
  <c r="F1167" i="1" l="1"/>
  <c r="G1167" i="1" s="1"/>
  <c r="H1167" i="1" s="1"/>
  <c r="E1168" i="1"/>
  <c r="K1173" i="1"/>
  <c r="I1174" i="1"/>
  <c r="M1174" i="1"/>
  <c r="L1174" i="1"/>
  <c r="C1167" i="1"/>
  <c r="J1166" i="1"/>
  <c r="B1166" i="1" s="1"/>
  <c r="A1175" i="1"/>
  <c r="D1176" i="1"/>
  <c r="F1168" i="1" l="1"/>
  <c r="G1168" i="1" s="1"/>
  <c r="H1168" i="1" s="1"/>
  <c r="E1169" i="1"/>
  <c r="K1174" i="1"/>
  <c r="I1175" i="1"/>
  <c r="M1175" i="1"/>
  <c r="L1175" i="1"/>
  <c r="C1168" i="1"/>
  <c r="J1167" i="1"/>
  <c r="B1167" i="1" s="1"/>
  <c r="D1177" i="1"/>
  <c r="A1176" i="1"/>
  <c r="F1169" i="1" l="1"/>
  <c r="G1169" i="1" s="1"/>
  <c r="H1169" i="1" s="1"/>
  <c r="E1170" i="1"/>
  <c r="K1175" i="1"/>
  <c r="I1176" i="1"/>
  <c r="M1176" i="1"/>
  <c r="L1176" i="1"/>
  <c r="C1169" i="1"/>
  <c r="J1168" i="1"/>
  <c r="B1168" i="1" s="1"/>
  <c r="A1177" i="1"/>
  <c r="D1178" i="1"/>
  <c r="F1170" i="1" l="1"/>
  <c r="G1170" i="1" s="1"/>
  <c r="H1170" i="1" s="1"/>
  <c r="E1171" i="1"/>
  <c r="K1176" i="1"/>
  <c r="I1177" i="1"/>
  <c r="C1170" i="1"/>
  <c r="J1169" i="1"/>
  <c r="B1169" i="1" s="1"/>
  <c r="M1177" i="1"/>
  <c r="L1177" i="1"/>
  <c r="D1179" i="1"/>
  <c r="A1178" i="1"/>
  <c r="F1171" i="1" l="1"/>
  <c r="G1171" i="1" s="1"/>
  <c r="H1171" i="1" s="1"/>
  <c r="E1172" i="1"/>
  <c r="K1177" i="1"/>
  <c r="I1178" i="1"/>
  <c r="A1179" i="1"/>
  <c r="M1178" i="1"/>
  <c r="L1178" i="1"/>
  <c r="D1180" i="1"/>
  <c r="C1171" i="1"/>
  <c r="J1170" i="1"/>
  <c r="B1170" i="1" s="1"/>
  <c r="F1172" i="1" l="1"/>
  <c r="G1172" i="1" s="1"/>
  <c r="H1172" i="1" s="1"/>
  <c r="E1173" i="1"/>
  <c r="K1178" i="1"/>
  <c r="I1179" i="1"/>
  <c r="D1181" i="1"/>
  <c r="M1179" i="1"/>
  <c r="L1179" i="1"/>
  <c r="C1172" i="1"/>
  <c r="J1171" i="1"/>
  <c r="B1171" i="1" s="1"/>
  <c r="A1180" i="1"/>
  <c r="F1173" i="1" l="1"/>
  <c r="G1173" i="1" s="1"/>
  <c r="H1173" i="1" s="1"/>
  <c r="E1174" i="1"/>
  <c r="K1179" i="1"/>
  <c r="I1180" i="1"/>
  <c r="M1180" i="1"/>
  <c r="L1180" i="1"/>
  <c r="C1173" i="1"/>
  <c r="J1172" i="1"/>
  <c r="B1172" i="1" s="1"/>
  <c r="D1182" i="1"/>
  <c r="A1181" i="1"/>
  <c r="F1174" i="1" l="1"/>
  <c r="G1174" i="1" s="1"/>
  <c r="H1174" i="1" s="1"/>
  <c r="E1175" i="1"/>
  <c r="K1180" i="1"/>
  <c r="I1181" i="1"/>
  <c r="M1181" i="1"/>
  <c r="L1181" i="1"/>
  <c r="C1174" i="1"/>
  <c r="J1173" i="1"/>
  <c r="B1173" i="1" s="1"/>
  <c r="D1183" i="1"/>
  <c r="A1182" i="1"/>
  <c r="F1175" i="1" l="1"/>
  <c r="G1175" i="1" s="1"/>
  <c r="H1175" i="1" s="1"/>
  <c r="E1176" i="1"/>
  <c r="K1181" i="1"/>
  <c r="I1182" i="1"/>
  <c r="A1183" i="1"/>
  <c r="D1184" i="1"/>
  <c r="C1175" i="1"/>
  <c r="J1174" i="1"/>
  <c r="B1174" i="1" s="1"/>
  <c r="M1182" i="1"/>
  <c r="L1182" i="1"/>
  <c r="F1176" i="1" l="1"/>
  <c r="G1176" i="1" s="1"/>
  <c r="H1176" i="1" s="1"/>
  <c r="E1177" i="1"/>
  <c r="K1182" i="1"/>
  <c r="I1183" i="1"/>
  <c r="D1185" i="1"/>
  <c r="A1184" i="1"/>
  <c r="C1176" i="1"/>
  <c r="J1175" i="1"/>
  <c r="B1175" i="1" s="1"/>
  <c r="M1183" i="1"/>
  <c r="L1183" i="1"/>
  <c r="F1177" i="1" l="1"/>
  <c r="G1177" i="1" s="1"/>
  <c r="H1177" i="1" s="1"/>
  <c r="E1178" i="1"/>
  <c r="K1183" i="1"/>
  <c r="I1184" i="1"/>
  <c r="M1184" i="1"/>
  <c r="L1184" i="1"/>
  <c r="D1186" i="1"/>
  <c r="A1185" i="1"/>
  <c r="C1177" i="1"/>
  <c r="J1176" i="1"/>
  <c r="B1176" i="1" s="1"/>
  <c r="F1178" i="1" l="1"/>
  <c r="G1178" i="1" s="1"/>
  <c r="H1178" i="1" s="1"/>
  <c r="E1179" i="1"/>
  <c r="K1184" i="1"/>
  <c r="I1185" i="1"/>
  <c r="C1178" i="1"/>
  <c r="J1177" i="1"/>
  <c r="B1177" i="1" s="1"/>
  <c r="M1185" i="1"/>
  <c r="L1185" i="1"/>
  <c r="D1187" i="1"/>
  <c r="A1186" i="1"/>
  <c r="F1179" i="1" l="1"/>
  <c r="G1179" i="1" s="1"/>
  <c r="H1179" i="1" s="1"/>
  <c r="E1180" i="1"/>
  <c r="K1185" i="1"/>
  <c r="I1186" i="1"/>
  <c r="M1186" i="1"/>
  <c r="L1186" i="1"/>
  <c r="D1188" i="1"/>
  <c r="A1187" i="1"/>
  <c r="C1179" i="1"/>
  <c r="J1178" i="1"/>
  <c r="B1178" i="1" s="1"/>
  <c r="F1180" i="1" l="1"/>
  <c r="G1180" i="1" s="1"/>
  <c r="H1180" i="1" s="1"/>
  <c r="E1181" i="1"/>
  <c r="K1186" i="1"/>
  <c r="I1187" i="1"/>
  <c r="C1180" i="1"/>
  <c r="J1179" i="1"/>
  <c r="B1179" i="1" s="1"/>
  <c r="A1188" i="1"/>
  <c r="D1189" i="1"/>
  <c r="L1187" i="1"/>
  <c r="M1187" i="1"/>
  <c r="F1181" i="1" l="1"/>
  <c r="G1181" i="1" s="1"/>
  <c r="H1181" i="1" s="1"/>
  <c r="E1182" i="1"/>
  <c r="K1187" i="1"/>
  <c r="I1188" i="1"/>
  <c r="M1188" i="1"/>
  <c r="L1188" i="1"/>
  <c r="A1189" i="1"/>
  <c r="C1181" i="1"/>
  <c r="J1180" i="1"/>
  <c r="B1180" i="1" s="1"/>
  <c r="D1190" i="1"/>
  <c r="F1182" i="1" l="1"/>
  <c r="G1182" i="1" s="1"/>
  <c r="H1182" i="1" s="1"/>
  <c r="E1183" i="1"/>
  <c r="K1188" i="1"/>
  <c r="I1189" i="1"/>
  <c r="D1191" i="1"/>
  <c r="A1190" i="1"/>
  <c r="L1189" i="1"/>
  <c r="M1189" i="1"/>
  <c r="C1182" i="1"/>
  <c r="J1181" i="1"/>
  <c r="B1181" i="1" s="1"/>
  <c r="F1183" i="1" l="1"/>
  <c r="G1183" i="1" s="1"/>
  <c r="H1183" i="1" s="1"/>
  <c r="E1184" i="1"/>
  <c r="K1189" i="1"/>
  <c r="I1190" i="1"/>
  <c r="A1191" i="1"/>
  <c r="C1183" i="1"/>
  <c r="J1182" i="1"/>
  <c r="B1182" i="1" s="1"/>
  <c r="L1190" i="1"/>
  <c r="M1190" i="1"/>
  <c r="D1192" i="1"/>
  <c r="F1184" i="1" l="1"/>
  <c r="G1184" i="1" s="1"/>
  <c r="H1184" i="1" s="1"/>
  <c r="E1185" i="1"/>
  <c r="K1190" i="1"/>
  <c r="I1191" i="1"/>
  <c r="A1192" i="1"/>
  <c r="L1191" i="1"/>
  <c r="M1191" i="1"/>
  <c r="C1184" i="1"/>
  <c r="J1183" i="1"/>
  <c r="B1183" i="1" s="1"/>
  <c r="D1193" i="1"/>
  <c r="F1185" i="1" l="1"/>
  <c r="G1185" i="1" s="1"/>
  <c r="H1185" i="1" s="1"/>
  <c r="E1186" i="1"/>
  <c r="K1191" i="1"/>
  <c r="I1192" i="1"/>
  <c r="L1192" i="1"/>
  <c r="M1192" i="1"/>
  <c r="A1193" i="1"/>
  <c r="C1185" i="1"/>
  <c r="J1184" i="1"/>
  <c r="B1184" i="1" s="1"/>
  <c r="D1194" i="1"/>
  <c r="F1186" i="1" l="1"/>
  <c r="G1186" i="1" s="1"/>
  <c r="H1186" i="1" s="1"/>
  <c r="E1187" i="1"/>
  <c r="K1192" i="1"/>
  <c r="I1193" i="1"/>
  <c r="L1193" i="1"/>
  <c r="M1193" i="1"/>
  <c r="D1195" i="1"/>
  <c r="A1194" i="1"/>
  <c r="C1186" i="1"/>
  <c r="J1185" i="1"/>
  <c r="B1185" i="1" s="1"/>
  <c r="F1187" i="1" l="1"/>
  <c r="G1187" i="1" s="1"/>
  <c r="H1187" i="1" s="1"/>
  <c r="E1188" i="1"/>
  <c r="K1193" i="1"/>
  <c r="I1194" i="1"/>
  <c r="L1194" i="1"/>
  <c r="M1194" i="1"/>
  <c r="D1196" i="1"/>
  <c r="C1187" i="1"/>
  <c r="J1186" i="1"/>
  <c r="B1186" i="1" s="1"/>
  <c r="A1195" i="1"/>
  <c r="F1188" i="1" l="1"/>
  <c r="G1188" i="1" s="1"/>
  <c r="H1188" i="1" s="1"/>
  <c r="E1189" i="1"/>
  <c r="K1194" i="1"/>
  <c r="I1195" i="1"/>
  <c r="A1196" i="1"/>
  <c r="L1195" i="1"/>
  <c r="M1195" i="1"/>
  <c r="C1188" i="1"/>
  <c r="J1187" i="1"/>
  <c r="B1187" i="1" s="1"/>
  <c r="D1197" i="1"/>
  <c r="F1189" i="1" l="1"/>
  <c r="G1189" i="1" s="1"/>
  <c r="H1189" i="1" s="1"/>
  <c r="E1190" i="1"/>
  <c r="K1195" i="1"/>
  <c r="I1196" i="1"/>
  <c r="L1196" i="1"/>
  <c r="M1196" i="1"/>
  <c r="D1198" i="1"/>
  <c r="C1189" i="1"/>
  <c r="J1188" i="1"/>
  <c r="B1188" i="1" s="1"/>
  <c r="A1197" i="1"/>
  <c r="F1190" i="1" l="1"/>
  <c r="G1190" i="1" s="1"/>
  <c r="H1190" i="1" s="1"/>
  <c r="E1191" i="1"/>
  <c r="K1196" i="1"/>
  <c r="I1197" i="1"/>
  <c r="L1197" i="1"/>
  <c r="M1197" i="1"/>
  <c r="D1199" i="1"/>
  <c r="C1190" i="1"/>
  <c r="J1189" i="1"/>
  <c r="B1189" i="1" s="1"/>
  <c r="A1198" i="1"/>
  <c r="F1191" i="1" l="1"/>
  <c r="G1191" i="1" s="1"/>
  <c r="H1191" i="1" s="1"/>
  <c r="E1192" i="1"/>
  <c r="K1197" i="1"/>
  <c r="I1198" i="1"/>
  <c r="L1198" i="1"/>
  <c r="M1198" i="1"/>
  <c r="A1199" i="1"/>
  <c r="C1191" i="1"/>
  <c r="J1190" i="1"/>
  <c r="B1190" i="1" s="1"/>
  <c r="D1200" i="1"/>
  <c r="F1192" i="1" l="1"/>
  <c r="G1192" i="1" s="1"/>
  <c r="H1192" i="1" s="1"/>
  <c r="E1193" i="1"/>
  <c r="K1198" i="1"/>
  <c r="I1199" i="1"/>
  <c r="L1199" i="1"/>
  <c r="M1199" i="1"/>
  <c r="C1192" i="1"/>
  <c r="J1191" i="1"/>
  <c r="B1191" i="1" s="1"/>
  <c r="D1201" i="1"/>
  <c r="A1200" i="1"/>
  <c r="F1193" i="1" l="1"/>
  <c r="G1193" i="1" s="1"/>
  <c r="H1193" i="1" s="1"/>
  <c r="E1194" i="1"/>
  <c r="K1199" i="1"/>
  <c r="I1200" i="1"/>
  <c r="L1200" i="1"/>
  <c r="M1200" i="1"/>
  <c r="A1201" i="1"/>
  <c r="C1193" i="1"/>
  <c r="J1192" i="1"/>
  <c r="B1192" i="1" s="1"/>
  <c r="D1202" i="1"/>
  <c r="F1194" i="1" l="1"/>
  <c r="G1194" i="1" s="1"/>
  <c r="H1194" i="1" s="1"/>
  <c r="E1195" i="1"/>
  <c r="K1200" i="1"/>
  <c r="I1201" i="1"/>
  <c r="L1201" i="1"/>
  <c r="M1201" i="1"/>
  <c r="D1203" i="1"/>
  <c r="C1194" i="1"/>
  <c r="J1193" i="1"/>
  <c r="B1193" i="1" s="1"/>
  <c r="A1202" i="1"/>
  <c r="F1195" i="1" l="1"/>
  <c r="G1195" i="1" s="1"/>
  <c r="H1195" i="1" s="1"/>
  <c r="E1196" i="1"/>
  <c r="K1201" i="1"/>
  <c r="I1202" i="1"/>
  <c r="L1202" i="1"/>
  <c r="M1202" i="1"/>
  <c r="D1204" i="1"/>
  <c r="A1203" i="1"/>
  <c r="C1195" i="1"/>
  <c r="J1194" i="1"/>
  <c r="B1194" i="1" s="1"/>
  <c r="F1196" i="1" l="1"/>
  <c r="G1196" i="1" s="1"/>
  <c r="H1196" i="1" s="1"/>
  <c r="E1197" i="1"/>
  <c r="K1202" i="1"/>
  <c r="I1203" i="1"/>
  <c r="L1203" i="1"/>
  <c r="M1203" i="1"/>
  <c r="C1196" i="1"/>
  <c r="J1195" i="1"/>
  <c r="B1195" i="1" s="1"/>
  <c r="A1204" i="1"/>
  <c r="D1205" i="1"/>
  <c r="F1197" i="1" l="1"/>
  <c r="G1197" i="1" s="1"/>
  <c r="H1197" i="1" s="1"/>
  <c r="E1198" i="1"/>
  <c r="K1203" i="1"/>
  <c r="I1204" i="1"/>
  <c r="D1206" i="1"/>
  <c r="L1204" i="1"/>
  <c r="M1204" i="1"/>
  <c r="C1197" i="1"/>
  <c r="J1196" i="1"/>
  <c r="B1196" i="1" s="1"/>
  <c r="A1205" i="1"/>
  <c r="F1198" i="1" l="1"/>
  <c r="G1198" i="1" s="1"/>
  <c r="H1198" i="1" s="1"/>
  <c r="E1199" i="1"/>
  <c r="K1204" i="1"/>
  <c r="I1205" i="1"/>
  <c r="A1206" i="1"/>
  <c r="D1207" i="1"/>
  <c r="C1198" i="1"/>
  <c r="J1197" i="1"/>
  <c r="B1197" i="1" s="1"/>
  <c r="L1205" i="1"/>
  <c r="M1205" i="1"/>
  <c r="F1199" i="1" l="1"/>
  <c r="G1199" i="1" s="1"/>
  <c r="H1199" i="1" s="1"/>
  <c r="E1200" i="1"/>
  <c r="K1205" i="1"/>
  <c r="I1206" i="1"/>
  <c r="M1206" i="1"/>
  <c r="L1206" i="1"/>
  <c r="C1199" i="1"/>
  <c r="J1198" i="1"/>
  <c r="B1198" i="1" s="1"/>
  <c r="D1208" i="1"/>
  <c r="A1207" i="1"/>
  <c r="F1200" i="1" l="1"/>
  <c r="G1200" i="1" s="1"/>
  <c r="H1200" i="1" s="1"/>
  <c r="E1201" i="1"/>
  <c r="K1206" i="1"/>
  <c r="I1207" i="1"/>
  <c r="A1208" i="1"/>
  <c r="C1200" i="1"/>
  <c r="J1199" i="1"/>
  <c r="B1199" i="1" s="1"/>
  <c r="M1207" i="1"/>
  <c r="L1207" i="1"/>
  <c r="D1209" i="1"/>
  <c r="F1201" i="1" l="1"/>
  <c r="G1201" i="1" s="1"/>
  <c r="H1201" i="1" s="1"/>
  <c r="E1202" i="1"/>
  <c r="K1207" i="1"/>
  <c r="I1208" i="1"/>
  <c r="C1201" i="1"/>
  <c r="J1200" i="1"/>
  <c r="B1200" i="1" s="1"/>
  <c r="A1209" i="1"/>
  <c r="L1208" i="1"/>
  <c r="M1208" i="1"/>
  <c r="D1210" i="1"/>
  <c r="F1202" i="1" l="1"/>
  <c r="G1202" i="1" s="1"/>
  <c r="H1202" i="1" s="1"/>
  <c r="E1203" i="1"/>
  <c r="K1208" i="1"/>
  <c r="I1209" i="1"/>
  <c r="D1211" i="1"/>
  <c r="M1209" i="1"/>
  <c r="L1209" i="1"/>
  <c r="C1202" i="1"/>
  <c r="J1201" i="1"/>
  <c r="B1201" i="1" s="1"/>
  <c r="A1210" i="1"/>
  <c r="F1203" i="1" l="1"/>
  <c r="G1203" i="1" s="1"/>
  <c r="H1203" i="1" s="1"/>
  <c r="E1204" i="1"/>
  <c r="K1209" i="1"/>
  <c r="I1210" i="1"/>
  <c r="M1210" i="1"/>
  <c r="L1210" i="1"/>
  <c r="C1203" i="1"/>
  <c r="J1202" i="1"/>
  <c r="B1202" i="1" s="1"/>
  <c r="D1212" i="1"/>
  <c r="A1211" i="1"/>
  <c r="F1204" i="1" l="1"/>
  <c r="G1204" i="1" s="1"/>
  <c r="H1204" i="1" s="1"/>
  <c r="E1205" i="1"/>
  <c r="K1210" i="1"/>
  <c r="I1211" i="1"/>
  <c r="A1212" i="1"/>
  <c r="D1213" i="1"/>
  <c r="M1211" i="1"/>
  <c r="L1211" i="1"/>
  <c r="C1204" i="1"/>
  <c r="J1203" i="1"/>
  <c r="B1203" i="1" s="1"/>
  <c r="F1205" i="1" l="1"/>
  <c r="G1205" i="1" s="1"/>
  <c r="H1205" i="1" s="1"/>
  <c r="E1206" i="1"/>
  <c r="K1211" i="1"/>
  <c r="I1212" i="1"/>
  <c r="C1205" i="1"/>
  <c r="J1204" i="1"/>
  <c r="B1204" i="1" s="1"/>
  <c r="D1214" i="1"/>
  <c r="A1213" i="1"/>
  <c r="M1212" i="1"/>
  <c r="L1212" i="1"/>
  <c r="F1206" i="1" l="1"/>
  <c r="G1206" i="1" s="1"/>
  <c r="H1206" i="1" s="1"/>
  <c r="E1207" i="1"/>
  <c r="K1212" i="1"/>
  <c r="I1213" i="1"/>
  <c r="D1215" i="1"/>
  <c r="C1206" i="1"/>
  <c r="J1205" i="1"/>
  <c r="B1205" i="1" s="1"/>
  <c r="M1213" i="1"/>
  <c r="L1213" i="1"/>
  <c r="A1214" i="1"/>
  <c r="F1207" i="1" l="1"/>
  <c r="G1207" i="1" s="1"/>
  <c r="H1207" i="1" s="1"/>
  <c r="E1208" i="1"/>
  <c r="K1213" i="1"/>
  <c r="I1214" i="1"/>
  <c r="A1215" i="1"/>
  <c r="D1216" i="1"/>
  <c r="C1207" i="1"/>
  <c r="J1206" i="1"/>
  <c r="B1206" i="1" s="1"/>
  <c r="M1214" i="1"/>
  <c r="L1214" i="1"/>
  <c r="F1208" i="1" l="1"/>
  <c r="G1208" i="1" s="1"/>
  <c r="H1208" i="1" s="1"/>
  <c r="E1209" i="1"/>
  <c r="K1214" i="1"/>
  <c r="I1215" i="1"/>
  <c r="M1215" i="1"/>
  <c r="L1215" i="1"/>
  <c r="C1208" i="1"/>
  <c r="J1207" i="1"/>
  <c r="B1207" i="1" s="1"/>
  <c r="D1217" i="1"/>
  <c r="A1216" i="1"/>
  <c r="F1209" i="1" l="1"/>
  <c r="G1209" i="1" s="1"/>
  <c r="H1209" i="1" s="1"/>
  <c r="E1210" i="1"/>
  <c r="K1215" i="1"/>
  <c r="I1216" i="1"/>
  <c r="M1216" i="1"/>
  <c r="L1216" i="1"/>
  <c r="C1209" i="1"/>
  <c r="J1208" i="1"/>
  <c r="B1208" i="1" s="1"/>
  <c r="D1218" i="1"/>
  <c r="A1217" i="1"/>
  <c r="F1210" i="1" l="1"/>
  <c r="G1210" i="1" s="1"/>
  <c r="H1210" i="1" s="1"/>
  <c r="E1211" i="1"/>
  <c r="K1216" i="1"/>
  <c r="I1217" i="1"/>
  <c r="M1217" i="1"/>
  <c r="L1217" i="1"/>
  <c r="A1218" i="1"/>
  <c r="C1210" i="1"/>
  <c r="J1209" i="1"/>
  <c r="B1209" i="1" s="1"/>
  <c r="D1219" i="1"/>
  <c r="F1211" i="1" l="1"/>
  <c r="G1211" i="1" s="1"/>
  <c r="H1211" i="1" s="1"/>
  <c r="E1212" i="1"/>
  <c r="K1217" i="1"/>
  <c r="I1218" i="1"/>
  <c r="C1211" i="1"/>
  <c r="J1210" i="1"/>
  <c r="B1210" i="1" s="1"/>
  <c r="D1220" i="1"/>
  <c r="M1218" i="1"/>
  <c r="L1218" i="1"/>
  <c r="A1219" i="1"/>
  <c r="F1212" i="1" l="1"/>
  <c r="G1212" i="1" s="1"/>
  <c r="H1212" i="1" s="1"/>
  <c r="E1213" i="1"/>
  <c r="K1218" i="1"/>
  <c r="I1219" i="1"/>
  <c r="C1212" i="1"/>
  <c r="J1211" i="1"/>
  <c r="B1211" i="1" s="1"/>
  <c r="M1219" i="1"/>
  <c r="L1219" i="1"/>
  <c r="A1220" i="1"/>
  <c r="D1221" i="1"/>
  <c r="F1213" i="1" l="1"/>
  <c r="G1213" i="1" s="1"/>
  <c r="H1213" i="1" s="1"/>
  <c r="E1214" i="1"/>
  <c r="K1219" i="1"/>
  <c r="I1220" i="1"/>
  <c r="M1220" i="1"/>
  <c r="L1220" i="1"/>
  <c r="C1213" i="1"/>
  <c r="J1212" i="1"/>
  <c r="B1212" i="1" s="1"/>
  <c r="D1222" i="1"/>
  <c r="A1221" i="1"/>
  <c r="F1214" i="1" l="1"/>
  <c r="G1214" i="1" s="1"/>
  <c r="H1214" i="1" s="1"/>
  <c r="E1215" i="1"/>
  <c r="K1220" i="1"/>
  <c r="I1221" i="1"/>
  <c r="M1221" i="1"/>
  <c r="L1221" i="1"/>
  <c r="A1222" i="1"/>
  <c r="C1214" i="1"/>
  <c r="J1213" i="1"/>
  <c r="B1213" i="1" s="1"/>
  <c r="D1223" i="1"/>
  <c r="F1215" i="1" l="1"/>
  <c r="G1215" i="1" s="1"/>
  <c r="H1215" i="1" s="1"/>
  <c r="E1216" i="1"/>
  <c r="K1221" i="1"/>
  <c r="I1222" i="1"/>
  <c r="C1215" i="1"/>
  <c r="J1214" i="1"/>
  <c r="B1214" i="1" s="1"/>
  <c r="A1223" i="1"/>
  <c r="D1224" i="1"/>
  <c r="M1222" i="1"/>
  <c r="L1222" i="1"/>
  <c r="F1216" i="1" l="1"/>
  <c r="G1216" i="1" s="1"/>
  <c r="H1216" i="1" s="1"/>
  <c r="E1217" i="1"/>
  <c r="K1222" i="1"/>
  <c r="I1223" i="1"/>
  <c r="M1223" i="1"/>
  <c r="L1223" i="1"/>
  <c r="D1225" i="1"/>
  <c r="A1224" i="1"/>
  <c r="C1216" i="1"/>
  <c r="J1215" i="1"/>
  <c r="B1215" i="1" s="1"/>
  <c r="F1217" i="1" l="1"/>
  <c r="G1217" i="1" s="1"/>
  <c r="H1217" i="1" s="1"/>
  <c r="E1218" i="1"/>
  <c r="K1223" i="1"/>
  <c r="I1224" i="1"/>
  <c r="C1217" i="1"/>
  <c r="J1216" i="1"/>
  <c r="B1216" i="1" s="1"/>
  <c r="M1224" i="1"/>
  <c r="L1224" i="1"/>
  <c r="D1226" i="1"/>
  <c r="A1225" i="1"/>
  <c r="F1218" i="1" l="1"/>
  <c r="G1218" i="1" s="1"/>
  <c r="H1218" i="1" s="1"/>
  <c r="E1219" i="1"/>
  <c r="K1224" i="1"/>
  <c r="I1225" i="1"/>
  <c r="M1225" i="1"/>
  <c r="L1225" i="1"/>
  <c r="D1227" i="1"/>
  <c r="A1226" i="1"/>
  <c r="C1218" i="1"/>
  <c r="J1217" i="1"/>
  <c r="B1217" i="1" s="1"/>
  <c r="F1219" i="1" l="1"/>
  <c r="G1219" i="1" s="1"/>
  <c r="H1219" i="1" s="1"/>
  <c r="E1220" i="1"/>
  <c r="K1225" i="1"/>
  <c r="I1226" i="1"/>
  <c r="C1219" i="1"/>
  <c r="J1218" i="1"/>
  <c r="B1218" i="1" s="1"/>
  <c r="M1226" i="1"/>
  <c r="L1226" i="1"/>
  <c r="D1228" i="1"/>
  <c r="A1227" i="1"/>
  <c r="F1220" i="1" l="1"/>
  <c r="G1220" i="1" s="1"/>
  <c r="H1220" i="1" s="1"/>
  <c r="E1221" i="1"/>
  <c r="K1226" i="1"/>
  <c r="I1227" i="1"/>
  <c r="M1227" i="1"/>
  <c r="L1227" i="1"/>
  <c r="C1220" i="1"/>
  <c r="J1219" i="1"/>
  <c r="B1219" i="1" s="1"/>
  <c r="A1228" i="1"/>
  <c r="D1229" i="1"/>
  <c r="F1221" i="1" l="1"/>
  <c r="G1221" i="1" s="1"/>
  <c r="H1221" i="1" s="1"/>
  <c r="E1222" i="1"/>
  <c r="K1227" i="1"/>
  <c r="I1228" i="1"/>
  <c r="D1230" i="1"/>
  <c r="M1228" i="1"/>
  <c r="L1228" i="1"/>
  <c r="A1229" i="1"/>
  <c r="C1221" i="1"/>
  <c r="J1220" i="1"/>
  <c r="B1220" i="1" s="1"/>
  <c r="F1222" i="1" l="1"/>
  <c r="G1222" i="1" s="1"/>
  <c r="H1222" i="1" s="1"/>
  <c r="E1223" i="1"/>
  <c r="K1228" i="1"/>
  <c r="I1229" i="1"/>
  <c r="C1222" i="1"/>
  <c r="J1221" i="1"/>
  <c r="B1221" i="1" s="1"/>
  <c r="M1229" i="1"/>
  <c r="L1229" i="1"/>
  <c r="A1230" i="1"/>
  <c r="D1231" i="1"/>
  <c r="F1223" i="1" l="1"/>
  <c r="G1223" i="1" s="1"/>
  <c r="H1223" i="1" s="1"/>
  <c r="E1224" i="1"/>
  <c r="K1229" i="1"/>
  <c r="I1230" i="1"/>
  <c r="M1230" i="1"/>
  <c r="L1230" i="1"/>
  <c r="C1223" i="1"/>
  <c r="J1222" i="1"/>
  <c r="B1222" i="1" s="1"/>
  <c r="D1232" i="1"/>
  <c r="A1231" i="1"/>
  <c r="F1224" i="1" l="1"/>
  <c r="G1224" i="1" s="1"/>
  <c r="H1224" i="1" s="1"/>
  <c r="E1225" i="1"/>
  <c r="K1230" i="1"/>
  <c r="I1231" i="1"/>
  <c r="C1224" i="1"/>
  <c r="J1223" i="1"/>
  <c r="B1223" i="1" s="1"/>
  <c r="D1233" i="1"/>
  <c r="A1232" i="1"/>
  <c r="M1231" i="1"/>
  <c r="L1231" i="1"/>
  <c r="F1225" i="1" l="1"/>
  <c r="G1225" i="1" s="1"/>
  <c r="H1225" i="1" s="1"/>
  <c r="E1226" i="1"/>
  <c r="K1231" i="1"/>
  <c r="I1232" i="1"/>
  <c r="M1232" i="1"/>
  <c r="L1232" i="1"/>
  <c r="D1234" i="1"/>
  <c r="A1233" i="1"/>
  <c r="C1225" i="1"/>
  <c r="J1224" i="1"/>
  <c r="B1224" i="1" s="1"/>
  <c r="F1226" i="1" l="1"/>
  <c r="G1226" i="1" s="1"/>
  <c r="H1226" i="1" s="1"/>
  <c r="E1227" i="1"/>
  <c r="K1232" i="1"/>
  <c r="I1233" i="1"/>
  <c r="M1233" i="1"/>
  <c r="L1233" i="1"/>
  <c r="C1226" i="1"/>
  <c r="J1225" i="1"/>
  <c r="B1225" i="1" s="1"/>
  <c r="A1234" i="1"/>
  <c r="D1235" i="1"/>
  <c r="F1227" i="1" l="1"/>
  <c r="G1227" i="1" s="1"/>
  <c r="H1227" i="1" s="1"/>
  <c r="E1228" i="1"/>
  <c r="K1233" i="1"/>
  <c r="I1234" i="1"/>
  <c r="D1236" i="1"/>
  <c r="A1235" i="1"/>
  <c r="C1227" i="1"/>
  <c r="J1226" i="1"/>
  <c r="B1226" i="1" s="1"/>
  <c r="L1234" i="1"/>
  <c r="M1234" i="1"/>
  <c r="F1228" i="1" l="1"/>
  <c r="G1228" i="1" s="1"/>
  <c r="H1228" i="1" s="1"/>
  <c r="E1229" i="1"/>
  <c r="I1235" i="1"/>
  <c r="K1234" i="1"/>
  <c r="C1228" i="1"/>
  <c r="J1227" i="1"/>
  <c r="B1227" i="1" s="1"/>
  <c r="M1235" i="1"/>
  <c r="L1235" i="1"/>
  <c r="D1237" i="1"/>
  <c r="A1236" i="1"/>
  <c r="F1229" i="1" l="1"/>
  <c r="G1229" i="1" s="1"/>
  <c r="H1229" i="1" s="1"/>
  <c r="E1230" i="1"/>
  <c r="I1236" i="1"/>
  <c r="K1235" i="1"/>
  <c r="A1237" i="1"/>
  <c r="D1238" i="1"/>
  <c r="C1229" i="1"/>
  <c r="J1228" i="1"/>
  <c r="B1228" i="1" s="1"/>
  <c r="M1236" i="1"/>
  <c r="L1236" i="1"/>
  <c r="F1230" i="1" l="1"/>
  <c r="G1230" i="1" s="1"/>
  <c r="H1230" i="1" s="1"/>
  <c r="E1231" i="1"/>
  <c r="K1236" i="1"/>
  <c r="I1237" i="1"/>
  <c r="D1239" i="1"/>
  <c r="M1237" i="1"/>
  <c r="L1237" i="1"/>
  <c r="A1238" i="1"/>
  <c r="C1230" i="1"/>
  <c r="J1229" i="1"/>
  <c r="B1229" i="1" s="1"/>
  <c r="F1231" i="1" l="1"/>
  <c r="G1231" i="1" s="1"/>
  <c r="H1231" i="1" s="1"/>
  <c r="E1232" i="1"/>
  <c r="I1238" i="1"/>
  <c r="K1237" i="1"/>
  <c r="C1231" i="1"/>
  <c r="J1230" i="1"/>
  <c r="B1230" i="1" s="1"/>
  <c r="D1240" i="1"/>
  <c r="M1238" i="1"/>
  <c r="L1238" i="1"/>
  <c r="A1239" i="1"/>
  <c r="F1232" i="1" l="1"/>
  <c r="G1232" i="1" s="1"/>
  <c r="H1232" i="1" s="1"/>
  <c r="E1233" i="1"/>
  <c r="I1239" i="1"/>
  <c r="K1238" i="1"/>
  <c r="M1239" i="1"/>
  <c r="L1239" i="1"/>
  <c r="C1232" i="1"/>
  <c r="J1231" i="1"/>
  <c r="B1231" i="1" s="1"/>
  <c r="A1240" i="1"/>
  <c r="D1241" i="1"/>
  <c r="F1233" i="1" l="1"/>
  <c r="G1233" i="1" s="1"/>
  <c r="H1233" i="1" s="1"/>
  <c r="E1234" i="1"/>
  <c r="I1240" i="1"/>
  <c r="K1239" i="1"/>
  <c r="D1242" i="1"/>
  <c r="M1240" i="1"/>
  <c r="L1240" i="1"/>
  <c r="A1241" i="1"/>
  <c r="C1233" i="1"/>
  <c r="J1232" i="1"/>
  <c r="B1232" i="1" s="1"/>
  <c r="F1234" i="1" l="1"/>
  <c r="G1234" i="1" s="1"/>
  <c r="H1234" i="1" s="1"/>
  <c r="E1235" i="1"/>
  <c r="K1240" i="1"/>
  <c r="I1241" i="1"/>
  <c r="C1234" i="1"/>
  <c r="J1233" i="1"/>
  <c r="B1233" i="1" s="1"/>
  <c r="M1241" i="1"/>
  <c r="L1241" i="1"/>
  <c r="A1242" i="1"/>
  <c r="D1243" i="1"/>
  <c r="F1235" i="1" l="1"/>
  <c r="G1235" i="1" s="1"/>
  <c r="H1235" i="1" s="1"/>
  <c r="E1236" i="1"/>
  <c r="K1241" i="1"/>
  <c r="I1242" i="1"/>
  <c r="C1235" i="1"/>
  <c r="J1234" i="1"/>
  <c r="B1234" i="1" s="1"/>
  <c r="M1242" i="1"/>
  <c r="L1242" i="1"/>
  <c r="D1244" i="1"/>
  <c r="A1243" i="1"/>
  <c r="F1236" i="1" l="1"/>
  <c r="G1236" i="1" s="1"/>
  <c r="H1236" i="1" s="1"/>
  <c r="E1237" i="1"/>
  <c r="K1242" i="1"/>
  <c r="I1243" i="1"/>
  <c r="A1244" i="1"/>
  <c r="C1236" i="1"/>
  <c r="J1235" i="1"/>
  <c r="B1235" i="1" s="1"/>
  <c r="M1243" i="1"/>
  <c r="L1243" i="1"/>
  <c r="D1245" i="1"/>
  <c r="F1237" i="1" l="1"/>
  <c r="G1237" i="1" s="1"/>
  <c r="H1237" i="1" s="1"/>
  <c r="E1238" i="1"/>
  <c r="K1243" i="1"/>
  <c r="I1244" i="1"/>
  <c r="M1244" i="1"/>
  <c r="L1244" i="1"/>
  <c r="C1237" i="1"/>
  <c r="J1236" i="1"/>
  <c r="B1236" i="1" s="1"/>
  <c r="A1245" i="1"/>
  <c r="D1246" i="1"/>
  <c r="F1238" i="1" l="1"/>
  <c r="G1238" i="1" s="1"/>
  <c r="H1238" i="1" s="1"/>
  <c r="E1239" i="1"/>
  <c r="K1244" i="1"/>
  <c r="I1245" i="1"/>
  <c r="M1245" i="1"/>
  <c r="L1245" i="1"/>
  <c r="C1238" i="1"/>
  <c r="J1237" i="1"/>
  <c r="B1237" i="1" s="1"/>
  <c r="D1247" i="1"/>
  <c r="A1246" i="1"/>
  <c r="F1239" i="1" l="1"/>
  <c r="G1239" i="1" s="1"/>
  <c r="H1239" i="1" s="1"/>
  <c r="E1240" i="1"/>
  <c r="K1245" i="1"/>
  <c r="I1246" i="1"/>
  <c r="M1246" i="1"/>
  <c r="L1246" i="1"/>
  <c r="D1248" i="1"/>
  <c r="C1239" i="1"/>
  <c r="J1238" i="1"/>
  <c r="B1238" i="1" s="1"/>
  <c r="A1247" i="1"/>
  <c r="F1240" i="1" l="1"/>
  <c r="G1240" i="1" s="1"/>
  <c r="H1240" i="1" s="1"/>
  <c r="E1241" i="1"/>
  <c r="K1246" i="1"/>
  <c r="I1247" i="1"/>
  <c r="A1248" i="1"/>
  <c r="D1249" i="1"/>
  <c r="M1247" i="1"/>
  <c r="L1247" i="1"/>
  <c r="C1240" i="1"/>
  <c r="J1239" i="1"/>
  <c r="B1239" i="1" s="1"/>
  <c r="F1241" i="1" l="1"/>
  <c r="G1241" i="1" s="1"/>
  <c r="H1241" i="1" s="1"/>
  <c r="E1242" i="1"/>
  <c r="K1247" i="1"/>
  <c r="I1248" i="1"/>
  <c r="C1241" i="1"/>
  <c r="J1240" i="1"/>
  <c r="B1240" i="1" s="1"/>
  <c r="D1250" i="1"/>
  <c r="A1249" i="1"/>
  <c r="M1248" i="1"/>
  <c r="L1248" i="1"/>
  <c r="F1242" i="1" l="1"/>
  <c r="G1242" i="1" s="1"/>
  <c r="H1242" i="1" s="1"/>
  <c r="E1243" i="1"/>
  <c r="K1248" i="1"/>
  <c r="I1249" i="1"/>
  <c r="A1250" i="1"/>
  <c r="C1242" i="1"/>
  <c r="J1241" i="1"/>
  <c r="B1241" i="1" s="1"/>
  <c r="M1249" i="1"/>
  <c r="L1249" i="1"/>
  <c r="D1251" i="1"/>
  <c r="F1243" i="1" l="1"/>
  <c r="G1243" i="1" s="1"/>
  <c r="H1243" i="1" s="1"/>
  <c r="E1244" i="1"/>
  <c r="K1249" i="1"/>
  <c r="I1250" i="1"/>
  <c r="D1252" i="1"/>
  <c r="C1243" i="1"/>
  <c r="J1242" i="1"/>
  <c r="B1242" i="1" s="1"/>
  <c r="M1250" i="1"/>
  <c r="L1250" i="1"/>
  <c r="A1251" i="1"/>
  <c r="F1244" i="1" l="1"/>
  <c r="G1244" i="1" s="1"/>
  <c r="H1244" i="1" s="1"/>
  <c r="E1245" i="1"/>
  <c r="K1250" i="1"/>
  <c r="I1251" i="1"/>
  <c r="A1252" i="1"/>
  <c r="D1253" i="1"/>
  <c r="M1251" i="1"/>
  <c r="L1251" i="1"/>
  <c r="C1244" i="1"/>
  <c r="J1243" i="1"/>
  <c r="B1243" i="1" s="1"/>
  <c r="F1245" i="1" l="1"/>
  <c r="G1245" i="1" s="1"/>
  <c r="H1245" i="1" s="1"/>
  <c r="E1246" i="1"/>
  <c r="K1251" i="1"/>
  <c r="I1252" i="1"/>
  <c r="C1245" i="1"/>
  <c r="J1244" i="1"/>
  <c r="B1244" i="1" s="1"/>
  <c r="A1253" i="1"/>
  <c r="D1254" i="1"/>
  <c r="L1252" i="1"/>
  <c r="M1252" i="1"/>
  <c r="F1246" i="1" l="1"/>
  <c r="G1246" i="1" s="1"/>
  <c r="H1246" i="1" s="1"/>
  <c r="E1247" i="1"/>
  <c r="K1252" i="1"/>
  <c r="I1253" i="1"/>
  <c r="A1254" i="1"/>
  <c r="C1246" i="1"/>
  <c r="J1245" i="1"/>
  <c r="B1245" i="1" s="1"/>
  <c r="L1253" i="1"/>
  <c r="M1253" i="1"/>
  <c r="D1255" i="1"/>
  <c r="F1247" i="1" l="1"/>
  <c r="G1247" i="1" s="1"/>
  <c r="H1247" i="1" s="1"/>
  <c r="E1248" i="1"/>
  <c r="K1253" i="1"/>
  <c r="I1254" i="1"/>
  <c r="D1256" i="1"/>
  <c r="C1247" i="1"/>
  <c r="J1246" i="1"/>
  <c r="B1246" i="1" s="1"/>
  <c r="A1255" i="1"/>
  <c r="M1254" i="1"/>
  <c r="L1254" i="1"/>
  <c r="F1248" i="1" l="1"/>
  <c r="G1248" i="1" s="1"/>
  <c r="H1248" i="1" s="1"/>
  <c r="E1249" i="1"/>
  <c r="K1254" i="1"/>
  <c r="I1255" i="1"/>
  <c r="L1255" i="1"/>
  <c r="M1255" i="1"/>
  <c r="D1257" i="1"/>
  <c r="A1256" i="1"/>
  <c r="C1248" i="1"/>
  <c r="J1247" i="1"/>
  <c r="B1247" i="1" s="1"/>
  <c r="F1249" i="1" l="1"/>
  <c r="G1249" i="1" s="1"/>
  <c r="H1249" i="1" s="1"/>
  <c r="E1250" i="1"/>
  <c r="I1256" i="1"/>
  <c r="K1255" i="1"/>
  <c r="A1257" i="1"/>
  <c r="D1258" i="1"/>
  <c r="M1256" i="1"/>
  <c r="L1256" i="1"/>
  <c r="C1249" i="1"/>
  <c r="J1248" i="1"/>
  <c r="B1248" i="1" s="1"/>
  <c r="F1250" i="1" l="1"/>
  <c r="G1250" i="1" s="1"/>
  <c r="H1250" i="1" s="1"/>
  <c r="E1251" i="1"/>
  <c r="K1256" i="1"/>
  <c r="I1257" i="1"/>
  <c r="C1250" i="1"/>
  <c r="J1249" i="1"/>
  <c r="B1249" i="1" s="1"/>
  <c r="A1258" i="1"/>
  <c r="M1257" i="1"/>
  <c r="L1257" i="1"/>
  <c r="D1259" i="1"/>
  <c r="F1251" i="1" l="1"/>
  <c r="G1251" i="1" s="1"/>
  <c r="H1251" i="1" s="1"/>
  <c r="E1252" i="1"/>
  <c r="K1257" i="1"/>
  <c r="I1258" i="1"/>
  <c r="D1260" i="1"/>
  <c r="A1259" i="1"/>
  <c r="M1258" i="1"/>
  <c r="L1258" i="1"/>
  <c r="C1251" i="1"/>
  <c r="J1250" i="1"/>
  <c r="B1250" i="1" s="1"/>
  <c r="F1252" i="1" l="1"/>
  <c r="G1252" i="1" s="1"/>
  <c r="H1252" i="1" s="1"/>
  <c r="E1253" i="1"/>
  <c r="K1258" i="1"/>
  <c r="I1259" i="1"/>
  <c r="D1261" i="1"/>
  <c r="M1259" i="1"/>
  <c r="L1259" i="1"/>
  <c r="C1252" i="1"/>
  <c r="J1251" i="1"/>
  <c r="B1251" i="1" s="1"/>
  <c r="A1260" i="1"/>
  <c r="F1253" i="1" l="1"/>
  <c r="G1253" i="1" s="1"/>
  <c r="H1253" i="1" s="1"/>
  <c r="E1254" i="1"/>
  <c r="K1259" i="1"/>
  <c r="I1260" i="1"/>
  <c r="M1260" i="1"/>
  <c r="L1260" i="1"/>
  <c r="C1253" i="1"/>
  <c r="J1252" i="1"/>
  <c r="B1252" i="1" s="1"/>
  <c r="D1262" i="1"/>
  <c r="A1261" i="1"/>
  <c r="F1254" i="1" l="1"/>
  <c r="G1254" i="1" s="1"/>
  <c r="H1254" i="1" s="1"/>
  <c r="E1255" i="1"/>
  <c r="K1260" i="1"/>
  <c r="I1261" i="1"/>
  <c r="M1261" i="1"/>
  <c r="L1261" i="1"/>
  <c r="A1262" i="1"/>
  <c r="C1254" i="1"/>
  <c r="J1253" i="1"/>
  <c r="B1253" i="1" s="1"/>
  <c r="D1263" i="1"/>
  <c r="F1255" i="1" l="1"/>
  <c r="G1255" i="1" s="1"/>
  <c r="H1255" i="1" s="1"/>
  <c r="E1256" i="1"/>
  <c r="K1261" i="1"/>
  <c r="I1262" i="1"/>
  <c r="M1262" i="1"/>
  <c r="L1262" i="1"/>
  <c r="A1263" i="1"/>
  <c r="D1264" i="1"/>
  <c r="C1255" i="1"/>
  <c r="J1254" i="1"/>
  <c r="B1254" i="1" s="1"/>
  <c r="F1256" i="1" l="1"/>
  <c r="G1256" i="1" s="1"/>
  <c r="H1256" i="1" s="1"/>
  <c r="E1257" i="1"/>
  <c r="K1262" i="1"/>
  <c r="I1263" i="1"/>
  <c r="M1263" i="1"/>
  <c r="L1263" i="1"/>
  <c r="A1264" i="1"/>
  <c r="D1265" i="1"/>
  <c r="C1256" i="1"/>
  <c r="J1255" i="1"/>
  <c r="B1255" i="1" s="1"/>
  <c r="F1257" i="1" l="1"/>
  <c r="G1257" i="1" s="1"/>
  <c r="H1257" i="1" s="1"/>
  <c r="E1258" i="1"/>
  <c r="K1263" i="1"/>
  <c r="I1264" i="1"/>
  <c r="M1264" i="1"/>
  <c r="L1264" i="1"/>
  <c r="A1265" i="1"/>
  <c r="C1257" i="1"/>
  <c r="J1256" i="1"/>
  <c r="B1256" i="1" s="1"/>
  <c r="D1266" i="1"/>
  <c r="F1258" i="1" l="1"/>
  <c r="G1258" i="1" s="1"/>
  <c r="H1258" i="1" s="1"/>
  <c r="E1259" i="1"/>
  <c r="K1264" i="1"/>
  <c r="I1265" i="1"/>
  <c r="D1267" i="1"/>
  <c r="C1258" i="1"/>
  <c r="J1257" i="1"/>
  <c r="B1257" i="1" s="1"/>
  <c r="M1265" i="1"/>
  <c r="L1265" i="1"/>
  <c r="A1266" i="1"/>
  <c r="F1259" i="1" l="1"/>
  <c r="G1259" i="1" s="1"/>
  <c r="H1259" i="1" s="1"/>
  <c r="E1260" i="1"/>
  <c r="K1265" i="1"/>
  <c r="I1266" i="1"/>
  <c r="M1266" i="1"/>
  <c r="L1266" i="1"/>
  <c r="C1259" i="1"/>
  <c r="J1258" i="1"/>
  <c r="B1258" i="1" s="1"/>
  <c r="A1267" i="1"/>
  <c r="D1268" i="1"/>
  <c r="F1260" i="1" l="1"/>
  <c r="G1260" i="1" s="1"/>
  <c r="H1260" i="1" s="1"/>
  <c r="E1261" i="1"/>
  <c r="K1266" i="1"/>
  <c r="I1267" i="1"/>
  <c r="D1269" i="1"/>
  <c r="M1267" i="1"/>
  <c r="L1267" i="1"/>
  <c r="C1260" i="1"/>
  <c r="J1259" i="1"/>
  <c r="B1259" i="1" s="1"/>
  <c r="A1268" i="1"/>
  <c r="F1261" i="1" l="1"/>
  <c r="G1261" i="1" s="1"/>
  <c r="H1261" i="1" s="1"/>
  <c r="E1262" i="1"/>
  <c r="K1267" i="1"/>
  <c r="I1268" i="1"/>
  <c r="M1268" i="1"/>
  <c r="L1268" i="1"/>
  <c r="C1261" i="1"/>
  <c r="J1260" i="1"/>
  <c r="B1260" i="1" s="1"/>
  <c r="A1269" i="1"/>
  <c r="D1270" i="1"/>
  <c r="F1262" i="1" l="1"/>
  <c r="G1262" i="1" s="1"/>
  <c r="H1262" i="1" s="1"/>
  <c r="E1263" i="1"/>
  <c r="K1268" i="1"/>
  <c r="I1269" i="1"/>
  <c r="M1269" i="1"/>
  <c r="L1269" i="1"/>
  <c r="A1270" i="1"/>
  <c r="D1271" i="1"/>
  <c r="C1262" i="1"/>
  <c r="J1261" i="1"/>
  <c r="B1261" i="1" s="1"/>
  <c r="F1263" i="1" l="1"/>
  <c r="G1263" i="1" s="1"/>
  <c r="H1263" i="1" s="1"/>
  <c r="E1264" i="1"/>
  <c r="K1269" i="1"/>
  <c r="I1270" i="1"/>
  <c r="C1263" i="1"/>
  <c r="J1262" i="1"/>
  <c r="B1262" i="1" s="1"/>
  <c r="D1272" i="1"/>
  <c r="A1271" i="1"/>
  <c r="M1270" i="1"/>
  <c r="L1270" i="1"/>
  <c r="F1264" i="1" l="1"/>
  <c r="G1264" i="1" s="1"/>
  <c r="H1264" i="1" s="1"/>
  <c r="E1265" i="1"/>
  <c r="K1270" i="1"/>
  <c r="I1271" i="1"/>
  <c r="D1273" i="1"/>
  <c r="M1271" i="1"/>
  <c r="L1271" i="1"/>
  <c r="A1272" i="1"/>
  <c r="C1264" i="1"/>
  <c r="J1263" i="1"/>
  <c r="B1263" i="1" s="1"/>
  <c r="F1265" i="1" l="1"/>
  <c r="G1265" i="1" s="1"/>
  <c r="H1265" i="1" s="1"/>
  <c r="E1266" i="1"/>
  <c r="K1271" i="1"/>
  <c r="I1272" i="1"/>
  <c r="M1272" i="1"/>
  <c r="L1272" i="1"/>
  <c r="C1265" i="1"/>
  <c r="J1264" i="1"/>
  <c r="B1264" i="1" s="1"/>
  <c r="A1273" i="1"/>
  <c r="D1274" i="1"/>
  <c r="F1266" i="1" l="1"/>
  <c r="G1266" i="1" s="1"/>
  <c r="H1266" i="1" s="1"/>
  <c r="E1267" i="1"/>
  <c r="K1272" i="1"/>
  <c r="I1273" i="1"/>
  <c r="M1273" i="1"/>
  <c r="L1273" i="1"/>
  <c r="C1266" i="1"/>
  <c r="J1265" i="1"/>
  <c r="B1265" i="1" s="1"/>
  <c r="D1275" i="1"/>
  <c r="A1274" i="1"/>
  <c r="F1267" i="1" l="1"/>
  <c r="G1267" i="1" s="1"/>
  <c r="H1267" i="1" s="1"/>
  <c r="E1268" i="1"/>
  <c r="K1273" i="1"/>
  <c r="I1274" i="1"/>
  <c r="C1267" i="1"/>
  <c r="J1266" i="1"/>
  <c r="B1266" i="1" s="1"/>
  <c r="D1276" i="1"/>
  <c r="A1275" i="1"/>
  <c r="M1274" i="1"/>
  <c r="L1274" i="1"/>
  <c r="F1268" i="1" l="1"/>
  <c r="G1268" i="1" s="1"/>
  <c r="H1268" i="1" s="1"/>
  <c r="E1269" i="1"/>
  <c r="K1274" i="1"/>
  <c r="I1275" i="1"/>
  <c r="M1275" i="1"/>
  <c r="L1275" i="1"/>
  <c r="D1277" i="1"/>
  <c r="C1268" i="1"/>
  <c r="J1267" i="1"/>
  <c r="B1267" i="1" s="1"/>
  <c r="A1276" i="1"/>
  <c r="F1269" i="1" l="1"/>
  <c r="G1269" i="1" s="1"/>
  <c r="H1269" i="1" s="1"/>
  <c r="E1270" i="1"/>
  <c r="K1275" i="1"/>
  <c r="I1276" i="1"/>
  <c r="A1277" i="1"/>
  <c r="M1276" i="1"/>
  <c r="L1276" i="1"/>
  <c r="C1269" i="1"/>
  <c r="J1268" i="1"/>
  <c r="B1268" i="1" s="1"/>
  <c r="D1278" i="1"/>
  <c r="F1270" i="1" l="1"/>
  <c r="G1270" i="1" s="1"/>
  <c r="H1270" i="1" s="1"/>
  <c r="E1271" i="1"/>
  <c r="K1276" i="1"/>
  <c r="I1277" i="1"/>
  <c r="D1279" i="1"/>
  <c r="C1270" i="1"/>
  <c r="J1269" i="1"/>
  <c r="B1269" i="1" s="1"/>
  <c r="A1278" i="1"/>
  <c r="M1277" i="1"/>
  <c r="L1277" i="1"/>
  <c r="F1271" i="1" l="1"/>
  <c r="G1271" i="1" s="1"/>
  <c r="H1271" i="1" s="1"/>
  <c r="E1272" i="1"/>
  <c r="K1277" i="1"/>
  <c r="I1278" i="1"/>
  <c r="C1271" i="1"/>
  <c r="J1270" i="1"/>
  <c r="B1270" i="1" s="1"/>
  <c r="M1278" i="1"/>
  <c r="L1278" i="1"/>
  <c r="D1280" i="1"/>
  <c r="A1279" i="1"/>
  <c r="F1272" i="1" l="1"/>
  <c r="G1272" i="1" s="1"/>
  <c r="H1272" i="1" s="1"/>
  <c r="E1273" i="1"/>
  <c r="K1278" i="1"/>
  <c r="I1279" i="1"/>
  <c r="D1281" i="1"/>
  <c r="C1272" i="1"/>
  <c r="J1271" i="1"/>
  <c r="B1271" i="1" s="1"/>
  <c r="A1280" i="1"/>
  <c r="M1279" i="1"/>
  <c r="L1279" i="1"/>
  <c r="F1273" i="1" l="1"/>
  <c r="G1273" i="1" s="1"/>
  <c r="H1273" i="1" s="1"/>
  <c r="E1274" i="1"/>
  <c r="K1279" i="1"/>
  <c r="I1280" i="1"/>
  <c r="L1280" i="1"/>
  <c r="M1280" i="1"/>
  <c r="C1273" i="1"/>
  <c r="J1272" i="1"/>
  <c r="B1272" i="1" s="1"/>
  <c r="D1282" i="1"/>
  <c r="A1281" i="1"/>
  <c r="F1274" i="1" l="1"/>
  <c r="G1274" i="1" s="1"/>
  <c r="H1274" i="1" s="1"/>
  <c r="E1275" i="1"/>
  <c r="K1280" i="1"/>
  <c r="I1281" i="1"/>
  <c r="M1281" i="1"/>
  <c r="L1281" i="1"/>
  <c r="D1283" i="1"/>
  <c r="C1274" i="1"/>
  <c r="J1273" i="1"/>
  <c r="B1273" i="1" s="1"/>
  <c r="A1282" i="1"/>
  <c r="F1275" i="1" l="1"/>
  <c r="G1275" i="1" s="1"/>
  <c r="H1275" i="1" s="1"/>
  <c r="E1276" i="1"/>
  <c r="K1281" i="1"/>
  <c r="I1282" i="1"/>
  <c r="M1282" i="1"/>
  <c r="L1282" i="1"/>
  <c r="A1283" i="1"/>
  <c r="C1275" i="1"/>
  <c r="J1274" i="1"/>
  <c r="B1274" i="1" s="1"/>
  <c r="D1284" i="1"/>
  <c r="F1276" i="1" l="1"/>
  <c r="G1276" i="1" s="1"/>
  <c r="H1276" i="1" s="1"/>
  <c r="E1277" i="1"/>
  <c r="K1282" i="1"/>
  <c r="I1283" i="1"/>
  <c r="A1284" i="1"/>
  <c r="D1285" i="1"/>
  <c r="C1276" i="1"/>
  <c r="J1275" i="1"/>
  <c r="B1275" i="1" s="1"/>
  <c r="M1283" i="1"/>
  <c r="L1283" i="1"/>
  <c r="F1277" i="1" l="1"/>
  <c r="G1277" i="1" s="1"/>
  <c r="H1277" i="1" s="1"/>
  <c r="E1278" i="1"/>
  <c r="K1283" i="1"/>
  <c r="I1284" i="1"/>
  <c r="D1286" i="1"/>
  <c r="A1285" i="1"/>
  <c r="C1277" i="1"/>
  <c r="J1276" i="1"/>
  <c r="B1276" i="1" s="1"/>
  <c r="M1284" i="1"/>
  <c r="L1284" i="1"/>
  <c r="F1278" i="1" l="1"/>
  <c r="G1278" i="1" s="1"/>
  <c r="H1278" i="1" s="1"/>
  <c r="E1279" i="1"/>
  <c r="K1284" i="1"/>
  <c r="I1285" i="1"/>
  <c r="C1278" i="1"/>
  <c r="J1277" i="1"/>
  <c r="B1277" i="1" s="1"/>
  <c r="D1287" i="1"/>
  <c r="M1285" i="1"/>
  <c r="L1285" i="1"/>
  <c r="A1286" i="1"/>
  <c r="F1279" i="1" l="1"/>
  <c r="G1279" i="1" s="1"/>
  <c r="H1279" i="1" s="1"/>
  <c r="E1280" i="1"/>
  <c r="K1285" i="1"/>
  <c r="I1286" i="1"/>
  <c r="A1287" i="1"/>
  <c r="C1279" i="1"/>
  <c r="J1278" i="1"/>
  <c r="B1278" i="1" s="1"/>
  <c r="M1286" i="1"/>
  <c r="L1286" i="1"/>
  <c r="D1288" i="1"/>
  <c r="F1280" i="1" l="1"/>
  <c r="G1280" i="1" s="1"/>
  <c r="H1280" i="1" s="1"/>
  <c r="E1281" i="1"/>
  <c r="K1286" i="1"/>
  <c r="I1287" i="1"/>
  <c r="C1280" i="1"/>
  <c r="J1279" i="1"/>
  <c r="B1279" i="1" s="1"/>
  <c r="D1289" i="1"/>
  <c r="M1287" i="1"/>
  <c r="L1287" i="1"/>
  <c r="A1288" i="1"/>
  <c r="F1281" i="1" l="1"/>
  <c r="G1281" i="1" s="1"/>
  <c r="H1281" i="1" s="1"/>
  <c r="E1282" i="1"/>
  <c r="K1287" i="1"/>
  <c r="I1288" i="1"/>
  <c r="C1281" i="1"/>
  <c r="J1280" i="1"/>
  <c r="B1280" i="1" s="1"/>
  <c r="A1289" i="1"/>
  <c r="D1290" i="1"/>
  <c r="M1288" i="1"/>
  <c r="L1288" i="1"/>
  <c r="F1282" i="1" l="1"/>
  <c r="G1282" i="1" s="1"/>
  <c r="H1282" i="1" s="1"/>
  <c r="E1283" i="1"/>
  <c r="K1288" i="1"/>
  <c r="I1289" i="1"/>
  <c r="A1290" i="1"/>
  <c r="D1291" i="1"/>
  <c r="M1289" i="1"/>
  <c r="L1289" i="1"/>
  <c r="C1282" i="1"/>
  <c r="J1281" i="1"/>
  <c r="B1281" i="1" s="1"/>
  <c r="F1283" i="1" l="1"/>
  <c r="G1283" i="1" s="1"/>
  <c r="H1283" i="1" s="1"/>
  <c r="E1284" i="1"/>
  <c r="K1289" i="1"/>
  <c r="I1290" i="1"/>
  <c r="M1290" i="1"/>
  <c r="L1290" i="1"/>
  <c r="D1292" i="1"/>
  <c r="A1291" i="1"/>
  <c r="C1283" i="1"/>
  <c r="J1282" i="1"/>
  <c r="B1282" i="1" s="1"/>
  <c r="F1284" i="1" l="1"/>
  <c r="G1284" i="1" s="1"/>
  <c r="H1284" i="1" s="1"/>
  <c r="E1285" i="1"/>
  <c r="K1290" i="1"/>
  <c r="I1291" i="1"/>
  <c r="D1293" i="1"/>
  <c r="M1291" i="1"/>
  <c r="L1291" i="1"/>
  <c r="A1292" i="1"/>
  <c r="C1284" i="1"/>
  <c r="J1283" i="1"/>
  <c r="B1283" i="1" s="1"/>
  <c r="F1285" i="1" l="1"/>
  <c r="G1285" i="1" s="1"/>
  <c r="H1285" i="1" s="1"/>
  <c r="E1286" i="1"/>
  <c r="K1291" i="1"/>
  <c r="I1292" i="1"/>
  <c r="M1292" i="1"/>
  <c r="L1292" i="1"/>
  <c r="A1293" i="1"/>
  <c r="D1294" i="1"/>
  <c r="C1285" i="1"/>
  <c r="J1284" i="1"/>
  <c r="B1284" i="1" s="1"/>
  <c r="F1286" i="1" l="1"/>
  <c r="G1286" i="1" s="1"/>
  <c r="H1286" i="1" s="1"/>
  <c r="E1287" i="1"/>
  <c r="K1292" i="1"/>
  <c r="I1293" i="1"/>
  <c r="D1295" i="1"/>
  <c r="C1286" i="1"/>
  <c r="J1285" i="1"/>
  <c r="B1285" i="1" s="1"/>
  <c r="M1293" i="1"/>
  <c r="L1293" i="1"/>
  <c r="A1294" i="1"/>
  <c r="F1287" i="1" l="1"/>
  <c r="G1287" i="1" s="1"/>
  <c r="H1287" i="1" s="1"/>
  <c r="E1288" i="1"/>
  <c r="K1293" i="1"/>
  <c r="I1294" i="1"/>
  <c r="M1294" i="1"/>
  <c r="L1294" i="1"/>
  <c r="D1296" i="1"/>
  <c r="A1295" i="1"/>
  <c r="C1287" i="1"/>
  <c r="J1286" i="1"/>
  <c r="B1286" i="1" s="1"/>
  <c r="F1288" i="1" l="1"/>
  <c r="G1288" i="1" s="1"/>
  <c r="H1288" i="1" s="1"/>
  <c r="E1289" i="1"/>
  <c r="K1294" i="1"/>
  <c r="I1295" i="1"/>
  <c r="C1288" i="1"/>
  <c r="J1287" i="1"/>
  <c r="B1287" i="1" s="1"/>
  <c r="A1296" i="1"/>
  <c r="D1297" i="1"/>
  <c r="M1295" i="1"/>
  <c r="L1295" i="1"/>
  <c r="F1289" i="1" l="1"/>
  <c r="G1289" i="1" s="1"/>
  <c r="H1289" i="1" s="1"/>
  <c r="E1290" i="1"/>
  <c r="K1295" i="1"/>
  <c r="I1296" i="1"/>
  <c r="D1298" i="1"/>
  <c r="M1296" i="1"/>
  <c r="L1296" i="1"/>
  <c r="C1289" i="1"/>
  <c r="J1288" i="1"/>
  <c r="B1288" i="1" s="1"/>
  <c r="A1297" i="1"/>
  <c r="F1290" i="1" l="1"/>
  <c r="G1290" i="1" s="1"/>
  <c r="H1290" i="1" s="1"/>
  <c r="E1291" i="1"/>
  <c r="K1296" i="1"/>
  <c r="I1297" i="1"/>
  <c r="A1298" i="1"/>
  <c r="D1299" i="1"/>
  <c r="M1297" i="1"/>
  <c r="L1297" i="1"/>
  <c r="C1290" i="1"/>
  <c r="J1289" i="1"/>
  <c r="B1289" i="1" s="1"/>
  <c r="F1291" i="1" l="1"/>
  <c r="G1291" i="1" s="1"/>
  <c r="H1291" i="1" s="1"/>
  <c r="E1292" i="1"/>
  <c r="K1297" i="1"/>
  <c r="I1298" i="1"/>
  <c r="C1291" i="1"/>
  <c r="J1290" i="1"/>
  <c r="B1290" i="1" s="1"/>
  <c r="D1300" i="1"/>
  <c r="A1299" i="1"/>
  <c r="L1298" i="1"/>
  <c r="M1298" i="1"/>
  <c r="F1292" i="1" l="1"/>
  <c r="G1292" i="1" s="1"/>
  <c r="H1292" i="1" s="1"/>
  <c r="E1293" i="1"/>
  <c r="K1298" i="1"/>
  <c r="I1299" i="1"/>
  <c r="L1299" i="1"/>
  <c r="M1299" i="1"/>
  <c r="C1292" i="1"/>
  <c r="J1291" i="1"/>
  <c r="B1291" i="1" s="1"/>
  <c r="D1301" i="1"/>
  <c r="A1300" i="1"/>
  <c r="F1293" i="1" l="1"/>
  <c r="G1293" i="1" s="1"/>
  <c r="H1293" i="1" s="1"/>
  <c r="E1294" i="1"/>
  <c r="K1299" i="1"/>
  <c r="I1300" i="1"/>
  <c r="M1300" i="1"/>
  <c r="L1300" i="1"/>
  <c r="D1302" i="1"/>
  <c r="C1293" i="1"/>
  <c r="J1292" i="1"/>
  <c r="B1292" i="1" s="1"/>
  <c r="A1301" i="1"/>
  <c r="F1294" i="1" l="1"/>
  <c r="G1294" i="1" s="1"/>
  <c r="H1294" i="1" s="1"/>
  <c r="E1295" i="1"/>
  <c r="K1300" i="1"/>
  <c r="I1301" i="1"/>
  <c r="D1303" i="1"/>
  <c r="A1302" i="1"/>
  <c r="L1301" i="1"/>
  <c r="M1301" i="1"/>
  <c r="C1294" i="1"/>
  <c r="J1293" i="1"/>
  <c r="B1293" i="1" s="1"/>
  <c r="F1295" i="1" l="1"/>
  <c r="G1295" i="1" s="1"/>
  <c r="H1295" i="1" s="1"/>
  <c r="E1296" i="1"/>
  <c r="K1301" i="1"/>
  <c r="I1302" i="1"/>
  <c r="C1295" i="1"/>
  <c r="J1294" i="1"/>
  <c r="B1294" i="1" s="1"/>
  <c r="A1303" i="1"/>
  <c r="M1302" i="1"/>
  <c r="L1302" i="1"/>
  <c r="D1304" i="1"/>
  <c r="F1296" i="1" l="1"/>
  <c r="G1296" i="1" s="1"/>
  <c r="H1296" i="1" s="1"/>
  <c r="E1297" i="1"/>
  <c r="K1302" i="1"/>
  <c r="I1303" i="1"/>
  <c r="D1305" i="1"/>
  <c r="A1304" i="1"/>
  <c r="C1296" i="1"/>
  <c r="J1295" i="1"/>
  <c r="B1295" i="1" s="1"/>
  <c r="L1303" i="1"/>
  <c r="M1303" i="1"/>
  <c r="F1297" i="1" l="1"/>
  <c r="G1297" i="1" s="1"/>
  <c r="H1297" i="1" s="1"/>
  <c r="E1298" i="1"/>
  <c r="K1303" i="1"/>
  <c r="I1304" i="1"/>
  <c r="M1304" i="1"/>
  <c r="L1304" i="1"/>
  <c r="D1306" i="1"/>
  <c r="C1297" i="1"/>
  <c r="J1296" i="1"/>
  <c r="B1296" i="1" s="1"/>
  <c r="A1305" i="1"/>
  <c r="F1298" i="1" l="1"/>
  <c r="G1298" i="1" s="1"/>
  <c r="H1298" i="1" s="1"/>
  <c r="E1299" i="1"/>
  <c r="K1304" i="1"/>
  <c r="I1305" i="1"/>
  <c r="A1306" i="1"/>
  <c r="D1307" i="1"/>
  <c r="C1298" i="1"/>
  <c r="J1297" i="1"/>
  <c r="B1297" i="1" s="1"/>
  <c r="M1305" i="1"/>
  <c r="L1305" i="1"/>
  <c r="F1299" i="1" l="1"/>
  <c r="G1299" i="1" s="1"/>
  <c r="H1299" i="1" s="1"/>
  <c r="E1300" i="1"/>
  <c r="I1306" i="1"/>
  <c r="K1305" i="1"/>
  <c r="M1306" i="1"/>
  <c r="L1306" i="1"/>
  <c r="A1307" i="1"/>
  <c r="C1299" i="1"/>
  <c r="J1298" i="1"/>
  <c r="B1298" i="1" s="1"/>
  <c r="D1308" i="1"/>
  <c r="F1300" i="1" l="1"/>
  <c r="G1300" i="1" s="1"/>
  <c r="H1300" i="1" s="1"/>
  <c r="E1301" i="1"/>
  <c r="I1307" i="1"/>
  <c r="K1306" i="1"/>
  <c r="M1307" i="1"/>
  <c r="L1307" i="1"/>
  <c r="A1308" i="1"/>
  <c r="C1300" i="1"/>
  <c r="J1299" i="1"/>
  <c r="B1299" i="1" s="1"/>
  <c r="D1309" i="1"/>
  <c r="F1301" i="1" l="1"/>
  <c r="G1301" i="1" s="1"/>
  <c r="H1301" i="1" s="1"/>
  <c r="E1302" i="1"/>
  <c r="K1307" i="1"/>
  <c r="I1308" i="1"/>
  <c r="M1308" i="1"/>
  <c r="L1308" i="1"/>
  <c r="A1309" i="1"/>
  <c r="D1310" i="1"/>
  <c r="C1301" i="1"/>
  <c r="J1300" i="1"/>
  <c r="B1300" i="1" s="1"/>
  <c r="F1302" i="1" l="1"/>
  <c r="G1302" i="1" s="1"/>
  <c r="H1302" i="1" s="1"/>
  <c r="E1303" i="1"/>
  <c r="K1308" i="1"/>
  <c r="I1309" i="1"/>
  <c r="D1311" i="1"/>
  <c r="C1302" i="1"/>
  <c r="J1301" i="1"/>
  <c r="B1301" i="1" s="1"/>
  <c r="M1309" i="1"/>
  <c r="L1309" i="1"/>
  <c r="A1310" i="1"/>
  <c r="F1303" i="1" l="1"/>
  <c r="G1303" i="1" s="1"/>
  <c r="H1303" i="1" s="1"/>
  <c r="E1304" i="1"/>
  <c r="K1309" i="1"/>
  <c r="I1310" i="1"/>
  <c r="M1310" i="1"/>
  <c r="L1310" i="1"/>
  <c r="D1312" i="1"/>
  <c r="A1311" i="1"/>
  <c r="C1303" i="1"/>
  <c r="J1302" i="1"/>
  <c r="B1302" i="1" s="1"/>
  <c r="F1304" i="1" l="1"/>
  <c r="G1304" i="1" s="1"/>
  <c r="H1304" i="1" s="1"/>
  <c r="E1305" i="1"/>
  <c r="K1310" i="1"/>
  <c r="I1311" i="1"/>
  <c r="A1312" i="1"/>
  <c r="C1304" i="1"/>
  <c r="J1303" i="1"/>
  <c r="B1303" i="1" s="1"/>
  <c r="D1313" i="1"/>
  <c r="M1311" i="1"/>
  <c r="L1311" i="1"/>
  <c r="F1305" i="1" l="1"/>
  <c r="G1305" i="1" s="1"/>
  <c r="H1305" i="1" s="1"/>
  <c r="E1306" i="1"/>
  <c r="K1311" i="1"/>
  <c r="I1312" i="1"/>
  <c r="C1305" i="1"/>
  <c r="J1304" i="1"/>
  <c r="B1304" i="1" s="1"/>
  <c r="D1314" i="1"/>
  <c r="M1312" i="1"/>
  <c r="L1312" i="1"/>
  <c r="A1313" i="1"/>
  <c r="F1306" i="1" l="1"/>
  <c r="G1306" i="1" s="1"/>
  <c r="H1306" i="1" s="1"/>
  <c r="E1307" i="1"/>
  <c r="K1312" i="1"/>
  <c r="I1313" i="1"/>
  <c r="A1314" i="1"/>
  <c r="C1306" i="1"/>
  <c r="J1305" i="1"/>
  <c r="B1305" i="1" s="1"/>
  <c r="M1313" i="1"/>
  <c r="L1313" i="1"/>
  <c r="D1315" i="1"/>
  <c r="F1307" i="1" l="1"/>
  <c r="G1307" i="1" s="1"/>
  <c r="H1307" i="1" s="1"/>
  <c r="E1308" i="1"/>
  <c r="K1313" i="1"/>
  <c r="I1314" i="1"/>
  <c r="D1316" i="1"/>
  <c r="C1307" i="1"/>
  <c r="J1306" i="1"/>
  <c r="B1306" i="1" s="1"/>
  <c r="A1315" i="1"/>
  <c r="M1314" i="1"/>
  <c r="L1314" i="1"/>
  <c r="F1308" i="1" l="1"/>
  <c r="G1308" i="1" s="1"/>
  <c r="H1308" i="1" s="1"/>
  <c r="E1309" i="1"/>
  <c r="K1314" i="1"/>
  <c r="I1315" i="1"/>
  <c r="M1315" i="1"/>
  <c r="L1315" i="1"/>
  <c r="C1308" i="1"/>
  <c r="J1307" i="1"/>
  <c r="B1307" i="1" s="1"/>
  <c r="A1316" i="1"/>
  <c r="D1317" i="1"/>
  <c r="F1309" i="1" l="1"/>
  <c r="G1309" i="1" s="1"/>
  <c r="H1309" i="1" s="1"/>
  <c r="E1310" i="1"/>
  <c r="K1315" i="1"/>
  <c r="I1316" i="1"/>
  <c r="A1317" i="1"/>
  <c r="D1318" i="1"/>
  <c r="C1309" i="1"/>
  <c r="J1308" i="1"/>
  <c r="B1308" i="1" s="1"/>
  <c r="M1316" i="1"/>
  <c r="L1316" i="1"/>
  <c r="F1310" i="1" l="1"/>
  <c r="G1310" i="1" s="1"/>
  <c r="H1310" i="1" s="1"/>
  <c r="E1311" i="1"/>
  <c r="K1316" i="1"/>
  <c r="I1317" i="1"/>
  <c r="M1317" i="1"/>
  <c r="L1317" i="1"/>
  <c r="A1318" i="1"/>
  <c r="C1310" i="1"/>
  <c r="J1309" i="1"/>
  <c r="B1309" i="1" s="1"/>
  <c r="D1319" i="1"/>
  <c r="F1311" i="1" l="1"/>
  <c r="G1311" i="1" s="1"/>
  <c r="H1311" i="1" s="1"/>
  <c r="E1312" i="1"/>
  <c r="K1317" i="1"/>
  <c r="I1318" i="1"/>
  <c r="M1318" i="1"/>
  <c r="L1318" i="1"/>
  <c r="A1319" i="1"/>
  <c r="D1320" i="1"/>
  <c r="C1311" i="1"/>
  <c r="J1310" i="1"/>
  <c r="B1310" i="1" s="1"/>
  <c r="F1312" i="1" l="1"/>
  <c r="G1312" i="1" s="1"/>
  <c r="H1312" i="1" s="1"/>
  <c r="E1313" i="1"/>
  <c r="K1318" i="1"/>
  <c r="I1319" i="1"/>
  <c r="M1319" i="1"/>
  <c r="L1319" i="1"/>
  <c r="C1312" i="1"/>
  <c r="J1311" i="1"/>
  <c r="B1311" i="1" s="1"/>
  <c r="A1320" i="1"/>
  <c r="D1321" i="1"/>
  <c r="F1313" i="1" l="1"/>
  <c r="G1313" i="1" s="1"/>
  <c r="H1313" i="1" s="1"/>
  <c r="E1314" i="1"/>
  <c r="K1319" i="1"/>
  <c r="I1320" i="1"/>
  <c r="D1322" i="1"/>
  <c r="A1321" i="1"/>
  <c r="M1320" i="1"/>
  <c r="L1320" i="1"/>
  <c r="C1313" i="1"/>
  <c r="J1312" i="1"/>
  <c r="B1312" i="1" s="1"/>
  <c r="F1314" i="1" l="1"/>
  <c r="G1314" i="1" s="1"/>
  <c r="H1314" i="1" s="1"/>
  <c r="E1315" i="1"/>
  <c r="K1320" i="1"/>
  <c r="I1321" i="1"/>
  <c r="M1321" i="1"/>
  <c r="L1321" i="1"/>
  <c r="C1314" i="1"/>
  <c r="J1313" i="1"/>
  <c r="B1313" i="1" s="1"/>
  <c r="D1323" i="1"/>
  <c r="A1322" i="1"/>
  <c r="F1315" i="1" l="1"/>
  <c r="G1315" i="1" s="1"/>
  <c r="H1315" i="1" s="1"/>
  <c r="E1316" i="1"/>
  <c r="K1321" i="1"/>
  <c r="I1322" i="1"/>
  <c r="M1322" i="1"/>
  <c r="L1322" i="1"/>
  <c r="D1324" i="1"/>
  <c r="A1323" i="1"/>
  <c r="C1315" i="1"/>
  <c r="J1314" i="1"/>
  <c r="B1314" i="1" s="1"/>
  <c r="F1316" i="1" l="1"/>
  <c r="G1316" i="1" s="1"/>
  <c r="H1316" i="1" s="1"/>
  <c r="E1317" i="1"/>
  <c r="K1322" i="1"/>
  <c r="I1323" i="1"/>
  <c r="A1324" i="1"/>
  <c r="C1316" i="1"/>
  <c r="J1315" i="1"/>
  <c r="B1315" i="1" s="1"/>
  <c r="D1325" i="1"/>
  <c r="M1323" i="1"/>
  <c r="L1323" i="1"/>
  <c r="F1317" i="1" l="1"/>
  <c r="G1317" i="1" s="1"/>
  <c r="H1317" i="1" s="1"/>
  <c r="E1318" i="1"/>
  <c r="K1323" i="1"/>
  <c r="I1324" i="1"/>
  <c r="D1326" i="1"/>
  <c r="A1325" i="1"/>
  <c r="M1324" i="1"/>
  <c r="L1324" i="1"/>
  <c r="C1317" i="1"/>
  <c r="J1316" i="1"/>
  <c r="B1316" i="1" s="1"/>
  <c r="F1318" i="1" l="1"/>
  <c r="G1318" i="1" s="1"/>
  <c r="H1318" i="1" s="1"/>
  <c r="E1319" i="1"/>
  <c r="I1325" i="1"/>
  <c r="K1324" i="1"/>
  <c r="C1318" i="1"/>
  <c r="J1317" i="1"/>
  <c r="B1317" i="1" s="1"/>
  <c r="D1327" i="1"/>
  <c r="L1325" i="1"/>
  <c r="M1325" i="1"/>
  <c r="A1326" i="1"/>
  <c r="F1319" i="1" l="1"/>
  <c r="G1319" i="1" s="1"/>
  <c r="H1319" i="1" s="1"/>
  <c r="E1320" i="1"/>
  <c r="I1326" i="1"/>
  <c r="K1325" i="1"/>
  <c r="A1327" i="1"/>
  <c r="D1328" i="1"/>
  <c r="C1319" i="1"/>
  <c r="J1318" i="1"/>
  <c r="B1318" i="1" s="1"/>
  <c r="M1326" i="1"/>
  <c r="L1326" i="1"/>
  <c r="F1320" i="1" l="1"/>
  <c r="G1320" i="1" s="1"/>
  <c r="H1320" i="1" s="1"/>
  <c r="E1321" i="1"/>
  <c r="K1326" i="1"/>
  <c r="I1327" i="1"/>
  <c r="D1329" i="1"/>
  <c r="A1328" i="1"/>
  <c r="L1327" i="1"/>
  <c r="M1327" i="1"/>
  <c r="C1320" i="1"/>
  <c r="J1319" i="1"/>
  <c r="B1319" i="1" s="1"/>
  <c r="F1321" i="1" l="1"/>
  <c r="G1321" i="1" s="1"/>
  <c r="H1321" i="1" s="1"/>
  <c r="E1322" i="1"/>
  <c r="K1327" i="1"/>
  <c r="I1328" i="1"/>
  <c r="L1328" i="1"/>
  <c r="M1328" i="1"/>
  <c r="C1321" i="1"/>
  <c r="J1320" i="1"/>
  <c r="B1320" i="1" s="1"/>
  <c r="A1329" i="1"/>
  <c r="D1330" i="1"/>
  <c r="F1322" i="1" l="1"/>
  <c r="G1322" i="1" s="1"/>
  <c r="H1322" i="1" s="1"/>
  <c r="E1323" i="1"/>
  <c r="K1328" i="1"/>
  <c r="I1329" i="1"/>
  <c r="D1331" i="1"/>
  <c r="L1329" i="1"/>
  <c r="M1329" i="1"/>
  <c r="C1322" i="1"/>
  <c r="J1321" i="1"/>
  <c r="B1321" i="1" s="1"/>
  <c r="A1330" i="1"/>
  <c r="F1323" i="1" l="1"/>
  <c r="G1323" i="1" s="1"/>
  <c r="H1323" i="1" s="1"/>
  <c r="E1324" i="1"/>
  <c r="K1329" i="1"/>
  <c r="I1330" i="1"/>
  <c r="L1330" i="1"/>
  <c r="M1330" i="1"/>
  <c r="A1331" i="1"/>
  <c r="C1323" i="1"/>
  <c r="J1322" i="1"/>
  <c r="B1322" i="1" s="1"/>
  <c r="D1332" i="1"/>
  <c r="F1324" i="1" l="1"/>
  <c r="G1324" i="1" s="1"/>
  <c r="H1324" i="1" s="1"/>
  <c r="E1325" i="1"/>
  <c r="K1330" i="1"/>
  <c r="I1331" i="1"/>
  <c r="C1324" i="1"/>
  <c r="J1323" i="1"/>
  <c r="B1323" i="1" s="1"/>
  <c r="D1333" i="1"/>
  <c r="A1332" i="1"/>
  <c r="L1331" i="1"/>
  <c r="M1331" i="1"/>
  <c r="F1325" i="1" l="1"/>
  <c r="G1325" i="1" s="1"/>
  <c r="H1325" i="1" s="1"/>
  <c r="E1326" i="1"/>
  <c r="K1331" i="1"/>
  <c r="I1332" i="1"/>
  <c r="L1332" i="1"/>
  <c r="M1332" i="1"/>
  <c r="D1334" i="1"/>
  <c r="A1333" i="1"/>
  <c r="C1325" i="1"/>
  <c r="J1324" i="1"/>
  <c r="B1324" i="1" s="1"/>
  <c r="F1326" i="1" l="1"/>
  <c r="G1326" i="1" s="1"/>
  <c r="H1326" i="1" s="1"/>
  <c r="E1327" i="1"/>
  <c r="K1332" i="1"/>
  <c r="I1333" i="1"/>
  <c r="C1326" i="1"/>
  <c r="J1325" i="1"/>
  <c r="B1325" i="1" s="1"/>
  <c r="D1335" i="1"/>
  <c r="L1333" i="1"/>
  <c r="M1333" i="1"/>
  <c r="A1334" i="1"/>
  <c r="F1327" i="1" l="1"/>
  <c r="G1327" i="1" s="1"/>
  <c r="H1327" i="1" s="1"/>
  <c r="E1328" i="1"/>
  <c r="I1334" i="1"/>
  <c r="K1333" i="1"/>
  <c r="L1334" i="1"/>
  <c r="M1334" i="1"/>
  <c r="D1336" i="1"/>
  <c r="C1327" i="1"/>
  <c r="J1326" i="1"/>
  <c r="B1326" i="1" s="1"/>
  <c r="A1335" i="1"/>
  <c r="F1328" i="1" l="1"/>
  <c r="G1328" i="1" s="1"/>
  <c r="H1328" i="1" s="1"/>
  <c r="E1329" i="1"/>
  <c r="I1335" i="1"/>
  <c r="K1334" i="1"/>
  <c r="L1335" i="1"/>
  <c r="M1335" i="1"/>
  <c r="A1336" i="1"/>
  <c r="D1337" i="1"/>
  <c r="C1328" i="1"/>
  <c r="J1327" i="1"/>
  <c r="B1327" i="1" s="1"/>
  <c r="F1329" i="1" l="1"/>
  <c r="G1329" i="1" s="1"/>
  <c r="H1329" i="1" s="1"/>
  <c r="E1330" i="1"/>
  <c r="K1335" i="1"/>
  <c r="I1336" i="1"/>
  <c r="C1329" i="1"/>
  <c r="J1328" i="1"/>
  <c r="B1328" i="1" s="1"/>
  <c r="D1338" i="1"/>
  <c r="L1336" i="1"/>
  <c r="M1336" i="1"/>
  <c r="A1337" i="1"/>
  <c r="F1330" i="1" l="1"/>
  <c r="G1330" i="1" s="1"/>
  <c r="H1330" i="1" s="1"/>
  <c r="E1331" i="1"/>
  <c r="K1336" i="1"/>
  <c r="I1337" i="1"/>
  <c r="L1337" i="1"/>
  <c r="M1337" i="1"/>
  <c r="A1338" i="1"/>
  <c r="D1339" i="1"/>
  <c r="C1330" i="1"/>
  <c r="J1329" i="1"/>
  <c r="B1329" i="1" s="1"/>
  <c r="F1331" i="1" l="1"/>
  <c r="G1331" i="1" s="1"/>
  <c r="H1331" i="1" s="1"/>
  <c r="E1332" i="1"/>
  <c r="K1337" i="1"/>
  <c r="I1338" i="1"/>
  <c r="D1340" i="1"/>
  <c r="A1339" i="1"/>
  <c r="C1331" i="1"/>
  <c r="J1330" i="1"/>
  <c r="B1330" i="1" s="1"/>
  <c r="L1338" i="1"/>
  <c r="M1338" i="1"/>
  <c r="F1332" i="1" l="1"/>
  <c r="G1332" i="1" s="1"/>
  <c r="H1332" i="1" s="1"/>
  <c r="E1333" i="1"/>
  <c r="I1339" i="1"/>
  <c r="K1338" i="1"/>
  <c r="A1340" i="1"/>
  <c r="C1332" i="1"/>
  <c r="J1331" i="1"/>
  <c r="B1331" i="1" s="1"/>
  <c r="L1339" i="1"/>
  <c r="M1339" i="1"/>
  <c r="D1341" i="1"/>
  <c r="F1333" i="1" l="1"/>
  <c r="G1333" i="1" s="1"/>
  <c r="H1333" i="1" s="1"/>
  <c r="E1334" i="1"/>
  <c r="K1339" i="1"/>
  <c r="I1340" i="1"/>
  <c r="L1340" i="1"/>
  <c r="M1340" i="1"/>
  <c r="A1341" i="1"/>
  <c r="D1342" i="1"/>
  <c r="C1333" i="1"/>
  <c r="J1332" i="1"/>
  <c r="B1332" i="1" s="1"/>
  <c r="F1334" i="1" l="1"/>
  <c r="G1334" i="1" s="1"/>
  <c r="H1334" i="1" s="1"/>
  <c r="E1335" i="1"/>
  <c r="K1340" i="1"/>
  <c r="I1341" i="1"/>
  <c r="L1341" i="1"/>
  <c r="M1341" i="1"/>
  <c r="C1334" i="1"/>
  <c r="J1333" i="1"/>
  <c r="B1333" i="1" s="1"/>
  <c r="A1342" i="1"/>
  <c r="D1343" i="1"/>
  <c r="F1335" i="1" l="1"/>
  <c r="G1335" i="1" s="1"/>
  <c r="H1335" i="1" s="1"/>
  <c r="E1336" i="1"/>
  <c r="K1341" i="1"/>
  <c r="I1342" i="1"/>
  <c r="L1342" i="1"/>
  <c r="M1342" i="1"/>
  <c r="D1344" i="1"/>
  <c r="A1343" i="1"/>
  <c r="C1335" i="1"/>
  <c r="J1334" i="1"/>
  <c r="B1334" i="1" s="1"/>
  <c r="F1336" i="1" l="1"/>
  <c r="G1336" i="1" s="1"/>
  <c r="H1336" i="1" s="1"/>
  <c r="E1337" i="1"/>
  <c r="K1342" i="1"/>
  <c r="I1343" i="1"/>
  <c r="C1336" i="1"/>
  <c r="J1335" i="1"/>
  <c r="B1335" i="1" s="1"/>
  <c r="A1344" i="1"/>
  <c r="D1345" i="1"/>
  <c r="M1343" i="1"/>
  <c r="L1343" i="1"/>
  <c r="F1337" i="1" l="1"/>
  <c r="G1337" i="1" s="1"/>
  <c r="H1337" i="1" s="1"/>
  <c r="E1338" i="1"/>
  <c r="K1343" i="1"/>
  <c r="I1344" i="1"/>
  <c r="A1345" i="1"/>
  <c r="C1337" i="1"/>
  <c r="J1336" i="1"/>
  <c r="B1336" i="1" s="1"/>
  <c r="D1346" i="1"/>
  <c r="M1344" i="1"/>
  <c r="L1344" i="1"/>
  <c r="F1338" i="1" l="1"/>
  <c r="G1338" i="1" s="1"/>
  <c r="H1338" i="1" s="1"/>
  <c r="E1339" i="1"/>
  <c r="K1344" i="1"/>
  <c r="I1345" i="1"/>
  <c r="A1346" i="1"/>
  <c r="L1345" i="1"/>
  <c r="M1345" i="1"/>
  <c r="D1347" i="1"/>
  <c r="C1338" i="1"/>
  <c r="J1337" i="1"/>
  <c r="B1337" i="1" s="1"/>
  <c r="F1339" i="1" l="1"/>
  <c r="G1339" i="1" s="1"/>
  <c r="H1339" i="1" s="1"/>
  <c r="E1340" i="1"/>
  <c r="K1345" i="1"/>
  <c r="I1346" i="1"/>
  <c r="D1348" i="1"/>
  <c r="M1346" i="1"/>
  <c r="L1346" i="1"/>
  <c r="C1339" i="1"/>
  <c r="J1338" i="1"/>
  <c r="B1338" i="1" s="1"/>
  <c r="A1347" i="1"/>
  <c r="F1340" i="1" l="1"/>
  <c r="G1340" i="1" s="1"/>
  <c r="H1340" i="1" s="1"/>
  <c r="E1341" i="1"/>
  <c r="K1346" i="1"/>
  <c r="I1347" i="1"/>
  <c r="L1347" i="1"/>
  <c r="M1347" i="1"/>
  <c r="C1340" i="1"/>
  <c r="J1339" i="1"/>
  <c r="B1339" i="1" s="1"/>
  <c r="D1349" i="1"/>
  <c r="A1348" i="1"/>
  <c r="F1341" i="1" l="1"/>
  <c r="G1341" i="1" s="1"/>
  <c r="H1341" i="1" s="1"/>
  <c r="E1342" i="1"/>
  <c r="K1347" i="1"/>
  <c r="I1348" i="1"/>
  <c r="A1349" i="1"/>
  <c r="D1350" i="1"/>
  <c r="C1341" i="1"/>
  <c r="J1340" i="1"/>
  <c r="B1340" i="1" s="1"/>
  <c r="M1348" i="1"/>
  <c r="L1348" i="1"/>
  <c r="F1342" i="1" l="1"/>
  <c r="G1342" i="1" s="1"/>
  <c r="H1342" i="1" s="1"/>
  <c r="E1343" i="1"/>
  <c r="K1348" i="1"/>
  <c r="I1349" i="1"/>
  <c r="C1342" i="1"/>
  <c r="J1341" i="1"/>
  <c r="B1341" i="1" s="1"/>
  <c r="D1351" i="1"/>
  <c r="A1350" i="1"/>
  <c r="M1349" i="1"/>
  <c r="L1349" i="1"/>
  <c r="F1343" i="1" l="1"/>
  <c r="G1343" i="1" s="1"/>
  <c r="H1343" i="1" s="1"/>
  <c r="E1344" i="1"/>
  <c r="K1349" i="1"/>
  <c r="I1350" i="1"/>
  <c r="M1350" i="1"/>
  <c r="L1350" i="1"/>
  <c r="D1352" i="1"/>
  <c r="C1343" i="1"/>
  <c r="J1342" i="1"/>
  <c r="B1342" i="1" s="1"/>
  <c r="A1351" i="1"/>
  <c r="F1344" i="1" l="1"/>
  <c r="G1344" i="1" s="1"/>
  <c r="H1344" i="1" s="1"/>
  <c r="E1345" i="1"/>
  <c r="K1350" i="1"/>
  <c r="I1351" i="1"/>
  <c r="M1351" i="1"/>
  <c r="L1351" i="1"/>
  <c r="D1353" i="1"/>
  <c r="A1352" i="1"/>
  <c r="C1344" i="1"/>
  <c r="J1343" i="1"/>
  <c r="B1343" i="1" s="1"/>
  <c r="F1345" i="1" l="1"/>
  <c r="G1345" i="1" s="1"/>
  <c r="H1345" i="1" s="1"/>
  <c r="E1346" i="1"/>
  <c r="K1351" i="1"/>
  <c r="I1352" i="1"/>
  <c r="C1345" i="1"/>
  <c r="J1344" i="1"/>
  <c r="B1344" i="1" s="1"/>
  <c r="M1352" i="1"/>
  <c r="L1352" i="1"/>
  <c r="A1353" i="1"/>
  <c r="D1354" i="1"/>
  <c r="F1346" i="1" l="1"/>
  <c r="G1346" i="1" s="1"/>
  <c r="H1346" i="1" s="1"/>
  <c r="E1347" i="1"/>
  <c r="K1352" i="1"/>
  <c r="I1353" i="1"/>
  <c r="D1355" i="1"/>
  <c r="M1353" i="1"/>
  <c r="L1353" i="1"/>
  <c r="C1346" i="1"/>
  <c r="J1345" i="1"/>
  <c r="B1345" i="1" s="1"/>
  <c r="A1354" i="1"/>
  <c r="F1347" i="1" l="1"/>
  <c r="G1347" i="1" s="1"/>
  <c r="H1347" i="1" s="1"/>
  <c r="E1348" i="1"/>
  <c r="K1353" i="1"/>
  <c r="I1354" i="1"/>
  <c r="A1355" i="1"/>
  <c r="M1354" i="1"/>
  <c r="L1354" i="1"/>
  <c r="C1347" i="1"/>
  <c r="J1346" i="1"/>
  <c r="B1346" i="1" s="1"/>
  <c r="D1356" i="1"/>
  <c r="F1348" i="1" l="1"/>
  <c r="G1348" i="1" s="1"/>
  <c r="H1348" i="1" s="1"/>
  <c r="E1349" i="1"/>
  <c r="K1354" i="1"/>
  <c r="I1355" i="1"/>
  <c r="M1355" i="1"/>
  <c r="L1355" i="1"/>
  <c r="D1357" i="1"/>
  <c r="C1348" i="1"/>
  <c r="J1347" i="1"/>
  <c r="B1347" i="1" s="1"/>
  <c r="A1356" i="1"/>
  <c r="F1349" i="1" l="1"/>
  <c r="G1349" i="1" s="1"/>
  <c r="H1349" i="1" s="1"/>
  <c r="E1350" i="1"/>
  <c r="K1355" i="1"/>
  <c r="I1356" i="1"/>
  <c r="D1358" i="1"/>
  <c r="M1356" i="1"/>
  <c r="L1356" i="1"/>
  <c r="C1349" i="1"/>
  <c r="J1348" i="1"/>
  <c r="B1348" i="1" s="1"/>
  <c r="A1357" i="1"/>
  <c r="F1350" i="1" l="1"/>
  <c r="G1350" i="1" s="1"/>
  <c r="H1350" i="1" s="1"/>
  <c r="E1351" i="1"/>
  <c r="K1356" i="1"/>
  <c r="I1357" i="1"/>
  <c r="M1357" i="1"/>
  <c r="L1357" i="1"/>
  <c r="A1358" i="1"/>
  <c r="C1350" i="1"/>
  <c r="J1349" i="1"/>
  <c r="B1349" i="1" s="1"/>
  <c r="D1359" i="1"/>
  <c r="F1351" i="1" l="1"/>
  <c r="G1351" i="1" s="1"/>
  <c r="H1351" i="1" s="1"/>
  <c r="E1352" i="1"/>
  <c r="K1357" i="1"/>
  <c r="I1358" i="1"/>
  <c r="D1360" i="1"/>
  <c r="A1359" i="1"/>
  <c r="M1358" i="1"/>
  <c r="L1358" i="1"/>
  <c r="C1351" i="1"/>
  <c r="J1350" i="1"/>
  <c r="B1350" i="1" s="1"/>
  <c r="F1352" i="1" l="1"/>
  <c r="G1352" i="1" s="1"/>
  <c r="H1352" i="1" s="1"/>
  <c r="E1353" i="1"/>
  <c r="K1358" i="1"/>
  <c r="I1359" i="1"/>
  <c r="D1361" i="1"/>
  <c r="A1360" i="1"/>
  <c r="C1352" i="1"/>
  <c r="J1351" i="1"/>
  <c r="B1351" i="1" s="1"/>
  <c r="M1359" i="1"/>
  <c r="L1359" i="1"/>
  <c r="F1353" i="1" l="1"/>
  <c r="G1353" i="1" s="1"/>
  <c r="H1353" i="1" s="1"/>
  <c r="E1354" i="1"/>
  <c r="K1359" i="1"/>
  <c r="I1360" i="1"/>
  <c r="A1361" i="1"/>
  <c r="C1353" i="1"/>
  <c r="J1352" i="1"/>
  <c r="B1352" i="1" s="1"/>
  <c r="M1360" i="1"/>
  <c r="L1360" i="1"/>
  <c r="D1362" i="1"/>
  <c r="F1354" i="1" l="1"/>
  <c r="G1354" i="1" s="1"/>
  <c r="H1354" i="1" s="1"/>
  <c r="E1355" i="1"/>
  <c r="K1360" i="1"/>
  <c r="I1361" i="1"/>
  <c r="M1361" i="1"/>
  <c r="L1361" i="1"/>
  <c r="A1362" i="1"/>
  <c r="C1354" i="1"/>
  <c r="J1353" i="1"/>
  <c r="B1353" i="1" s="1"/>
  <c r="D1363" i="1"/>
  <c r="F1355" i="1" l="1"/>
  <c r="G1355" i="1" s="1"/>
  <c r="H1355" i="1" s="1"/>
  <c r="E1356" i="1"/>
  <c r="K1361" i="1"/>
  <c r="I1362" i="1"/>
  <c r="A1363" i="1"/>
  <c r="M1362" i="1"/>
  <c r="L1362" i="1"/>
  <c r="D1364" i="1"/>
  <c r="C1355" i="1"/>
  <c r="J1354" i="1"/>
  <c r="B1354" i="1" s="1"/>
  <c r="F1356" i="1" l="1"/>
  <c r="G1356" i="1" s="1"/>
  <c r="H1356" i="1" s="1"/>
  <c r="E1357" i="1"/>
  <c r="K1362" i="1"/>
  <c r="I1363" i="1"/>
  <c r="D1365" i="1"/>
  <c r="A1364" i="1"/>
  <c r="M1363" i="1"/>
  <c r="L1363" i="1"/>
  <c r="C1356" i="1"/>
  <c r="J1355" i="1"/>
  <c r="B1355" i="1" s="1"/>
  <c r="F1357" i="1" l="1"/>
  <c r="G1357" i="1" s="1"/>
  <c r="H1357" i="1" s="1"/>
  <c r="E1358" i="1"/>
  <c r="K1363" i="1"/>
  <c r="I1364" i="1"/>
  <c r="C1357" i="1"/>
  <c r="J1356" i="1"/>
  <c r="B1356" i="1" s="1"/>
  <c r="M1364" i="1"/>
  <c r="L1364" i="1"/>
  <c r="D1366" i="1"/>
  <c r="A1365" i="1"/>
  <c r="F1358" i="1" l="1"/>
  <c r="G1358" i="1" s="1"/>
  <c r="H1358" i="1" s="1"/>
  <c r="E1359" i="1"/>
  <c r="K1364" i="1"/>
  <c r="I1365" i="1"/>
  <c r="A1366" i="1"/>
  <c r="M1365" i="1"/>
  <c r="L1365" i="1"/>
  <c r="D1367" i="1"/>
  <c r="C1358" i="1"/>
  <c r="J1357" i="1"/>
  <c r="B1357" i="1" s="1"/>
  <c r="F1359" i="1" l="1"/>
  <c r="G1359" i="1" s="1"/>
  <c r="H1359" i="1" s="1"/>
  <c r="E1360" i="1"/>
  <c r="K1365" i="1"/>
  <c r="I1366" i="1"/>
  <c r="A1367" i="1"/>
  <c r="C1359" i="1"/>
  <c r="J1358" i="1"/>
  <c r="B1358" i="1" s="1"/>
  <c r="D1368" i="1"/>
  <c r="M1366" i="1"/>
  <c r="L1366" i="1"/>
  <c r="F1360" i="1" l="1"/>
  <c r="G1360" i="1" s="1"/>
  <c r="H1360" i="1" s="1"/>
  <c r="E1361" i="1"/>
  <c r="K1366" i="1"/>
  <c r="I1367" i="1"/>
  <c r="A1368" i="1"/>
  <c r="D1369" i="1"/>
  <c r="M1367" i="1"/>
  <c r="L1367" i="1"/>
  <c r="C1360" i="1"/>
  <c r="J1359" i="1"/>
  <c r="B1359" i="1" s="1"/>
  <c r="F1361" i="1" l="1"/>
  <c r="G1361" i="1" s="1"/>
  <c r="H1361" i="1" s="1"/>
  <c r="E1362" i="1"/>
  <c r="K1367" i="1"/>
  <c r="I1368" i="1"/>
  <c r="M1368" i="1"/>
  <c r="L1368" i="1"/>
  <c r="C1361" i="1"/>
  <c r="J1360" i="1"/>
  <c r="B1360" i="1" s="1"/>
  <c r="D1370" i="1"/>
  <c r="A1369" i="1"/>
  <c r="F1362" i="1" l="1"/>
  <c r="G1362" i="1" s="1"/>
  <c r="H1362" i="1" s="1"/>
  <c r="E1363" i="1"/>
  <c r="K1368" i="1"/>
  <c r="I1369" i="1"/>
  <c r="C1362" i="1"/>
  <c r="J1361" i="1"/>
  <c r="B1361" i="1" s="1"/>
  <c r="D1371" i="1"/>
  <c r="A1370" i="1"/>
  <c r="M1369" i="1"/>
  <c r="L1369" i="1"/>
  <c r="F1363" i="1" l="1"/>
  <c r="G1363" i="1" s="1"/>
  <c r="H1363" i="1" s="1"/>
  <c r="E1364" i="1"/>
  <c r="K1369" i="1"/>
  <c r="I1370" i="1"/>
  <c r="D1372" i="1"/>
  <c r="A1371" i="1"/>
  <c r="C1363" i="1"/>
  <c r="J1362" i="1"/>
  <c r="B1362" i="1" s="1"/>
  <c r="L1370" i="1"/>
  <c r="M1370" i="1"/>
  <c r="F1364" i="1" l="1"/>
  <c r="G1364" i="1" s="1"/>
  <c r="H1364" i="1" s="1"/>
  <c r="E1365" i="1"/>
  <c r="K1370" i="1"/>
  <c r="I1371" i="1"/>
  <c r="C1364" i="1"/>
  <c r="J1363" i="1"/>
  <c r="B1363" i="1" s="1"/>
  <c r="M1371" i="1"/>
  <c r="L1371" i="1"/>
  <c r="D1373" i="1"/>
  <c r="A1372" i="1"/>
  <c r="F1365" i="1" l="1"/>
  <c r="G1365" i="1" s="1"/>
  <c r="H1365" i="1" s="1"/>
  <c r="E1366" i="1"/>
  <c r="K1371" i="1"/>
  <c r="I1372" i="1"/>
  <c r="M1372" i="1"/>
  <c r="L1372" i="1"/>
  <c r="A1373" i="1"/>
  <c r="D1374" i="1"/>
  <c r="C1365" i="1"/>
  <c r="J1364" i="1"/>
  <c r="B1364" i="1" s="1"/>
  <c r="F1366" i="1" l="1"/>
  <c r="G1366" i="1" s="1"/>
  <c r="H1366" i="1" s="1"/>
  <c r="E1367" i="1"/>
  <c r="K1372" i="1"/>
  <c r="I1373" i="1"/>
  <c r="M1373" i="1"/>
  <c r="L1373" i="1"/>
  <c r="D1375" i="1"/>
  <c r="A1374" i="1"/>
  <c r="C1366" i="1"/>
  <c r="J1365" i="1"/>
  <c r="B1365" i="1" s="1"/>
  <c r="F1367" i="1" l="1"/>
  <c r="G1367" i="1" s="1"/>
  <c r="H1367" i="1" s="1"/>
  <c r="E1368" i="1"/>
  <c r="K1373" i="1"/>
  <c r="I1374" i="1"/>
  <c r="D1376" i="1"/>
  <c r="M1374" i="1"/>
  <c r="L1374" i="1"/>
  <c r="C1367" i="1"/>
  <c r="J1366" i="1"/>
  <c r="B1366" i="1" s="1"/>
  <c r="A1375" i="1"/>
  <c r="F1368" i="1" l="1"/>
  <c r="G1368" i="1" s="1"/>
  <c r="H1368" i="1" s="1"/>
  <c r="E1369" i="1"/>
  <c r="K1374" i="1"/>
  <c r="I1375" i="1"/>
  <c r="A1376" i="1"/>
  <c r="C1368" i="1"/>
  <c r="J1367" i="1"/>
  <c r="B1367" i="1" s="1"/>
  <c r="D1377" i="1"/>
  <c r="M1375" i="1"/>
  <c r="L1375" i="1"/>
  <c r="F1369" i="1" l="1"/>
  <c r="G1369" i="1" s="1"/>
  <c r="H1369" i="1" s="1"/>
  <c r="E1370" i="1"/>
  <c r="K1375" i="1"/>
  <c r="I1376" i="1"/>
  <c r="D1378" i="1"/>
  <c r="M1376" i="1"/>
  <c r="L1376" i="1"/>
  <c r="A1377" i="1"/>
  <c r="C1369" i="1"/>
  <c r="J1368" i="1"/>
  <c r="B1368" i="1" s="1"/>
  <c r="F1370" i="1" l="1"/>
  <c r="G1370" i="1" s="1"/>
  <c r="H1370" i="1" s="1"/>
  <c r="E1371" i="1"/>
  <c r="K1376" i="1"/>
  <c r="I1377" i="1"/>
  <c r="M1377" i="1"/>
  <c r="L1377" i="1"/>
  <c r="C1370" i="1"/>
  <c r="J1369" i="1"/>
  <c r="B1369" i="1" s="1"/>
  <c r="A1378" i="1"/>
  <c r="D1379" i="1"/>
  <c r="F1371" i="1" l="1"/>
  <c r="G1371" i="1" s="1"/>
  <c r="H1371" i="1" s="1"/>
  <c r="E1372" i="1"/>
  <c r="K1377" i="1"/>
  <c r="I1378" i="1"/>
  <c r="A1379" i="1"/>
  <c r="D1380" i="1"/>
  <c r="M1378" i="1"/>
  <c r="L1378" i="1"/>
  <c r="C1371" i="1"/>
  <c r="J1370" i="1"/>
  <c r="B1370" i="1" s="1"/>
  <c r="F1372" i="1" l="1"/>
  <c r="G1372" i="1" s="1"/>
  <c r="H1372" i="1" s="1"/>
  <c r="E1373" i="1"/>
  <c r="K1378" i="1"/>
  <c r="I1379" i="1"/>
  <c r="D1381" i="1"/>
  <c r="M1379" i="1"/>
  <c r="L1379" i="1"/>
  <c r="C1372" i="1"/>
  <c r="J1371" i="1"/>
  <c r="B1371" i="1" s="1"/>
  <c r="A1380" i="1"/>
  <c r="F1373" i="1" l="1"/>
  <c r="G1373" i="1" s="1"/>
  <c r="H1373" i="1" s="1"/>
  <c r="E1374" i="1"/>
  <c r="K1379" i="1"/>
  <c r="I1380" i="1"/>
  <c r="M1380" i="1"/>
  <c r="L1380" i="1"/>
  <c r="C1373" i="1"/>
  <c r="J1372" i="1"/>
  <c r="B1372" i="1" s="1"/>
  <c r="A1381" i="1"/>
  <c r="D1382" i="1"/>
  <c r="F1374" i="1" l="1"/>
  <c r="G1374" i="1" s="1"/>
  <c r="H1374" i="1" s="1"/>
  <c r="E1375" i="1"/>
  <c r="K1380" i="1"/>
  <c r="I1381" i="1"/>
  <c r="M1381" i="1"/>
  <c r="L1381" i="1"/>
  <c r="C1374" i="1"/>
  <c r="J1373" i="1"/>
  <c r="B1373" i="1" s="1"/>
  <c r="D1383" i="1"/>
  <c r="A1382" i="1"/>
  <c r="F1375" i="1" l="1"/>
  <c r="G1375" i="1" s="1"/>
  <c r="H1375" i="1" s="1"/>
  <c r="E1376" i="1"/>
  <c r="K1381" i="1"/>
  <c r="I1382" i="1"/>
  <c r="M1382" i="1"/>
  <c r="L1382" i="1"/>
  <c r="C1375" i="1"/>
  <c r="J1374" i="1"/>
  <c r="B1374" i="1" s="1"/>
  <c r="A1383" i="1"/>
  <c r="D1384" i="1"/>
  <c r="F1376" i="1" l="1"/>
  <c r="G1376" i="1" s="1"/>
  <c r="H1376" i="1" s="1"/>
  <c r="E1377" i="1"/>
  <c r="K1382" i="1"/>
  <c r="I1383" i="1"/>
  <c r="M1383" i="1"/>
  <c r="L1383" i="1"/>
  <c r="C1376" i="1"/>
  <c r="J1375" i="1"/>
  <c r="B1375" i="1" s="1"/>
  <c r="D1385" i="1"/>
  <c r="A1384" i="1"/>
  <c r="F1377" i="1" l="1"/>
  <c r="G1377" i="1" s="1"/>
  <c r="H1377" i="1" s="1"/>
  <c r="E1378" i="1"/>
  <c r="K1383" i="1"/>
  <c r="I1384" i="1"/>
  <c r="C1377" i="1"/>
  <c r="J1376" i="1"/>
  <c r="B1376" i="1" s="1"/>
  <c r="D1386" i="1"/>
  <c r="M1384" i="1"/>
  <c r="L1384" i="1"/>
  <c r="A1385" i="1"/>
  <c r="F1378" i="1" l="1"/>
  <c r="G1378" i="1" s="1"/>
  <c r="H1378" i="1" s="1"/>
  <c r="E1379" i="1"/>
  <c r="K1384" i="1"/>
  <c r="I1385" i="1"/>
  <c r="D1387" i="1"/>
  <c r="C1378" i="1"/>
  <c r="J1377" i="1"/>
  <c r="B1377" i="1" s="1"/>
  <c r="A1386" i="1"/>
  <c r="M1385" i="1"/>
  <c r="L1385" i="1"/>
  <c r="F1379" i="1" l="1"/>
  <c r="G1379" i="1" s="1"/>
  <c r="H1379" i="1" s="1"/>
  <c r="E1380" i="1"/>
  <c r="K1385" i="1"/>
  <c r="I1386" i="1"/>
  <c r="M1386" i="1"/>
  <c r="L1386" i="1"/>
  <c r="C1379" i="1"/>
  <c r="J1378" i="1"/>
  <c r="B1378" i="1" s="1"/>
  <c r="D1388" i="1"/>
  <c r="A1387" i="1"/>
  <c r="F1380" i="1" l="1"/>
  <c r="G1380" i="1" s="1"/>
  <c r="H1380" i="1" s="1"/>
  <c r="E1381" i="1"/>
  <c r="K1386" i="1"/>
  <c r="I1387" i="1"/>
  <c r="M1387" i="1"/>
  <c r="L1387" i="1"/>
  <c r="D1389" i="1"/>
  <c r="C1380" i="1"/>
  <c r="J1379" i="1"/>
  <c r="B1379" i="1" s="1"/>
  <c r="A1388" i="1"/>
  <c r="F1381" i="1" l="1"/>
  <c r="G1381" i="1" s="1"/>
  <c r="H1381" i="1" s="1"/>
  <c r="E1382" i="1"/>
  <c r="K1387" i="1"/>
  <c r="I1388" i="1"/>
  <c r="L1388" i="1"/>
  <c r="M1388" i="1"/>
  <c r="D1390" i="1"/>
  <c r="A1389" i="1"/>
  <c r="C1381" i="1"/>
  <c r="J1380" i="1"/>
  <c r="B1380" i="1" s="1"/>
  <c r="F1382" i="1" l="1"/>
  <c r="G1382" i="1" s="1"/>
  <c r="H1382" i="1" s="1"/>
  <c r="E1383" i="1"/>
  <c r="K1388" i="1"/>
  <c r="I1389" i="1"/>
  <c r="L1389" i="1"/>
  <c r="M1389" i="1"/>
  <c r="C1382" i="1"/>
  <c r="J1381" i="1"/>
  <c r="B1381" i="1" s="1"/>
  <c r="A1390" i="1"/>
  <c r="D1391" i="1"/>
  <c r="F1383" i="1" l="1"/>
  <c r="G1383" i="1" s="1"/>
  <c r="H1383" i="1" s="1"/>
  <c r="E1384" i="1"/>
  <c r="I1390" i="1"/>
  <c r="K1389" i="1"/>
  <c r="D1392" i="1"/>
  <c r="M1390" i="1"/>
  <c r="L1390" i="1"/>
  <c r="C1383" i="1"/>
  <c r="J1382" i="1"/>
  <c r="B1382" i="1" s="1"/>
  <c r="A1391" i="1"/>
  <c r="F1384" i="1" l="1"/>
  <c r="G1384" i="1" s="1"/>
  <c r="H1384" i="1" s="1"/>
  <c r="E1385" i="1"/>
  <c r="K1390" i="1"/>
  <c r="I1391" i="1"/>
  <c r="L1391" i="1"/>
  <c r="M1391" i="1"/>
  <c r="D1393" i="1"/>
  <c r="A1392" i="1"/>
  <c r="C1384" i="1"/>
  <c r="J1383" i="1"/>
  <c r="B1383" i="1" s="1"/>
  <c r="F1385" i="1" l="1"/>
  <c r="G1385" i="1" s="1"/>
  <c r="H1385" i="1" s="1"/>
  <c r="E1386" i="1"/>
  <c r="K1391" i="1"/>
  <c r="I1392" i="1"/>
  <c r="D1394" i="1"/>
  <c r="C1385" i="1"/>
  <c r="J1384" i="1"/>
  <c r="B1384" i="1" s="1"/>
  <c r="M1392" i="1"/>
  <c r="L1392" i="1"/>
  <c r="A1393" i="1"/>
  <c r="F1386" i="1" l="1"/>
  <c r="G1386" i="1" s="1"/>
  <c r="H1386" i="1" s="1"/>
  <c r="E1387" i="1"/>
  <c r="K1392" i="1"/>
  <c r="I1393" i="1"/>
  <c r="L1393" i="1"/>
  <c r="M1393" i="1"/>
  <c r="C1386" i="1"/>
  <c r="J1385" i="1"/>
  <c r="B1385" i="1" s="1"/>
  <c r="A1394" i="1"/>
  <c r="D1395" i="1"/>
  <c r="F1387" i="1" l="1"/>
  <c r="G1387" i="1" s="1"/>
  <c r="H1387" i="1" s="1"/>
  <c r="E1388" i="1"/>
  <c r="K1393" i="1"/>
  <c r="I1394" i="1"/>
  <c r="M1394" i="1"/>
  <c r="L1394" i="1"/>
  <c r="C1387" i="1"/>
  <c r="J1386" i="1"/>
  <c r="B1386" i="1" s="1"/>
  <c r="D1396" i="1"/>
  <c r="A1395" i="1"/>
  <c r="F1388" i="1" l="1"/>
  <c r="G1388" i="1" s="1"/>
  <c r="H1388" i="1" s="1"/>
  <c r="E1389" i="1"/>
  <c r="I1395" i="1"/>
  <c r="K1394" i="1"/>
  <c r="A1396" i="1"/>
  <c r="D1397" i="1"/>
  <c r="C1388" i="1"/>
  <c r="J1387" i="1"/>
  <c r="B1387" i="1" s="1"/>
  <c r="M1395" i="1"/>
  <c r="L1395" i="1"/>
  <c r="F1389" i="1" l="1"/>
  <c r="G1389" i="1" s="1"/>
  <c r="H1389" i="1" s="1"/>
  <c r="E1390" i="1"/>
  <c r="K1395" i="1"/>
  <c r="I1396" i="1"/>
  <c r="C1389" i="1"/>
  <c r="J1388" i="1"/>
  <c r="B1388" i="1" s="1"/>
  <c r="D1398" i="1"/>
  <c r="M1396" i="1"/>
  <c r="L1396" i="1"/>
  <c r="A1397" i="1"/>
  <c r="F1390" i="1" l="1"/>
  <c r="G1390" i="1" s="1"/>
  <c r="H1390" i="1" s="1"/>
  <c r="E1391" i="1"/>
  <c r="I1397" i="1"/>
  <c r="K1396" i="1"/>
  <c r="M1397" i="1"/>
  <c r="L1397" i="1"/>
  <c r="A1398" i="1"/>
  <c r="C1390" i="1"/>
  <c r="J1389" i="1"/>
  <c r="B1389" i="1" s="1"/>
  <c r="D1399" i="1"/>
  <c r="F1391" i="1" l="1"/>
  <c r="G1391" i="1" s="1"/>
  <c r="H1391" i="1" s="1"/>
  <c r="E1392" i="1"/>
  <c r="K1397" i="1"/>
  <c r="I1398" i="1"/>
  <c r="M1398" i="1"/>
  <c r="L1398" i="1"/>
  <c r="D1400" i="1"/>
  <c r="C1391" i="1"/>
  <c r="J1390" i="1"/>
  <c r="B1390" i="1" s="1"/>
  <c r="A1399" i="1"/>
  <c r="F1392" i="1" l="1"/>
  <c r="G1392" i="1" s="1"/>
  <c r="H1392" i="1" s="1"/>
  <c r="E1393" i="1"/>
  <c r="K1398" i="1"/>
  <c r="I1399" i="1"/>
  <c r="M1399" i="1"/>
  <c r="L1399" i="1"/>
  <c r="D1401" i="1"/>
  <c r="A1400" i="1"/>
  <c r="C1392" i="1"/>
  <c r="J1391" i="1"/>
  <c r="B1391" i="1" s="1"/>
  <c r="F1393" i="1" l="1"/>
  <c r="G1393" i="1" s="1"/>
  <c r="H1393" i="1" s="1"/>
  <c r="E1394" i="1"/>
  <c r="K1399" i="1"/>
  <c r="I1400" i="1"/>
  <c r="M1400" i="1"/>
  <c r="L1400" i="1"/>
  <c r="D1402" i="1"/>
  <c r="A1401" i="1"/>
  <c r="C1393" i="1"/>
  <c r="J1392" i="1"/>
  <c r="B1392" i="1" s="1"/>
  <c r="F1394" i="1" l="1"/>
  <c r="G1394" i="1" s="1"/>
  <c r="H1394" i="1" s="1"/>
  <c r="E1395" i="1"/>
  <c r="K1400" i="1"/>
  <c r="I1401" i="1"/>
  <c r="M1401" i="1"/>
  <c r="L1401" i="1"/>
  <c r="D1403" i="1"/>
  <c r="C1394" i="1"/>
  <c r="J1393" i="1"/>
  <c r="B1393" i="1" s="1"/>
  <c r="A1402" i="1"/>
  <c r="F1395" i="1" l="1"/>
  <c r="G1395" i="1" s="1"/>
  <c r="H1395" i="1" s="1"/>
  <c r="E1396" i="1"/>
  <c r="K1401" i="1"/>
  <c r="I1402" i="1"/>
  <c r="M1402" i="1"/>
  <c r="L1402" i="1"/>
  <c r="C1395" i="1"/>
  <c r="J1394" i="1"/>
  <c r="B1394" i="1" s="1"/>
  <c r="A1403" i="1"/>
  <c r="D1404" i="1"/>
  <c r="F1396" i="1" l="1"/>
  <c r="G1396" i="1" s="1"/>
  <c r="H1396" i="1" s="1"/>
  <c r="E1397" i="1"/>
  <c r="K1402" i="1"/>
  <c r="I1403" i="1"/>
  <c r="D1405" i="1"/>
  <c r="M1403" i="1"/>
  <c r="L1403" i="1"/>
  <c r="C1396" i="1"/>
  <c r="J1395" i="1"/>
  <c r="B1395" i="1" s="1"/>
  <c r="A1404" i="1"/>
  <c r="F1397" i="1" l="1"/>
  <c r="G1397" i="1" s="1"/>
  <c r="H1397" i="1" s="1"/>
  <c r="E1398" i="1"/>
  <c r="I1404" i="1"/>
  <c r="K1403" i="1"/>
  <c r="M1404" i="1"/>
  <c r="L1404" i="1"/>
  <c r="A1405" i="1"/>
  <c r="C1397" i="1"/>
  <c r="J1396" i="1"/>
  <c r="B1396" i="1" s="1"/>
  <c r="D1406" i="1"/>
  <c r="F1398" i="1" l="1"/>
  <c r="G1398" i="1" s="1"/>
  <c r="H1398" i="1" s="1"/>
  <c r="E1399" i="1"/>
  <c r="K1404" i="1"/>
  <c r="I1405" i="1"/>
  <c r="D1407" i="1"/>
  <c r="M1405" i="1"/>
  <c r="L1405" i="1"/>
  <c r="C1398" i="1"/>
  <c r="J1397" i="1"/>
  <c r="B1397" i="1" s="1"/>
  <c r="A1406" i="1"/>
  <c r="F1399" i="1" l="1"/>
  <c r="G1399" i="1" s="1"/>
  <c r="H1399" i="1" s="1"/>
  <c r="E1400" i="1"/>
  <c r="I1406" i="1"/>
  <c r="K1405" i="1"/>
  <c r="A1407" i="1"/>
  <c r="D1408" i="1"/>
  <c r="M1406" i="1"/>
  <c r="L1406" i="1"/>
  <c r="C1399" i="1"/>
  <c r="J1398" i="1"/>
  <c r="B1398" i="1" s="1"/>
  <c r="F1400" i="1" l="1"/>
  <c r="G1400" i="1" s="1"/>
  <c r="H1400" i="1" s="1"/>
  <c r="E1401" i="1"/>
  <c r="K1406" i="1"/>
  <c r="I1407" i="1"/>
  <c r="C1400" i="1"/>
  <c r="J1399" i="1"/>
  <c r="B1399" i="1" s="1"/>
  <c r="D1409" i="1"/>
  <c r="M1407" i="1"/>
  <c r="L1407" i="1"/>
  <c r="A1408" i="1"/>
  <c r="F1401" i="1" l="1"/>
  <c r="G1401" i="1" s="1"/>
  <c r="H1401" i="1" s="1"/>
  <c r="E1402" i="1"/>
  <c r="I1408" i="1"/>
  <c r="K1407" i="1"/>
  <c r="C1401" i="1"/>
  <c r="J1400" i="1"/>
  <c r="B1400" i="1" s="1"/>
  <c r="A1409" i="1"/>
  <c r="M1408" i="1"/>
  <c r="L1408" i="1"/>
  <c r="D1410" i="1"/>
  <c r="F1402" i="1" l="1"/>
  <c r="G1402" i="1" s="1"/>
  <c r="H1402" i="1" s="1"/>
  <c r="E1403" i="1"/>
  <c r="K1408" i="1"/>
  <c r="I1409" i="1"/>
  <c r="D1411" i="1"/>
  <c r="M1409" i="1"/>
  <c r="L1409" i="1"/>
  <c r="C1402" i="1"/>
  <c r="J1401" i="1"/>
  <c r="B1401" i="1" s="1"/>
  <c r="A1410" i="1"/>
  <c r="F1403" i="1" l="1"/>
  <c r="G1403" i="1" s="1"/>
  <c r="H1403" i="1" s="1"/>
  <c r="E1404" i="1"/>
  <c r="K1409" i="1"/>
  <c r="I1410" i="1"/>
  <c r="M1410" i="1"/>
  <c r="L1410" i="1"/>
  <c r="C1403" i="1"/>
  <c r="J1402" i="1"/>
  <c r="B1402" i="1" s="1"/>
  <c r="D1412" i="1"/>
  <c r="A1411" i="1"/>
  <c r="F1404" i="1" l="1"/>
  <c r="G1404" i="1" s="1"/>
  <c r="H1404" i="1" s="1"/>
  <c r="E1405" i="1"/>
  <c r="I1411" i="1"/>
  <c r="K1410" i="1"/>
  <c r="A1412" i="1"/>
  <c r="D1413" i="1"/>
  <c r="C1404" i="1"/>
  <c r="J1403" i="1"/>
  <c r="B1403" i="1" s="1"/>
  <c r="L1411" i="1"/>
  <c r="M1411" i="1"/>
  <c r="F1405" i="1" l="1"/>
  <c r="G1405" i="1" s="1"/>
  <c r="H1405" i="1" s="1"/>
  <c r="E1406" i="1"/>
  <c r="K1411" i="1"/>
  <c r="I1412" i="1"/>
  <c r="C1405" i="1"/>
  <c r="J1404" i="1"/>
  <c r="B1404" i="1" s="1"/>
  <c r="L1412" i="1"/>
  <c r="M1412" i="1"/>
  <c r="A1413" i="1"/>
  <c r="D1414" i="1"/>
  <c r="F1406" i="1" l="1"/>
  <c r="G1406" i="1" s="1"/>
  <c r="H1406" i="1" s="1"/>
  <c r="E1407" i="1"/>
  <c r="K1412" i="1"/>
  <c r="I1413" i="1"/>
  <c r="A1414" i="1"/>
  <c r="M1413" i="1"/>
  <c r="L1413" i="1"/>
  <c r="D1415" i="1"/>
  <c r="C1406" i="1"/>
  <c r="J1405" i="1"/>
  <c r="B1405" i="1" s="1"/>
  <c r="F1407" i="1" l="1"/>
  <c r="G1407" i="1" s="1"/>
  <c r="H1407" i="1" s="1"/>
  <c r="E1408" i="1"/>
  <c r="K1413" i="1"/>
  <c r="I1414" i="1"/>
  <c r="D1416" i="1"/>
  <c r="A1415" i="1"/>
  <c r="L1414" i="1"/>
  <c r="M1414" i="1"/>
  <c r="C1407" i="1"/>
  <c r="J1406" i="1"/>
  <c r="B1406" i="1" s="1"/>
  <c r="F1408" i="1" l="1"/>
  <c r="G1408" i="1" s="1"/>
  <c r="H1408" i="1" s="1"/>
  <c r="E1409" i="1"/>
  <c r="K1414" i="1"/>
  <c r="I1415" i="1"/>
  <c r="A1416" i="1"/>
  <c r="C1408" i="1"/>
  <c r="J1407" i="1"/>
  <c r="B1407" i="1" s="1"/>
  <c r="D1417" i="1"/>
  <c r="M1415" i="1"/>
  <c r="L1415" i="1"/>
  <c r="F1409" i="1" l="1"/>
  <c r="G1409" i="1" s="1"/>
  <c r="H1409" i="1" s="1"/>
  <c r="E1410" i="1"/>
  <c r="K1415" i="1"/>
  <c r="I1416" i="1"/>
  <c r="D1418" i="1"/>
  <c r="A1417" i="1"/>
  <c r="C1409" i="1"/>
  <c r="J1408" i="1"/>
  <c r="B1408" i="1" s="1"/>
  <c r="M1416" i="1"/>
  <c r="L1416" i="1"/>
  <c r="F1410" i="1" l="1"/>
  <c r="G1410" i="1" s="1"/>
  <c r="H1410" i="1" s="1"/>
  <c r="E1411" i="1"/>
  <c r="K1416" i="1"/>
  <c r="I1417" i="1"/>
  <c r="M1417" i="1"/>
  <c r="L1417" i="1"/>
  <c r="C1410" i="1"/>
  <c r="J1409" i="1"/>
  <c r="B1409" i="1" s="1"/>
  <c r="A1418" i="1"/>
  <c r="D1419" i="1"/>
  <c r="F1411" i="1" l="1"/>
  <c r="G1411" i="1" s="1"/>
  <c r="H1411" i="1" s="1"/>
  <c r="E1412" i="1"/>
  <c r="K1417" i="1"/>
  <c r="I1418" i="1"/>
  <c r="A1419" i="1"/>
  <c r="D1420" i="1"/>
  <c r="C1411" i="1"/>
  <c r="J1410" i="1"/>
  <c r="B1410" i="1" s="1"/>
  <c r="M1418" i="1"/>
  <c r="L1418" i="1"/>
  <c r="F1412" i="1" l="1"/>
  <c r="G1412" i="1" s="1"/>
  <c r="H1412" i="1" s="1"/>
  <c r="E1413" i="1"/>
  <c r="K1418" i="1"/>
  <c r="I1419" i="1"/>
  <c r="C1412" i="1"/>
  <c r="J1411" i="1"/>
  <c r="B1411" i="1" s="1"/>
  <c r="D1421" i="1"/>
  <c r="M1419" i="1"/>
  <c r="L1419" i="1"/>
  <c r="A1420" i="1"/>
  <c r="F1413" i="1" l="1"/>
  <c r="G1413" i="1" s="1"/>
  <c r="H1413" i="1" s="1"/>
  <c r="E1414" i="1"/>
  <c r="I1420" i="1"/>
  <c r="K1419" i="1"/>
  <c r="M1420" i="1"/>
  <c r="L1420" i="1"/>
  <c r="A1421" i="1"/>
  <c r="C1413" i="1"/>
  <c r="J1412" i="1"/>
  <c r="B1412" i="1" s="1"/>
  <c r="D1422" i="1"/>
  <c r="F1414" i="1" l="1"/>
  <c r="G1414" i="1" s="1"/>
  <c r="H1414" i="1" s="1"/>
  <c r="E1415" i="1"/>
  <c r="K1420" i="1"/>
  <c r="I1421" i="1"/>
  <c r="C1414" i="1"/>
  <c r="J1413" i="1"/>
  <c r="B1413" i="1" s="1"/>
  <c r="D1423" i="1"/>
  <c r="A1422" i="1"/>
  <c r="M1421" i="1"/>
  <c r="L1421" i="1"/>
  <c r="F1415" i="1" l="1"/>
  <c r="G1415" i="1" s="1"/>
  <c r="H1415" i="1" s="1"/>
  <c r="E1416" i="1"/>
  <c r="I1422" i="1"/>
  <c r="K1421" i="1"/>
  <c r="M1422" i="1"/>
  <c r="L1422" i="1"/>
  <c r="D1424" i="1"/>
  <c r="A1423" i="1"/>
  <c r="C1415" i="1"/>
  <c r="J1414" i="1"/>
  <c r="B1414" i="1" s="1"/>
  <c r="F1416" i="1" l="1"/>
  <c r="G1416" i="1" s="1"/>
  <c r="H1416" i="1" s="1"/>
  <c r="E1417" i="1"/>
  <c r="K1422" i="1"/>
  <c r="I1423" i="1"/>
  <c r="C1416" i="1"/>
  <c r="J1415" i="1"/>
  <c r="B1415" i="1" s="1"/>
  <c r="D1425" i="1"/>
  <c r="M1423" i="1"/>
  <c r="L1423" i="1"/>
  <c r="A1424" i="1"/>
  <c r="F1417" i="1" l="1"/>
  <c r="G1417" i="1" s="1"/>
  <c r="H1417" i="1" s="1"/>
  <c r="E1418" i="1"/>
  <c r="I1424" i="1"/>
  <c r="K1423" i="1"/>
  <c r="M1424" i="1"/>
  <c r="L1424" i="1"/>
  <c r="A1425" i="1"/>
  <c r="D1426" i="1"/>
  <c r="C1417" i="1"/>
  <c r="J1416" i="1"/>
  <c r="B1416" i="1" s="1"/>
  <c r="F1418" i="1" l="1"/>
  <c r="G1418" i="1" s="1"/>
  <c r="H1418" i="1" s="1"/>
  <c r="E1419" i="1"/>
  <c r="K1424" i="1"/>
  <c r="I1425" i="1"/>
  <c r="D1427" i="1"/>
  <c r="C1418" i="1"/>
  <c r="J1417" i="1"/>
  <c r="B1417" i="1" s="1"/>
  <c r="A1426" i="1"/>
  <c r="M1425" i="1"/>
  <c r="L1425" i="1"/>
  <c r="F1419" i="1" l="1"/>
  <c r="G1419" i="1" s="1"/>
  <c r="H1419" i="1" s="1"/>
  <c r="E1420" i="1"/>
  <c r="I1426" i="1"/>
  <c r="K1425" i="1"/>
  <c r="M1426" i="1"/>
  <c r="L1426" i="1"/>
  <c r="C1419" i="1"/>
  <c r="J1418" i="1"/>
  <c r="B1418" i="1" s="1"/>
  <c r="A1427" i="1"/>
  <c r="D1428" i="1"/>
  <c r="F1420" i="1" l="1"/>
  <c r="G1420" i="1" s="1"/>
  <c r="H1420" i="1" s="1"/>
  <c r="E1421" i="1"/>
  <c r="K1426" i="1"/>
  <c r="I1427" i="1"/>
  <c r="M1427" i="1"/>
  <c r="L1427" i="1"/>
  <c r="C1420" i="1"/>
  <c r="J1419" i="1"/>
  <c r="B1419" i="1" s="1"/>
  <c r="D1429" i="1"/>
  <c r="A1428" i="1"/>
  <c r="F1421" i="1" l="1"/>
  <c r="G1421" i="1" s="1"/>
  <c r="H1421" i="1" s="1"/>
  <c r="E1422" i="1"/>
  <c r="K1427" i="1"/>
  <c r="I1428" i="1"/>
  <c r="M1428" i="1"/>
  <c r="L1428" i="1"/>
  <c r="A1429" i="1"/>
  <c r="C1421" i="1"/>
  <c r="J1420" i="1"/>
  <c r="B1420" i="1" s="1"/>
  <c r="D1430" i="1"/>
  <c r="F1422" i="1" l="1"/>
  <c r="G1422" i="1" s="1"/>
  <c r="H1422" i="1" s="1"/>
  <c r="E1423" i="1"/>
  <c r="I1429" i="1"/>
  <c r="K1428" i="1"/>
  <c r="C1422" i="1"/>
  <c r="J1421" i="1"/>
  <c r="B1421" i="1" s="1"/>
  <c r="D1431" i="1"/>
  <c r="M1429" i="1"/>
  <c r="L1429" i="1"/>
  <c r="A1430" i="1"/>
  <c r="F1423" i="1" l="1"/>
  <c r="G1423" i="1" s="1"/>
  <c r="H1423" i="1" s="1"/>
  <c r="E1424" i="1"/>
  <c r="I1430" i="1"/>
  <c r="K1429" i="1"/>
  <c r="M1430" i="1"/>
  <c r="L1430" i="1"/>
  <c r="A1431" i="1"/>
  <c r="D1432" i="1"/>
  <c r="C1423" i="1"/>
  <c r="J1422" i="1"/>
  <c r="B1422" i="1" s="1"/>
  <c r="F1424" i="1" l="1"/>
  <c r="G1424" i="1" s="1"/>
  <c r="H1424" i="1" s="1"/>
  <c r="E1425" i="1"/>
  <c r="K1430" i="1"/>
  <c r="I1431" i="1"/>
  <c r="C1424" i="1"/>
  <c r="J1423" i="1"/>
  <c r="B1423" i="1" s="1"/>
  <c r="M1431" i="1"/>
  <c r="L1431" i="1"/>
  <c r="D1433" i="1"/>
  <c r="A1432" i="1"/>
  <c r="F1425" i="1" l="1"/>
  <c r="G1425" i="1" s="1"/>
  <c r="H1425" i="1" s="1"/>
  <c r="E1426" i="1"/>
  <c r="I1432" i="1"/>
  <c r="K1431" i="1"/>
  <c r="M1432" i="1"/>
  <c r="L1432" i="1"/>
  <c r="A1433" i="1"/>
  <c r="D1434" i="1"/>
  <c r="C1425" i="1"/>
  <c r="J1424" i="1"/>
  <c r="B1424" i="1" s="1"/>
  <c r="F1426" i="1" l="1"/>
  <c r="G1426" i="1" s="1"/>
  <c r="H1426" i="1" s="1"/>
  <c r="E1427" i="1"/>
  <c r="I1433" i="1"/>
  <c r="K1432" i="1"/>
  <c r="D1435" i="1"/>
  <c r="M1433" i="1"/>
  <c r="L1433" i="1"/>
  <c r="C1426" i="1"/>
  <c r="J1425" i="1"/>
  <c r="B1425" i="1" s="1"/>
  <c r="A1434" i="1"/>
  <c r="F1427" i="1" l="1"/>
  <c r="G1427" i="1" s="1"/>
  <c r="H1427" i="1" s="1"/>
  <c r="E1428" i="1"/>
  <c r="I1434" i="1"/>
  <c r="K1433" i="1"/>
  <c r="A1435" i="1"/>
  <c r="M1434" i="1"/>
  <c r="L1434" i="1"/>
  <c r="C1427" i="1"/>
  <c r="J1426" i="1"/>
  <c r="B1426" i="1" s="1"/>
  <c r="D1436" i="1"/>
  <c r="F1428" i="1" l="1"/>
  <c r="G1428" i="1" s="1"/>
  <c r="H1428" i="1" s="1"/>
  <c r="E1429" i="1"/>
  <c r="K1434" i="1"/>
  <c r="I1435" i="1"/>
  <c r="M1435" i="1"/>
  <c r="L1435" i="1"/>
  <c r="A1436" i="1"/>
  <c r="D1437" i="1"/>
  <c r="C1428" i="1"/>
  <c r="J1427" i="1"/>
  <c r="B1427" i="1" s="1"/>
  <c r="F1429" i="1" l="1"/>
  <c r="G1429" i="1" s="1"/>
  <c r="H1429" i="1" s="1"/>
  <c r="E1430" i="1"/>
  <c r="K1435" i="1"/>
  <c r="I1436" i="1"/>
  <c r="C1429" i="1"/>
  <c r="J1428" i="1"/>
  <c r="B1428" i="1" s="1"/>
  <c r="A1437" i="1"/>
  <c r="D1438" i="1"/>
  <c r="M1436" i="1"/>
  <c r="L1436" i="1"/>
  <c r="F1430" i="1" l="1"/>
  <c r="G1430" i="1" s="1"/>
  <c r="H1430" i="1" s="1"/>
  <c r="E1431" i="1"/>
  <c r="I1437" i="1"/>
  <c r="K1436" i="1"/>
  <c r="M1437" i="1"/>
  <c r="L1437" i="1"/>
  <c r="D1439" i="1"/>
  <c r="A1438" i="1"/>
  <c r="C1430" i="1"/>
  <c r="J1429" i="1"/>
  <c r="B1429" i="1" s="1"/>
  <c r="F1431" i="1" l="1"/>
  <c r="G1431" i="1" s="1"/>
  <c r="H1431" i="1" s="1"/>
  <c r="E1432" i="1"/>
  <c r="K1437" i="1"/>
  <c r="I1438" i="1"/>
  <c r="A1439" i="1"/>
  <c r="D1440" i="1"/>
  <c r="L1438" i="1"/>
  <c r="M1438" i="1"/>
  <c r="C1431" i="1"/>
  <c r="J1430" i="1"/>
  <c r="B1430" i="1" s="1"/>
  <c r="F1432" i="1" l="1"/>
  <c r="G1432" i="1" s="1"/>
  <c r="H1432" i="1" s="1"/>
  <c r="E1433" i="1"/>
  <c r="K1438" i="1"/>
  <c r="I1439" i="1"/>
  <c r="C1432" i="1"/>
  <c r="J1431" i="1"/>
  <c r="B1431" i="1" s="1"/>
  <c r="D1441" i="1"/>
  <c r="M1439" i="1"/>
  <c r="L1439" i="1"/>
  <c r="A1440" i="1"/>
  <c r="F1433" i="1" l="1"/>
  <c r="G1433" i="1" s="1"/>
  <c r="H1433" i="1" s="1"/>
  <c r="E1434" i="1"/>
  <c r="I1440" i="1"/>
  <c r="K1439" i="1"/>
  <c r="L1440" i="1"/>
  <c r="M1440" i="1"/>
  <c r="D1442" i="1"/>
  <c r="C1433" i="1"/>
  <c r="J1432" i="1"/>
  <c r="B1432" i="1" s="1"/>
  <c r="A1441" i="1"/>
  <c r="F1434" i="1" l="1"/>
  <c r="G1434" i="1" s="1"/>
  <c r="H1434" i="1" s="1"/>
  <c r="E1435" i="1"/>
  <c r="I1441" i="1"/>
  <c r="K1440" i="1"/>
  <c r="L1441" i="1"/>
  <c r="M1441" i="1"/>
  <c r="A1442" i="1"/>
  <c r="C1434" i="1"/>
  <c r="J1433" i="1"/>
  <c r="B1433" i="1" s="1"/>
  <c r="D1443" i="1"/>
  <c r="F1435" i="1" l="1"/>
  <c r="G1435" i="1" s="1"/>
  <c r="H1435" i="1" s="1"/>
  <c r="E1436" i="1"/>
  <c r="I1442" i="1"/>
  <c r="K1441" i="1"/>
  <c r="L1442" i="1"/>
  <c r="M1442" i="1"/>
  <c r="A1443" i="1"/>
  <c r="D1444" i="1"/>
  <c r="C1435" i="1"/>
  <c r="J1434" i="1"/>
  <c r="B1434" i="1" s="1"/>
  <c r="F1436" i="1" l="1"/>
  <c r="G1436" i="1" s="1"/>
  <c r="H1436" i="1" s="1"/>
  <c r="E1437" i="1"/>
  <c r="K1442" i="1"/>
  <c r="I1443" i="1"/>
  <c r="D1445" i="1"/>
  <c r="L1443" i="1"/>
  <c r="M1443" i="1"/>
  <c r="C1436" i="1"/>
  <c r="J1435" i="1"/>
  <c r="B1435" i="1" s="1"/>
  <c r="A1444" i="1"/>
  <c r="F1437" i="1" l="1"/>
  <c r="G1437" i="1" s="1"/>
  <c r="H1437" i="1" s="1"/>
  <c r="E1438" i="1"/>
  <c r="K1443" i="1"/>
  <c r="I1444" i="1"/>
  <c r="L1444" i="1"/>
  <c r="M1444" i="1"/>
  <c r="C1437" i="1"/>
  <c r="J1436" i="1"/>
  <c r="B1436" i="1" s="1"/>
  <c r="A1445" i="1"/>
  <c r="D1446" i="1"/>
  <c r="F1438" i="1" l="1"/>
  <c r="G1438" i="1" s="1"/>
  <c r="H1438" i="1" s="1"/>
  <c r="E1439" i="1"/>
  <c r="K1444" i="1"/>
  <c r="I1445" i="1"/>
  <c r="C1438" i="1"/>
  <c r="J1437" i="1"/>
  <c r="B1437" i="1" s="1"/>
  <c r="L1445" i="1"/>
  <c r="M1445" i="1"/>
  <c r="D1447" i="1"/>
  <c r="A1446" i="1"/>
  <c r="F1439" i="1" l="1"/>
  <c r="G1439" i="1" s="1"/>
  <c r="H1439" i="1" s="1"/>
  <c r="E1440" i="1"/>
  <c r="I1446" i="1"/>
  <c r="K1445" i="1"/>
  <c r="L1446" i="1"/>
  <c r="M1446" i="1"/>
  <c r="D1448" i="1"/>
  <c r="A1447" i="1"/>
  <c r="C1439" i="1"/>
  <c r="J1438" i="1"/>
  <c r="B1438" i="1" s="1"/>
  <c r="F1440" i="1" l="1"/>
  <c r="G1440" i="1" s="1"/>
  <c r="H1440" i="1" s="1"/>
  <c r="E1441" i="1"/>
  <c r="K1446" i="1"/>
  <c r="I1447" i="1"/>
  <c r="C1440" i="1"/>
  <c r="J1439" i="1"/>
  <c r="B1439" i="1" s="1"/>
  <c r="L1447" i="1"/>
  <c r="M1447" i="1"/>
  <c r="D1449" i="1"/>
  <c r="A1448" i="1"/>
  <c r="F1441" i="1" l="1"/>
  <c r="G1441" i="1" s="1"/>
  <c r="H1441" i="1" s="1"/>
  <c r="E1442" i="1"/>
  <c r="I1448" i="1"/>
  <c r="K1447" i="1"/>
  <c r="A1449" i="1"/>
  <c r="C1441" i="1"/>
  <c r="J1440" i="1"/>
  <c r="B1440" i="1" s="1"/>
  <c r="L1448" i="1"/>
  <c r="M1448" i="1"/>
  <c r="D1450" i="1"/>
  <c r="F1442" i="1" l="1"/>
  <c r="G1442" i="1" s="1"/>
  <c r="H1442" i="1" s="1"/>
  <c r="E1443" i="1"/>
  <c r="K1448" i="1"/>
  <c r="I1449" i="1"/>
  <c r="D1451" i="1"/>
  <c r="L1449" i="1"/>
  <c r="M1449" i="1"/>
  <c r="A1450" i="1"/>
  <c r="C1442" i="1"/>
  <c r="J1441" i="1"/>
  <c r="B1441" i="1" s="1"/>
  <c r="F1443" i="1" l="1"/>
  <c r="G1443" i="1" s="1"/>
  <c r="H1443" i="1" s="1"/>
  <c r="E1444" i="1"/>
  <c r="K1449" i="1"/>
  <c r="I1450" i="1"/>
  <c r="L1450" i="1"/>
  <c r="M1450" i="1"/>
  <c r="C1443" i="1"/>
  <c r="J1442" i="1"/>
  <c r="B1442" i="1" s="1"/>
  <c r="A1451" i="1"/>
  <c r="D1452" i="1"/>
  <c r="F1444" i="1" l="1"/>
  <c r="G1444" i="1" s="1"/>
  <c r="H1444" i="1" s="1"/>
  <c r="E1445" i="1"/>
  <c r="I1451" i="1"/>
  <c r="K1450" i="1"/>
  <c r="D1453" i="1"/>
  <c r="C1444" i="1"/>
  <c r="J1443" i="1"/>
  <c r="B1443" i="1" s="1"/>
  <c r="L1451" i="1"/>
  <c r="M1451" i="1"/>
  <c r="A1452" i="1"/>
  <c r="F1445" i="1" l="1"/>
  <c r="G1445" i="1" s="1"/>
  <c r="H1445" i="1" s="1"/>
  <c r="E1446" i="1"/>
  <c r="I1452" i="1"/>
  <c r="K1451" i="1"/>
  <c r="A1453" i="1"/>
  <c r="C1445" i="1"/>
  <c r="J1444" i="1"/>
  <c r="B1444" i="1" s="1"/>
  <c r="D1454" i="1"/>
  <c r="L1452" i="1"/>
  <c r="M1452" i="1"/>
  <c r="F1446" i="1" l="1"/>
  <c r="G1446" i="1" s="1"/>
  <c r="H1446" i="1" s="1"/>
  <c r="E1447" i="1"/>
  <c r="K1452" i="1"/>
  <c r="I1453" i="1"/>
  <c r="L1453" i="1"/>
  <c r="M1453" i="1"/>
  <c r="A1454" i="1"/>
  <c r="C1446" i="1"/>
  <c r="J1445" i="1"/>
  <c r="B1445" i="1" s="1"/>
  <c r="D1455" i="1"/>
  <c r="F1447" i="1" l="1"/>
  <c r="G1447" i="1" s="1"/>
  <c r="H1447" i="1" s="1"/>
  <c r="E1448" i="1"/>
  <c r="K1453" i="1"/>
  <c r="I1454" i="1"/>
  <c r="L1454" i="1"/>
  <c r="M1454" i="1"/>
  <c r="A1455" i="1"/>
  <c r="D1456" i="1"/>
  <c r="C1447" i="1"/>
  <c r="J1446" i="1"/>
  <c r="B1446" i="1" s="1"/>
  <c r="F1448" i="1" l="1"/>
  <c r="G1448" i="1" s="1"/>
  <c r="H1448" i="1" s="1"/>
  <c r="E1449" i="1"/>
  <c r="K1454" i="1"/>
  <c r="I1455" i="1"/>
  <c r="C1448" i="1"/>
  <c r="J1447" i="1"/>
  <c r="B1447" i="1" s="1"/>
  <c r="L1455" i="1"/>
  <c r="M1455" i="1"/>
  <c r="A1456" i="1"/>
  <c r="D1457" i="1"/>
  <c r="F1449" i="1" l="1"/>
  <c r="G1449" i="1" s="1"/>
  <c r="H1449" i="1" s="1"/>
  <c r="E1450" i="1"/>
  <c r="K1455" i="1"/>
  <c r="I1456" i="1"/>
  <c r="L1456" i="1"/>
  <c r="M1456" i="1"/>
  <c r="A1457" i="1"/>
  <c r="D1458" i="1"/>
  <c r="C1449" i="1"/>
  <c r="J1448" i="1"/>
  <c r="B1448" i="1" s="1"/>
  <c r="F1450" i="1" l="1"/>
  <c r="G1450" i="1" s="1"/>
  <c r="H1450" i="1" s="1"/>
  <c r="E1451" i="1"/>
  <c r="I1457" i="1"/>
  <c r="K1456" i="1"/>
  <c r="D1459" i="1"/>
  <c r="C1450" i="1"/>
  <c r="J1449" i="1"/>
  <c r="B1449" i="1" s="1"/>
  <c r="A1458" i="1"/>
  <c r="M1457" i="1"/>
  <c r="L1457" i="1"/>
  <c r="F1451" i="1" l="1"/>
  <c r="G1451" i="1" s="1"/>
  <c r="H1451" i="1" s="1"/>
  <c r="E1452" i="1"/>
  <c r="K1457" i="1"/>
  <c r="I1458" i="1"/>
  <c r="D1460" i="1"/>
  <c r="M1458" i="1"/>
  <c r="L1458" i="1"/>
  <c r="A1459" i="1"/>
  <c r="C1451" i="1"/>
  <c r="J1450" i="1"/>
  <c r="B1450" i="1" s="1"/>
  <c r="F1452" i="1" l="1"/>
  <c r="G1452" i="1" s="1"/>
  <c r="H1452" i="1" s="1"/>
  <c r="E1453" i="1"/>
  <c r="K1458" i="1"/>
  <c r="I1459" i="1"/>
  <c r="C1452" i="1"/>
  <c r="J1451" i="1"/>
  <c r="B1451" i="1" s="1"/>
  <c r="D1461" i="1"/>
  <c r="A1460" i="1"/>
  <c r="L1459" i="1"/>
  <c r="M1459" i="1"/>
  <c r="F1453" i="1" l="1"/>
  <c r="G1453" i="1" s="1"/>
  <c r="H1453" i="1" s="1"/>
  <c r="E1454" i="1"/>
  <c r="I1460" i="1"/>
  <c r="K1459" i="1"/>
  <c r="A1461" i="1"/>
  <c r="M1460" i="1"/>
  <c r="L1460" i="1"/>
  <c r="D1462" i="1"/>
  <c r="C1453" i="1"/>
  <c r="J1452" i="1"/>
  <c r="B1452" i="1" s="1"/>
  <c r="F1454" i="1" l="1"/>
  <c r="G1454" i="1" s="1"/>
  <c r="H1454" i="1" s="1"/>
  <c r="E1455" i="1"/>
  <c r="K1460" i="1"/>
  <c r="I1461" i="1"/>
  <c r="A1462" i="1"/>
  <c r="M1461" i="1"/>
  <c r="L1461" i="1"/>
  <c r="C1454" i="1"/>
  <c r="J1453" i="1"/>
  <c r="B1453" i="1" s="1"/>
  <c r="D1463" i="1"/>
  <c r="F1455" i="1" l="1"/>
  <c r="G1455" i="1" s="1"/>
  <c r="H1455" i="1" s="1"/>
  <c r="E1456" i="1"/>
  <c r="I1462" i="1"/>
  <c r="K1461" i="1"/>
  <c r="M1462" i="1"/>
  <c r="L1462" i="1"/>
  <c r="D1464" i="1"/>
  <c r="C1455" i="1"/>
  <c r="J1454" i="1"/>
  <c r="B1454" i="1" s="1"/>
  <c r="A1463" i="1"/>
  <c r="F1456" i="1" l="1"/>
  <c r="G1456" i="1" s="1"/>
  <c r="H1456" i="1" s="1"/>
  <c r="E1457" i="1"/>
  <c r="I1463" i="1"/>
  <c r="K1462" i="1"/>
  <c r="A1464" i="1"/>
  <c r="C1456" i="1"/>
  <c r="J1455" i="1"/>
  <c r="B1455" i="1" s="1"/>
  <c r="M1463" i="1"/>
  <c r="L1463" i="1"/>
  <c r="D1465" i="1"/>
  <c r="F1457" i="1" l="1"/>
  <c r="G1457" i="1" s="1"/>
  <c r="H1457" i="1" s="1"/>
  <c r="E1458" i="1"/>
  <c r="K1463" i="1"/>
  <c r="I1464" i="1"/>
  <c r="C1457" i="1"/>
  <c r="J1456" i="1"/>
  <c r="B1456" i="1" s="1"/>
  <c r="D1466" i="1"/>
  <c r="M1464" i="1"/>
  <c r="L1464" i="1"/>
  <c r="A1465" i="1"/>
  <c r="F1458" i="1" l="1"/>
  <c r="G1458" i="1" s="1"/>
  <c r="H1458" i="1" s="1"/>
  <c r="E1459" i="1"/>
  <c r="I1465" i="1"/>
  <c r="K1464" i="1"/>
  <c r="C1458" i="1"/>
  <c r="J1457" i="1"/>
  <c r="B1457" i="1" s="1"/>
  <c r="M1465" i="1"/>
  <c r="L1465" i="1"/>
  <c r="A1466" i="1"/>
  <c r="D1467" i="1"/>
  <c r="F1459" i="1" l="1"/>
  <c r="G1459" i="1" s="1"/>
  <c r="H1459" i="1" s="1"/>
  <c r="E1460" i="1"/>
  <c r="I1466" i="1"/>
  <c r="K1465" i="1"/>
  <c r="M1466" i="1"/>
  <c r="L1466" i="1"/>
  <c r="C1459" i="1"/>
  <c r="J1458" i="1"/>
  <c r="B1458" i="1" s="1"/>
  <c r="A1467" i="1"/>
  <c r="D1468" i="1"/>
  <c r="F1460" i="1" l="1"/>
  <c r="G1460" i="1" s="1"/>
  <c r="H1460" i="1" s="1"/>
  <c r="E1461" i="1"/>
  <c r="I1467" i="1"/>
  <c r="K1466" i="1"/>
  <c r="C1460" i="1"/>
  <c r="J1459" i="1"/>
  <c r="B1459" i="1" s="1"/>
  <c r="M1467" i="1"/>
  <c r="L1467" i="1"/>
  <c r="D1469" i="1"/>
  <c r="A1468" i="1"/>
  <c r="F1461" i="1" l="1"/>
  <c r="G1461" i="1" s="1"/>
  <c r="H1461" i="1" s="1"/>
  <c r="E1462" i="1"/>
  <c r="I1468" i="1"/>
  <c r="K1467" i="1"/>
  <c r="D1470" i="1"/>
  <c r="C1461" i="1"/>
  <c r="J1460" i="1"/>
  <c r="B1460" i="1" s="1"/>
  <c r="M1468" i="1"/>
  <c r="L1468" i="1"/>
  <c r="A1469" i="1"/>
  <c r="F1462" i="1" l="1"/>
  <c r="G1462" i="1" s="1"/>
  <c r="H1462" i="1" s="1"/>
  <c r="E1463" i="1"/>
  <c r="K1468" i="1"/>
  <c r="I1469" i="1"/>
  <c r="D1471" i="1"/>
  <c r="M1469" i="1"/>
  <c r="L1469" i="1"/>
  <c r="A1470" i="1"/>
  <c r="C1462" i="1"/>
  <c r="J1461" i="1"/>
  <c r="B1461" i="1" s="1"/>
  <c r="F1463" i="1" l="1"/>
  <c r="G1463" i="1" s="1"/>
  <c r="H1463" i="1" s="1"/>
  <c r="E1464" i="1"/>
  <c r="K1469" i="1"/>
  <c r="I1470" i="1"/>
  <c r="M1470" i="1"/>
  <c r="L1470" i="1"/>
  <c r="A1471" i="1"/>
  <c r="C1463" i="1"/>
  <c r="J1462" i="1"/>
  <c r="B1462" i="1" s="1"/>
  <c r="D1472" i="1"/>
  <c r="F1464" i="1" l="1"/>
  <c r="G1464" i="1" s="1"/>
  <c r="H1464" i="1" s="1"/>
  <c r="E1465" i="1"/>
  <c r="I1471" i="1"/>
  <c r="K1470" i="1"/>
  <c r="M1471" i="1"/>
  <c r="L1471" i="1"/>
  <c r="D1473" i="1"/>
  <c r="C1464" i="1"/>
  <c r="J1463" i="1"/>
  <c r="B1463" i="1" s="1"/>
  <c r="A1472" i="1"/>
  <c r="F1465" i="1" l="1"/>
  <c r="G1465" i="1" s="1"/>
  <c r="H1465" i="1" s="1"/>
  <c r="E1466" i="1"/>
  <c r="I1472" i="1"/>
  <c r="K1471" i="1"/>
  <c r="A1473" i="1"/>
  <c r="C1465" i="1"/>
  <c r="J1464" i="1"/>
  <c r="B1464" i="1" s="1"/>
  <c r="D1474" i="1"/>
  <c r="M1472" i="1"/>
  <c r="L1472" i="1"/>
  <c r="F1466" i="1" l="1"/>
  <c r="G1466" i="1" s="1"/>
  <c r="H1466" i="1" s="1"/>
  <c r="E1467" i="1"/>
  <c r="I1473" i="1"/>
  <c r="K1473" i="1" s="1"/>
  <c r="K1472" i="1"/>
  <c r="M1473" i="1"/>
  <c r="L1473" i="1"/>
  <c r="C1466" i="1"/>
  <c r="J1465" i="1"/>
  <c r="B1465" i="1" s="1"/>
  <c r="A1474" i="1"/>
  <c r="D1475" i="1"/>
  <c r="F1467" i="1" l="1"/>
  <c r="G1467" i="1" s="1"/>
  <c r="H1467" i="1" s="1"/>
  <c r="E1468" i="1"/>
  <c r="I1474" i="1"/>
  <c r="D1476" i="1"/>
  <c r="M1474" i="1"/>
  <c r="L1474" i="1"/>
  <c r="A1475" i="1"/>
  <c r="C1467" i="1"/>
  <c r="J1466" i="1"/>
  <c r="B1466" i="1" s="1"/>
  <c r="F1468" i="1" l="1"/>
  <c r="G1468" i="1" s="1"/>
  <c r="H1468" i="1" s="1"/>
  <c r="E1469" i="1"/>
  <c r="I1475" i="1"/>
  <c r="K1474" i="1"/>
  <c r="M1475" i="1"/>
  <c r="L1475" i="1"/>
  <c r="C1468" i="1"/>
  <c r="J1467" i="1"/>
  <c r="B1467" i="1" s="1"/>
  <c r="D1477" i="1"/>
  <c r="A1476" i="1"/>
  <c r="F1469" i="1" l="1"/>
  <c r="G1469" i="1" s="1"/>
  <c r="H1469" i="1" s="1"/>
  <c r="E1470" i="1"/>
  <c r="I1476" i="1"/>
  <c r="K1475" i="1"/>
  <c r="M1476" i="1"/>
  <c r="L1476" i="1"/>
  <c r="A1477" i="1"/>
  <c r="C1469" i="1"/>
  <c r="J1468" i="1"/>
  <c r="B1468" i="1" s="1"/>
  <c r="D1478" i="1"/>
  <c r="F1470" i="1" l="1"/>
  <c r="G1470" i="1" s="1"/>
  <c r="H1470" i="1" s="1"/>
  <c r="E1471" i="1"/>
  <c r="I1477" i="1"/>
  <c r="K1476" i="1"/>
  <c r="M1477" i="1"/>
  <c r="L1477" i="1"/>
  <c r="A1478" i="1"/>
  <c r="D1479" i="1"/>
  <c r="C1470" i="1"/>
  <c r="J1469" i="1"/>
  <c r="B1469" i="1" s="1"/>
  <c r="F1471" i="1" l="1"/>
  <c r="G1471" i="1" s="1"/>
  <c r="H1471" i="1" s="1"/>
  <c r="E1472" i="1"/>
  <c r="I1478" i="1"/>
  <c r="K1477" i="1"/>
  <c r="C1471" i="1"/>
  <c r="J1470" i="1"/>
  <c r="B1470" i="1" s="1"/>
  <c r="A1479" i="1"/>
  <c r="D1480" i="1"/>
  <c r="M1478" i="1"/>
  <c r="L1478" i="1"/>
  <c r="F1472" i="1" l="1"/>
  <c r="G1472" i="1" s="1"/>
  <c r="H1472" i="1" s="1"/>
  <c r="E1473" i="1"/>
  <c r="I1479" i="1"/>
  <c r="K1478" i="1"/>
  <c r="A1480" i="1"/>
  <c r="C1472" i="1"/>
  <c r="J1471" i="1"/>
  <c r="B1471" i="1" s="1"/>
  <c r="D1481" i="1"/>
  <c r="M1479" i="1"/>
  <c r="L1479" i="1"/>
  <c r="F1473" i="1" l="1"/>
  <c r="G1473" i="1" s="1"/>
  <c r="H1473" i="1" s="1"/>
  <c r="E1474" i="1"/>
  <c r="K1479" i="1"/>
  <c r="I1480" i="1"/>
  <c r="D1482" i="1"/>
  <c r="M1480" i="1"/>
  <c r="L1480" i="1"/>
  <c r="A1481" i="1"/>
  <c r="C1473" i="1"/>
  <c r="J1472" i="1"/>
  <c r="B1472" i="1" s="1"/>
  <c r="F1474" i="1" l="1"/>
  <c r="G1474" i="1" s="1"/>
  <c r="H1474" i="1" s="1"/>
  <c r="E1475" i="1"/>
  <c r="K1480" i="1"/>
  <c r="I1481" i="1"/>
  <c r="A1482" i="1"/>
  <c r="C1474" i="1"/>
  <c r="J1473" i="1"/>
  <c r="B1473" i="1" s="1"/>
  <c r="M1481" i="1"/>
  <c r="L1481" i="1"/>
  <c r="D1483" i="1"/>
  <c r="F1475" i="1" l="1"/>
  <c r="G1475" i="1" s="1"/>
  <c r="H1475" i="1" s="1"/>
  <c r="E1476" i="1"/>
  <c r="K1481" i="1"/>
  <c r="I1482" i="1"/>
  <c r="D1484" i="1"/>
  <c r="A1483" i="1"/>
  <c r="M1482" i="1"/>
  <c r="L1482" i="1"/>
  <c r="C1475" i="1"/>
  <c r="J1474" i="1"/>
  <c r="B1474" i="1" s="1"/>
  <c r="F1476" i="1" l="1"/>
  <c r="G1476" i="1" s="1"/>
  <c r="H1476" i="1" s="1"/>
  <c r="E1477" i="1"/>
  <c r="K1482" i="1"/>
  <c r="I1483" i="1"/>
  <c r="A1484" i="1"/>
  <c r="D1485" i="1"/>
  <c r="M1483" i="1"/>
  <c r="L1483" i="1"/>
  <c r="C1476" i="1"/>
  <c r="J1475" i="1"/>
  <c r="B1475" i="1" s="1"/>
  <c r="F1477" i="1" l="1"/>
  <c r="G1477" i="1" s="1"/>
  <c r="H1477" i="1" s="1"/>
  <c r="E1478" i="1"/>
  <c r="K1483" i="1"/>
  <c r="I1484" i="1"/>
  <c r="M1484" i="1"/>
  <c r="L1484" i="1"/>
  <c r="D1486" i="1"/>
  <c r="C1477" i="1"/>
  <c r="J1476" i="1"/>
  <c r="B1476" i="1" s="1"/>
  <c r="A1485" i="1"/>
  <c r="F1478" i="1" l="1"/>
  <c r="G1478" i="1" s="1"/>
  <c r="H1478" i="1" s="1"/>
  <c r="E1479" i="1"/>
  <c r="K1484" i="1"/>
  <c r="I1485" i="1"/>
  <c r="L1485" i="1"/>
  <c r="M1485" i="1"/>
  <c r="C1478" i="1"/>
  <c r="J1477" i="1"/>
  <c r="B1477" i="1" s="1"/>
  <c r="A1486" i="1"/>
  <c r="D1487" i="1"/>
  <c r="F1479" i="1" l="1"/>
  <c r="G1479" i="1" s="1"/>
  <c r="H1479" i="1" s="1"/>
  <c r="E1480" i="1"/>
  <c r="K1485" i="1"/>
  <c r="I1486" i="1"/>
  <c r="C1479" i="1"/>
  <c r="J1478" i="1"/>
  <c r="B1478" i="1" s="1"/>
  <c r="A1487" i="1"/>
  <c r="D1488" i="1"/>
  <c r="M1486" i="1"/>
  <c r="L1486" i="1"/>
  <c r="F1480" i="1" l="1"/>
  <c r="G1480" i="1" s="1"/>
  <c r="H1480" i="1" s="1"/>
  <c r="E1481" i="1"/>
  <c r="K1486" i="1"/>
  <c r="I1487" i="1"/>
  <c r="M1487" i="1"/>
  <c r="L1487" i="1"/>
  <c r="D1489" i="1"/>
  <c r="A1488" i="1"/>
  <c r="C1480" i="1"/>
  <c r="J1479" i="1"/>
  <c r="B1479" i="1" s="1"/>
  <c r="F1481" i="1" l="1"/>
  <c r="G1481" i="1" s="1"/>
  <c r="H1481" i="1" s="1"/>
  <c r="E1482" i="1"/>
  <c r="K1487" i="1"/>
  <c r="I1488" i="1"/>
  <c r="M1488" i="1"/>
  <c r="L1488" i="1"/>
  <c r="D1490" i="1"/>
  <c r="A1489" i="1"/>
  <c r="C1481" i="1"/>
  <c r="J1480" i="1"/>
  <c r="B1480" i="1" s="1"/>
  <c r="F1482" i="1" l="1"/>
  <c r="G1482" i="1" s="1"/>
  <c r="H1482" i="1" s="1"/>
  <c r="E1483" i="1"/>
  <c r="K1488" i="1"/>
  <c r="I1489" i="1"/>
  <c r="M1489" i="1"/>
  <c r="L1489" i="1"/>
  <c r="A1490" i="1"/>
  <c r="D1491" i="1"/>
  <c r="C1482" i="1"/>
  <c r="J1481" i="1"/>
  <c r="B1481" i="1" s="1"/>
  <c r="F1483" i="1" l="1"/>
  <c r="G1483" i="1" s="1"/>
  <c r="H1483" i="1" s="1"/>
  <c r="E1484" i="1"/>
  <c r="K1489" i="1"/>
  <c r="I1490" i="1"/>
  <c r="D1492" i="1"/>
  <c r="A1491" i="1"/>
  <c r="C1483" i="1"/>
  <c r="J1482" i="1"/>
  <c r="B1482" i="1" s="1"/>
  <c r="M1490" i="1"/>
  <c r="L1490" i="1"/>
  <c r="F1484" i="1" l="1"/>
  <c r="G1484" i="1" s="1"/>
  <c r="H1484" i="1" s="1"/>
  <c r="E1485" i="1"/>
  <c r="K1490" i="1"/>
  <c r="I1491" i="1"/>
  <c r="M1491" i="1"/>
  <c r="L1491" i="1"/>
  <c r="C1484" i="1"/>
  <c r="J1483" i="1"/>
  <c r="B1483" i="1" s="1"/>
  <c r="A1492" i="1"/>
  <c r="D1493" i="1"/>
  <c r="F1485" i="1" l="1"/>
  <c r="G1485" i="1" s="1"/>
  <c r="H1485" i="1" s="1"/>
  <c r="E1486" i="1"/>
  <c r="K1491" i="1"/>
  <c r="I1492" i="1"/>
  <c r="M1492" i="1"/>
  <c r="L1492" i="1"/>
  <c r="D1494" i="1"/>
  <c r="A1493" i="1"/>
  <c r="C1485" i="1"/>
  <c r="J1484" i="1"/>
  <c r="B1484" i="1" s="1"/>
  <c r="F1486" i="1" l="1"/>
  <c r="G1486" i="1" s="1"/>
  <c r="H1486" i="1" s="1"/>
  <c r="E1487" i="1"/>
  <c r="K1492" i="1"/>
  <c r="I1493" i="1"/>
  <c r="M1493" i="1"/>
  <c r="L1493" i="1"/>
  <c r="D1495" i="1"/>
  <c r="A1494" i="1"/>
  <c r="C1486" i="1"/>
  <c r="J1485" i="1"/>
  <c r="B1485" i="1" s="1"/>
  <c r="F1487" i="1" l="1"/>
  <c r="G1487" i="1" s="1"/>
  <c r="H1487" i="1" s="1"/>
  <c r="E1488" i="1"/>
  <c r="K1493" i="1"/>
  <c r="I1494" i="1"/>
  <c r="D1496" i="1"/>
  <c r="C1487" i="1"/>
  <c r="J1486" i="1"/>
  <c r="B1486" i="1" s="1"/>
  <c r="M1494" i="1"/>
  <c r="L1494" i="1"/>
  <c r="A1495" i="1"/>
  <c r="F1488" i="1" l="1"/>
  <c r="G1488" i="1" s="1"/>
  <c r="H1488" i="1" s="1"/>
  <c r="E1489" i="1"/>
  <c r="K1494" i="1"/>
  <c r="I1495" i="1"/>
  <c r="M1495" i="1"/>
  <c r="L1495" i="1"/>
  <c r="A1496" i="1"/>
  <c r="D1497" i="1"/>
  <c r="C1488" i="1"/>
  <c r="J1487" i="1"/>
  <c r="B1487" i="1" s="1"/>
  <c r="F1489" i="1" l="1"/>
  <c r="G1489" i="1" s="1"/>
  <c r="H1489" i="1" s="1"/>
  <c r="E1490" i="1"/>
  <c r="K1495" i="1"/>
  <c r="I1496" i="1"/>
  <c r="M1496" i="1"/>
  <c r="L1496" i="1"/>
  <c r="C1489" i="1"/>
  <c r="J1488" i="1"/>
  <c r="B1488" i="1" s="1"/>
  <c r="A1497" i="1"/>
  <c r="D1498" i="1"/>
  <c r="F1490" i="1" l="1"/>
  <c r="G1490" i="1" s="1"/>
  <c r="H1490" i="1" s="1"/>
  <c r="E1491" i="1"/>
  <c r="K1496" i="1"/>
  <c r="I1497" i="1"/>
  <c r="M1497" i="1"/>
  <c r="L1497" i="1"/>
  <c r="D1499" i="1"/>
  <c r="A1498" i="1"/>
  <c r="C1490" i="1"/>
  <c r="J1489" i="1"/>
  <c r="B1489" i="1" s="1"/>
  <c r="F1491" i="1" l="1"/>
  <c r="G1491" i="1" s="1"/>
  <c r="H1491" i="1" s="1"/>
  <c r="E1492" i="1"/>
  <c r="K1497" i="1"/>
  <c r="I1498" i="1"/>
  <c r="C1491" i="1"/>
  <c r="J1490" i="1"/>
  <c r="B1490" i="1" s="1"/>
  <c r="M1498" i="1"/>
  <c r="L1498" i="1"/>
  <c r="D1500" i="1"/>
  <c r="A1499" i="1"/>
  <c r="F1492" i="1" l="1"/>
  <c r="G1492" i="1" s="1"/>
  <c r="H1492" i="1" s="1"/>
  <c r="E1493" i="1"/>
  <c r="K1498" i="1"/>
  <c r="I1499" i="1"/>
  <c r="A1500" i="1"/>
  <c r="M1499" i="1"/>
  <c r="L1499" i="1"/>
  <c r="D1501" i="1"/>
  <c r="C1492" i="1"/>
  <c r="J1491" i="1"/>
  <c r="B1491" i="1" s="1"/>
  <c r="F1493" i="1" l="1"/>
  <c r="G1493" i="1" s="1"/>
  <c r="H1493" i="1" s="1"/>
  <c r="E1494" i="1"/>
  <c r="K1499" i="1"/>
  <c r="I1500" i="1"/>
  <c r="M1500" i="1"/>
  <c r="L1500" i="1"/>
  <c r="C1493" i="1"/>
  <c r="J1492" i="1"/>
  <c r="B1492" i="1" s="1"/>
  <c r="A1501" i="1"/>
  <c r="D1502" i="1"/>
  <c r="F1494" i="1" l="1"/>
  <c r="G1494" i="1" s="1"/>
  <c r="H1494" i="1" s="1"/>
  <c r="E1495" i="1"/>
  <c r="K1500" i="1"/>
  <c r="I1501" i="1"/>
  <c r="D1503" i="1"/>
  <c r="A1502" i="1"/>
  <c r="C1494" i="1"/>
  <c r="J1493" i="1"/>
  <c r="B1493" i="1" s="1"/>
  <c r="M1501" i="1"/>
  <c r="L1501" i="1"/>
  <c r="F1495" i="1" l="1"/>
  <c r="G1495" i="1" s="1"/>
  <c r="H1495" i="1" s="1"/>
  <c r="E1496" i="1"/>
  <c r="K1501" i="1"/>
  <c r="I1502" i="1"/>
  <c r="A1503" i="1"/>
  <c r="C1495" i="1"/>
  <c r="J1494" i="1"/>
  <c r="B1494" i="1" s="1"/>
  <c r="M1502" i="1"/>
  <c r="L1502" i="1"/>
  <c r="D1504" i="1"/>
  <c r="F1496" i="1" l="1"/>
  <c r="G1496" i="1" s="1"/>
  <c r="H1496" i="1" s="1"/>
  <c r="E1497" i="1"/>
  <c r="K1502" i="1"/>
  <c r="I1503" i="1"/>
  <c r="D1505" i="1"/>
  <c r="A1504" i="1"/>
  <c r="L1503" i="1"/>
  <c r="M1503" i="1"/>
  <c r="C1496" i="1"/>
  <c r="J1495" i="1"/>
  <c r="B1495" i="1" s="1"/>
  <c r="F1497" i="1" l="1"/>
  <c r="G1497" i="1" s="1"/>
  <c r="H1497" i="1" s="1"/>
  <c r="E1498" i="1"/>
  <c r="K1503" i="1"/>
  <c r="I1504" i="1"/>
  <c r="C1497" i="1"/>
  <c r="J1496" i="1"/>
  <c r="B1496" i="1" s="1"/>
  <c r="D1506" i="1"/>
  <c r="L1504" i="1"/>
  <c r="M1504" i="1"/>
  <c r="A1505" i="1"/>
  <c r="F1498" i="1" l="1"/>
  <c r="G1498" i="1" s="1"/>
  <c r="H1498" i="1" s="1"/>
  <c r="E1499" i="1"/>
  <c r="K1504" i="1"/>
  <c r="I1505" i="1"/>
  <c r="A1506" i="1"/>
  <c r="M1505" i="1"/>
  <c r="L1505" i="1"/>
  <c r="D1507" i="1"/>
  <c r="C1498" i="1"/>
  <c r="J1497" i="1"/>
  <c r="B1497" i="1" s="1"/>
  <c r="F1499" i="1" l="1"/>
  <c r="G1499" i="1" s="1"/>
  <c r="H1499" i="1" s="1"/>
  <c r="E1500" i="1"/>
  <c r="K1505" i="1"/>
  <c r="I1506" i="1"/>
  <c r="C1499" i="1"/>
  <c r="J1498" i="1"/>
  <c r="B1498" i="1" s="1"/>
  <c r="A1507" i="1"/>
  <c r="L1506" i="1"/>
  <c r="M1506" i="1"/>
  <c r="D1508" i="1"/>
  <c r="F1500" i="1" l="1"/>
  <c r="G1500" i="1" s="1"/>
  <c r="H1500" i="1" s="1"/>
  <c r="E1501" i="1"/>
  <c r="K1506" i="1"/>
  <c r="I1507" i="1"/>
  <c r="D1509" i="1"/>
  <c r="A1508" i="1"/>
  <c r="C1500" i="1"/>
  <c r="J1499" i="1"/>
  <c r="B1499" i="1" s="1"/>
  <c r="M1507" i="1"/>
  <c r="L1507" i="1"/>
  <c r="F1501" i="1" l="1"/>
  <c r="G1501" i="1" s="1"/>
  <c r="H1501" i="1" s="1"/>
  <c r="E1502" i="1"/>
  <c r="K1507" i="1"/>
  <c r="I1508" i="1"/>
  <c r="M1508" i="1"/>
  <c r="L1508" i="1"/>
  <c r="C1501" i="1"/>
  <c r="J1500" i="1"/>
  <c r="B1500" i="1" s="1"/>
  <c r="D1510" i="1"/>
  <c r="A1509" i="1"/>
  <c r="F1502" i="1" l="1"/>
  <c r="G1502" i="1" s="1"/>
  <c r="H1502" i="1" s="1"/>
  <c r="E1503" i="1"/>
  <c r="K1508" i="1"/>
  <c r="I1509" i="1"/>
  <c r="C1502" i="1"/>
  <c r="J1501" i="1"/>
  <c r="B1501" i="1" s="1"/>
  <c r="A1510" i="1"/>
  <c r="D1511" i="1"/>
  <c r="M1509" i="1"/>
  <c r="L1509" i="1"/>
  <c r="F1503" i="1" l="1"/>
  <c r="G1503" i="1" s="1"/>
  <c r="H1503" i="1" s="1"/>
  <c r="E1504" i="1"/>
  <c r="K1509" i="1"/>
  <c r="I1510" i="1"/>
  <c r="D1512" i="1"/>
  <c r="C1503" i="1"/>
  <c r="J1502" i="1"/>
  <c r="B1502" i="1" s="1"/>
  <c r="M1510" i="1"/>
  <c r="L1510" i="1"/>
  <c r="A1511" i="1"/>
  <c r="F1504" i="1" l="1"/>
  <c r="G1504" i="1" s="1"/>
  <c r="H1504" i="1" s="1"/>
  <c r="E1505" i="1"/>
  <c r="K1510" i="1"/>
  <c r="I1511" i="1"/>
  <c r="M1511" i="1"/>
  <c r="L1511" i="1"/>
  <c r="A1512" i="1"/>
  <c r="D1513" i="1"/>
  <c r="C1504" i="1"/>
  <c r="J1503" i="1"/>
  <c r="B1503" i="1" s="1"/>
  <c r="F1505" i="1" l="1"/>
  <c r="G1505" i="1" s="1"/>
  <c r="H1505" i="1" s="1"/>
  <c r="E1506" i="1"/>
  <c r="K1511" i="1"/>
  <c r="I1512" i="1"/>
  <c r="M1512" i="1"/>
  <c r="L1512" i="1"/>
  <c r="C1505" i="1"/>
  <c r="J1504" i="1"/>
  <c r="B1504" i="1" s="1"/>
  <c r="A1513" i="1"/>
  <c r="D1514" i="1"/>
  <c r="F1506" i="1" l="1"/>
  <c r="G1506" i="1" s="1"/>
  <c r="H1506" i="1" s="1"/>
  <c r="E1507" i="1"/>
  <c r="K1512" i="1"/>
  <c r="I1513" i="1"/>
  <c r="C1506" i="1"/>
  <c r="J1505" i="1"/>
  <c r="B1505" i="1" s="1"/>
  <c r="M1513" i="1"/>
  <c r="L1513" i="1"/>
  <c r="D1515" i="1"/>
  <c r="A1514" i="1"/>
  <c r="F1507" i="1" l="1"/>
  <c r="G1507" i="1" s="1"/>
  <c r="H1507" i="1" s="1"/>
  <c r="E1508" i="1"/>
  <c r="K1513" i="1"/>
  <c r="I1514" i="1"/>
  <c r="M1514" i="1"/>
  <c r="L1514" i="1"/>
  <c r="A1515" i="1"/>
  <c r="D1516" i="1"/>
  <c r="C1507" i="1"/>
  <c r="J1506" i="1"/>
  <c r="B1506" i="1" s="1"/>
  <c r="F1508" i="1" l="1"/>
  <c r="G1508" i="1" s="1"/>
  <c r="H1508" i="1" s="1"/>
  <c r="E1509" i="1"/>
  <c r="K1514" i="1"/>
  <c r="I1515" i="1"/>
  <c r="M1515" i="1"/>
  <c r="L1515" i="1"/>
  <c r="C1508" i="1"/>
  <c r="J1507" i="1"/>
  <c r="B1507" i="1" s="1"/>
  <c r="A1516" i="1"/>
  <c r="D1517" i="1"/>
  <c r="F1509" i="1" l="1"/>
  <c r="G1509" i="1" s="1"/>
  <c r="H1509" i="1" s="1"/>
  <c r="E1510" i="1"/>
  <c r="K1515" i="1"/>
  <c r="I1516" i="1"/>
  <c r="M1516" i="1"/>
  <c r="L1516" i="1"/>
  <c r="C1509" i="1"/>
  <c r="J1508" i="1"/>
  <c r="B1508" i="1" s="1"/>
  <c r="D1518" i="1"/>
  <c r="A1517" i="1"/>
  <c r="F1510" i="1" l="1"/>
  <c r="G1510" i="1" s="1"/>
  <c r="H1510" i="1" s="1"/>
  <c r="E1511" i="1"/>
  <c r="K1516" i="1"/>
  <c r="I1517" i="1"/>
  <c r="D1519" i="1"/>
  <c r="C1510" i="1"/>
  <c r="J1509" i="1"/>
  <c r="B1509" i="1" s="1"/>
  <c r="M1517" i="1"/>
  <c r="L1517" i="1"/>
  <c r="A1518" i="1"/>
  <c r="F1511" i="1" l="1"/>
  <c r="G1511" i="1" s="1"/>
  <c r="H1511" i="1" s="1"/>
  <c r="E1512" i="1"/>
  <c r="K1517" i="1"/>
  <c r="I1518" i="1"/>
  <c r="C1511" i="1"/>
  <c r="J1510" i="1"/>
  <c r="B1510" i="1" s="1"/>
  <c r="M1518" i="1"/>
  <c r="L1518" i="1"/>
  <c r="D1520" i="1"/>
  <c r="A1519" i="1"/>
  <c r="F1512" i="1" l="1"/>
  <c r="G1512" i="1" s="1"/>
  <c r="H1512" i="1" s="1"/>
  <c r="E1513" i="1"/>
  <c r="K1518" i="1"/>
  <c r="I1519" i="1"/>
  <c r="D1521" i="1"/>
  <c r="M1519" i="1"/>
  <c r="L1519" i="1"/>
  <c r="C1512" i="1"/>
  <c r="J1511" i="1"/>
  <c r="B1511" i="1" s="1"/>
  <c r="A1520" i="1"/>
  <c r="F1513" i="1" l="1"/>
  <c r="G1513" i="1" s="1"/>
  <c r="H1513" i="1" s="1"/>
  <c r="E1514" i="1"/>
  <c r="K1519" i="1"/>
  <c r="I1520" i="1"/>
  <c r="M1520" i="1"/>
  <c r="L1520" i="1"/>
  <c r="C1513" i="1"/>
  <c r="J1512" i="1"/>
  <c r="B1512" i="1" s="1"/>
  <c r="D1522" i="1"/>
  <c r="A1521" i="1"/>
  <c r="F1514" i="1" l="1"/>
  <c r="G1514" i="1" s="1"/>
  <c r="H1514" i="1" s="1"/>
  <c r="E1515" i="1"/>
  <c r="K1520" i="1"/>
  <c r="I1521" i="1"/>
  <c r="M1521" i="1"/>
  <c r="L1521" i="1"/>
  <c r="A1522" i="1"/>
  <c r="C1514" i="1"/>
  <c r="J1513" i="1"/>
  <c r="B1513" i="1" s="1"/>
  <c r="D1523" i="1"/>
  <c r="F1515" i="1" l="1"/>
  <c r="G1515" i="1" s="1"/>
  <c r="H1515" i="1" s="1"/>
  <c r="E1516" i="1"/>
  <c r="K1521" i="1"/>
  <c r="I1522" i="1"/>
  <c r="M1522" i="1"/>
  <c r="L1522" i="1"/>
  <c r="D1524" i="1"/>
  <c r="C1515" i="1"/>
  <c r="J1514" i="1"/>
  <c r="B1514" i="1" s="1"/>
  <c r="A1523" i="1"/>
  <c r="F1516" i="1" l="1"/>
  <c r="G1516" i="1" s="1"/>
  <c r="H1516" i="1" s="1"/>
  <c r="E1517" i="1"/>
  <c r="K1522" i="1"/>
  <c r="I1523" i="1"/>
  <c r="M1523" i="1"/>
  <c r="L1523" i="1"/>
  <c r="C1516" i="1"/>
  <c r="J1515" i="1"/>
  <c r="B1515" i="1" s="1"/>
  <c r="A1524" i="1"/>
  <c r="D1525" i="1"/>
  <c r="F1517" i="1" l="1"/>
  <c r="G1517" i="1" s="1"/>
  <c r="H1517" i="1" s="1"/>
  <c r="E1518" i="1"/>
  <c r="K1523" i="1"/>
  <c r="I1524" i="1"/>
  <c r="D1526" i="1"/>
  <c r="M1524" i="1"/>
  <c r="L1524" i="1"/>
  <c r="C1517" i="1"/>
  <c r="J1516" i="1"/>
  <c r="B1516" i="1" s="1"/>
  <c r="A1525" i="1"/>
  <c r="F1518" i="1" l="1"/>
  <c r="G1518" i="1" s="1"/>
  <c r="H1518" i="1" s="1"/>
  <c r="E1519" i="1"/>
  <c r="I1525" i="1"/>
  <c r="K1524" i="1"/>
  <c r="M1525" i="1"/>
  <c r="L1525" i="1"/>
  <c r="C1518" i="1"/>
  <c r="J1517" i="1"/>
  <c r="B1517" i="1" s="1"/>
  <c r="D1527" i="1"/>
  <c r="A1526" i="1"/>
  <c r="F1519" i="1" l="1"/>
  <c r="G1519" i="1" s="1"/>
  <c r="H1519" i="1" s="1"/>
  <c r="E1520" i="1"/>
  <c r="I1526" i="1"/>
  <c r="K1525" i="1"/>
  <c r="A1527" i="1"/>
  <c r="M1526" i="1"/>
  <c r="L1526" i="1"/>
  <c r="C1519" i="1"/>
  <c r="J1518" i="1"/>
  <c r="B1518" i="1" s="1"/>
  <c r="D1528" i="1"/>
  <c r="F1520" i="1" l="1"/>
  <c r="G1520" i="1" s="1"/>
  <c r="H1520" i="1" s="1"/>
  <c r="E1521" i="1"/>
  <c r="K1526" i="1"/>
  <c r="I1527" i="1"/>
  <c r="D1529" i="1"/>
  <c r="C1520" i="1"/>
  <c r="J1519" i="1"/>
  <c r="B1519" i="1" s="1"/>
  <c r="A1528" i="1"/>
  <c r="M1527" i="1"/>
  <c r="L1527" i="1"/>
  <c r="F1521" i="1" l="1"/>
  <c r="G1521" i="1" s="1"/>
  <c r="H1521" i="1" s="1"/>
  <c r="E1522" i="1"/>
  <c r="K1527" i="1"/>
  <c r="I1528" i="1"/>
  <c r="C1521" i="1"/>
  <c r="J1520" i="1"/>
  <c r="B1520" i="1" s="1"/>
  <c r="A1529" i="1"/>
  <c r="D1530" i="1"/>
  <c r="M1528" i="1"/>
  <c r="L1528" i="1"/>
  <c r="F1522" i="1" l="1"/>
  <c r="G1522" i="1" s="1"/>
  <c r="H1522" i="1" s="1"/>
  <c r="E1523" i="1"/>
  <c r="K1528" i="1"/>
  <c r="I1529" i="1"/>
  <c r="A1530" i="1"/>
  <c r="M1529" i="1"/>
  <c r="L1529" i="1"/>
  <c r="D1531" i="1"/>
  <c r="C1522" i="1"/>
  <c r="J1521" i="1"/>
  <c r="B1521" i="1" s="1"/>
  <c r="F1523" i="1" l="1"/>
  <c r="G1523" i="1" s="1"/>
  <c r="H1523" i="1" s="1"/>
  <c r="E1524" i="1"/>
  <c r="K1529" i="1"/>
  <c r="I1530" i="1"/>
  <c r="D1532" i="1"/>
  <c r="A1531" i="1"/>
  <c r="L1530" i="1"/>
  <c r="M1530" i="1"/>
  <c r="C1523" i="1"/>
  <c r="J1522" i="1"/>
  <c r="B1522" i="1" s="1"/>
  <c r="F1524" i="1" l="1"/>
  <c r="G1524" i="1" s="1"/>
  <c r="H1524" i="1" s="1"/>
  <c r="E1525" i="1"/>
  <c r="K1530" i="1"/>
  <c r="I1531" i="1"/>
  <c r="M1531" i="1"/>
  <c r="L1531" i="1"/>
  <c r="D1533" i="1"/>
  <c r="C1524" i="1"/>
  <c r="J1523" i="1"/>
  <c r="B1523" i="1" s="1"/>
  <c r="A1532" i="1"/>
  <c r="F1525" i="1" l="1"/>
  <c r="G1525" i="1" s="1"/>
  <c r="H1525" i="1" s="1"/>
  <c r="E1526" i="1"/>
  <c r="K1531" i="1"/>
  <c r="I1532" i="1"/>
  <c r="A1533" i="1"/>
  <c r="D1534" i="1"/>
  <c r="L1532" i="1"/>
  <c r="M1532" i="1"/>
  <c r="C1525" i="1"/>
  <c r="J1524" i="1"/>
  <c r="B1524" i="1" s="1"/>
  <c r="F1526" i="1" l="1"/>
  <c r="G1526" i="1" s="1"/>
  <c r="H1526" i="1" s="1"/>
  <c r="E1527" i="1"/>
  <c r="K1532" i="1"/>
  <c r="I1533" i="1"/>
  <c r="A1534" i="1"/>
  <c r="C1526" i="1"/>
  <c r="J1525" i="1"/>
  <c r="B1525" i="1" s="1"/>
  <c r="D1535" i="1"/>
  <c r="L1533" i="1"/>
  <c r="M1533" i="1"/>
  <c r="F1527" i="1" l="1"/>
  <c r="G1527" i="1" s="1"/>
  <c r="H1527" i="1" s="1"/>
  <c r="E1528" i="1"/>
  <c r="K1533" i="1"/>
  <c r="I1534" i="1"/>
  <c r="L1534" i="1"/>
  <c r="M1534" i="1"/>
  <c r="A1535" i="1"/>
  <c r="D1536" i="1"/>
  <c r="C1527" i="1"/>
  <c r="J1526" i="1"/>
  <c r="B1526" i="1" s="1"/>
  <c r="F1528" i="1" l="1"/>
  <c r="G1528" i="1" s="1"/>
  <c r="H1528" i="1" s="1"/>
  <c r="E1529" i="1"/>
  <c r="K1534" i="1"/>
  <c r="I1535" i="1"/>
  <c r="D1537" i="1"/>
  <c r="A1536" i="1"/>
  <c r="C1528" i="1"/>
  <c r="J1527" i="1"/>
  <c r="B1527" i="1" s="1"/>
  <c r="L1535" i="1"/>
  <c r="M1535" i="1"/>
  <c r="F1529" i="1" l="1"/>
  <c r="G1529" i="1" s="1"/>
  <c r="H1529" i="1" s="1"/>
  <c r="E1530" i="1"/>
  <c r="K1535" i="1"/>
  <c r="I1536" i="1"/>
  <c r="L1536" i="1"/>
  <c r="M1536" i="1"/>
  <c r="C1529" i="1"/>
  <c r="J1528" i="1"/>
  <c r="B1528" i="1" s="1"/>
  <c r="D1538" i="1"/>
  <c r="A1537" i="1"/>
  <c r="F1530" i="1" l="1"/>
  <c r="G1530" i="1" s="1"/>
  <c r="H1530" i="1" s="1"/>
  <c r="E1531" i="1"/>
  <c r="K1536" i="1"/>
  <c r="I1537" i="1"/>
  <c r="L1537" i="1"/>
  <c r="M1537" i="1"/>
  <c r="D1539" i="1"/>
  <c r="C1530" i="1"/>
  <c r="J1529" i="1"/>
  <c r="B1529" i="1" s="1"/>
  <c r="A1538" i="1"/>
  <c r="F1531" i="1" l="1"/>
  <c r="G1531" i="1" s="1"/>
  <c r="H1531" i="1" s="1"/>
  <c r="E1532" i="1"/>
  <c r="K1537" i="1"/>
  <c r="I1538" i="1"/>
  <c r="A1539" i="1"/>
  <c r="D1540" i="1"/>
  <c r="C1531" i="1"/>
  <c r="J1530" i="1"/>
  <c r="B1530" i="1" s="1"/>
  <c r="L1538" i="1"/>
  <c r="M1538" i="1"/>
  <c r="F1532" i="1" l="1"/>
  <c r="G1532" i="1" s="1"/>
  <c r="H1532" i="1" s="1"/>
  <c r="E1533" i="1"/>
  <c r="K1538" i="1"/>
  <c r="I1539" i="1"/>
  <c r="C1532" i="1"/>
  <c r="J1531" i="1"/>
  <c r="B1531" i="1" s="1"/>
  <c r="D1541" i="1"/>
  <c r="L1539" i="1"/>
  <c r="M1539" i="1"/>
  <c r="A1540" i="1"/>
  <c r="F1533" i="1" l="1"/>
  <c r="G1533" i="1" s="1"/>
  <c r="H1533" i="1" s="1"/>
  <c r="E1534" i="1"/>
  <c r="K1539" i="1"/>
  <c r="I1540" i="1"/>
  <c r="L1540" i="1"/>
  <c r="M1540" i="1"/>
  <c r="A1541" i="1"/>
  <c r="D1542" i="1"/>
  <c r="C1533" i="1"/>
  <c r="J1532" i="1"/>
  <c r="B1532" i="1" s="1"/>
  <c r="F1534" i="1" l="1"/>
  <c r="G1534" i="1" s="1"/>
  <c r="H1534" i="1" s="1"/>
  <c r="E1535" i="1"/>
  <c r="K1540" i="1"/>
  <c r="I1541" i="1"/>
  <c r="D1543" i="1"/>
  <c r="L1541" i="1"/>
  <c r="M1541" i="1"/>
  <c r="C1534" i="1"/>
  <c r="J1533" i="1"/>
  <c r="B1533" i="1" s="1"/>
  <c r="A1542" i="1"/>
  <c r="F1535" i="1" l="1"/>
  <c r="G1535" i="1" s="1"/>
  <c r="H1535" i="1" s="1"/>
  <c r="E1536" i="1"/>
  <c r="K1541" i="1"/>
  <c r="I1542" i="1"/>
  <c r="A1543" i="1"/>
  <c r="C1535" i="1"/>
  <c r="J1534" i="1"/>
  <c r="B1534" i="1" s="1"/>
  <c r="D1544" i="1"/>
  <c r="L1542" i="1"/>
  <c r="M1542" i="1"/>
  <c r="F1536" i="1" l="1"/>
  <c r="G1536" i="1" s="1"/>
  <c r="H1536" i="1" s="1"/>
  <c r="E1537" i="1"/>
  <c r="K1542" i="1"/>
  <c r="I1543" i="1"/>
  <c r="L1543" i="1"/>
  <c r="M1543" i="1"/>
  <c r="C1536" i="1"/>
  <c r="J1535" i="1"/>
  <c r="B1535" i="1" s="1"/>
  <c r="D1545" i="1"/>
  <c r="A1544" i="1"/>
  <c r="F1537" i="1" l="1"/>
  <c r="G1537" i="1" s="1"/>
  <c r="H1537" i="1" s="1"/>
  <c r="E1538" i="1"/>
  <c r="K1543" i="1"/>
  <c r="I1544" i="1"/>
  <c r="L1544" i="1"/>
  <c r="M1544" i="1"/>
  <c r="C1537" i="1"/>
  <c r="J1536" i="1"/>
  <c r="B1536" i="1" s="1"/>
  <c r="D1546" i="1"/>
  <c r="A1545" i="1"/>
  <c r="F1538" i="1" l="1"/>
  <c r="G1538" i="1" s="1"/>
  <c r="H1538" i="1" s="1"/>
  <c r="E1539" i="1"/>
  <c r="K1544" i="1"/>
  <c r="I1545" i="1"/>
  <c r="L1545" i="1"/>
  <c r="M1545" i="1"/>
  <c r="A1546" i="1"/>
  <c r="C1538" i="1"/>
  <c r="J1537" i="1"/>
  <c r="B1537" i="1" s="1"/>
  <c r="D1547" i="1"/>
  <c r="F1539" i="1" l="1"/>
  <c r="G1539" i="1" s="1"/>
  <c r="H1539" i="1" s="1"/>
  <c r="E1540" i="1"/>
  <c r="K1545" i="1"/>
  <c r="I1546" i="1"/>
  <c r="L1546" i="1"/>
  <c r="M1546" i="1"/>
  <c r="D1548" i="1"/>
  <c r="A1547" i="1"/>
  <c r="C1539" i="1"/>
  <c r="J1538" i="1"/>
  <c r="B1538" i="1" s="1"/>
  <c r="F1540" i="1" l="1"/>
  <c r="G1540" i="1" s="1"/>
  <c r="H1540" i="1" s="1"/>
  <c r="E1541" i="1"/>
  <c r="K1546" i="1"/>
  <c r="I1547" i="1"/>
  <c r="L1547" i="1"/>
  <c r="M1547" i="1"/>
  <c r="A1548" i="1"/>
  <c r="D1549" i="1"/>
  <c r="C1540" i="1"/>
  <c r="J1539" i="1"/>
  <c r="B1539" i="1" s="1"/>
  <c r="F1541" i="1" l="1"/>
  <c r="G1541" i="1" s="1"/>
  <c r="H1541" i="1" s="1"/>
  <c r="E1542" i="1"/>
  <c r="K1547" i="1"/>
  <c r="I1548" i="1"/>
  <c r="A1549" i="1"/>
  <c r="C1541" i="1"/>
  <c r="J1540" i="1"/>
  <c r="B1540" i="1" s="1"/>
  <c r="D1550" i="1"/>
  <c r="L1548" i="1"/>
  <c r="M1548" i="1"/>
  <c r="F1542" i="1" l="1"/>
  <c r="G1542" i="1" s="1"/>
  <c r="H1542" i="1" s="1"/>
  <c r="E1543" i="1"/>
  <c r="K1548" i="1"/>
  <c r="I1549" i="1"/>
  <c r="A1550" i="1"/>
  <c r="C1542" i="1"/>
  <c r="J1541" i="1"/>
  <c r="B1541" i="1" s="1"/>
  <c r="D1551" i="1"/>
  <c r="M1549" i="1"/>
  <c r="L1549" i="1"/>
  <c r="F1543" i="1" l="1"/>
  <c r="G1543" i="1" s="1"/>
  <c r="H1543" i="1" s="1"/>
  <c r="E1544" i="1"/>
  <c r="K1549" i="1"/>
  <c r="I1550" i="1"/>
  <c r="C1543" i="1"/>
  <c r="J1542" i="1"/>
  <c r="B1542" i="1" s="1"/>
  <c r="M1550" i="1"/>
  <c r="L1550" i="1"/>
  <c r="A1551" i="1"/>
  <c r="D1552" i="1"/>
  <c r="F1544" i="1" l="1"/>
  <c r="G1544" i="1" s="1"/>
  <c r="H1544" i="1" s="1"/>
  <c r="E1545" i="1"/>
  <c r="K1550" i="1"/>
  <c r="I1551" i="1"/>
  <c r="D1553" i="1"/>
  <c r="A1552" i="1"/>
  <c r="L1551" i="1"/>
  <c r="M1551" i="1"/>
  <c r="C1544" i="1"/>
  <c r="J1543" i="1"/>
  <c r="B1543" i="1" s="1"/>
  <c r="F1545" i="1" l="1"/>
  <c r="G1545" i="1" s="1"/>
  <c r="H1545" i="1" s="1"/>
  <c r="E1546" i="1"/>
  <c r="K1551" i="1"/>
  <c r="I1552" i="1"/>
  <c r="C1545" i="1"/>
  <c r="J1544" i="1"/>
  <c r="B1544" i="1" s="1"/>
  <c r="A1553" i="1"/>
  <c r="D1554" i="1"/>
  <c r="M1552" i="1"/>
  <c r="L1552" i="1"/>
  <c r="F1546" i="1" l="1"/>
  <c r="G1546" i="1" s="1"/>
  <c r="H1546" i="1" s="1"/>
  <c r="E1547" i="1"/>
  <c r="K1552" i="1"/>
  <c r="I1553" i="1"/>
  <c r="M1553" i="1"/>
  <c r="L1553" i="1"/>
  <c r="D1555" i="1"/>
  <c r="C1546" i="1"/>
  <c r="J1545" i="1"/>
  <c r="B1545" i="1" s="1"/>
  <c r="A1554" i="1"/>
  <c r="F1547" i="1" l="1"/>
  <c r="G1547" i="1" s="1"/>
  <c r="H1547" i="1" s="1"/>
  <c r="E1548" i="1"/>
  <c r="K1553" i="1"/>
  <c r="I1554" i="1"/>
  <c r="M1554" i="1"/>
  <c r="L1554" i="1"/>
  <c r="C1547" i="1"/>
  <c r="J1546" i="1"/>
  <c r="B1546" i="1" s="1"/>
  <c r="A1555" i="1"/>
  <c r="D1556" i="1"/>
  <c r="F1548" i="1" l="1"/>
  <c r="G1548" i="1" s="1"/>
  <c r="H1548" i="1" s="1"/>
  <c r="E1549" i="1"/>
  <c r="K1554" i="1"/>
  <c r="I1555" i="1"/>
  <c r="D1557" i="1"/>
  <c r="A1556" i="1"/>
  <c r="C1548" i="1"/>
  <c r="J1547" i="1"/>
  <c r="B1547" i="1" s="1"/>
  <c r="M1555" i="1"/>
  <c r="L1555" i="1"/>
  <c r="F1549" i="1" l="1"/>
  <c r="G1549" i="1" s="1"/>
  <c r="H1549" i="1" s="1"/>
  <c r="E1550" i="1"/>
  <c r="K1555" i="1"/>
  <c r="I1556" i="1"/>
  <c r="C1549" i="1"/>
  <c r="J1548" i="1"/>
  <c r="B1548" i="1" s="1"/>
  <c r="M1556" i="1"/>
  <c r="L1556" i="1"/>
  <c r="D1558" i="1"/>
  <c r="A1557" i="1"/>
  <c r="F1550" i="1" l="1"/>
  <c r="G1550" i="1" s="1"/>
  <c r="H1550" i="1" s="1"/>
  <c r="E1551" i="1"/>
  <c r="K1556" i="1"/>
  <c r="I1557" i="1"/>
  <c r="M1557" i="1"/>
  <c r="L1557" i="1"/>
  <c r="D1559" i="1"/>
  <c r="A1558" i="1"/>
  <c r="C1550" i="1"/>
  <c r="J1549" i="1"/>
  <c r="B1549" i="1" s="1"/>
  <c r="F1551" i="1" l="1"/>
  <c r="G1551" i="1" s="1"/>
  <c r="H1551" i="1" s="1"/>
  <c r="E1552" i="1"/>
  <c r="K1557" i="1"/>
  <c r="I1558" i="1"/>
  <c r="C1551" i="1"/>
  <c r="J1550" i="1"/>
  <c r="B1550" i="1" s="1"/>
  <c r="M1558" i="1"/>
  <c r="L1558" i="1"/>
  <c r="A1559" i="1"/>
  <c r="D1560" i="1"/>
  <c r="F1552" i="1" l="1"/>
  <c r="G1552" i="1" s="1"/>
  <c r="H1552" i="1" s="1"/>
  <c r="E1553" i="1"/>
  <c r="K1558" i="1"/>
  <c r="I1559" i="1"/>
  <c r="D1561" i="1"/>
  <c r="M1559" i="1"/>
  <c r="L1559" i="1"/>
  <c r="C1552" i="1"/>
  <c r="J1551" i="1"/>
  <c r="B1551" i="1" s="1"/>
  <c r="A1560" i="1"/>
  <c r="F1553" i="1" l="1"/>
  <c r="G1553" i="1" s="1"/>
  <c r="H1553" i="1" s="1"/>
  <c r="E1554" i="1"/>
  <c r="K1559" i="1"/>
  <c r="I1560" i="1"/>
  <c r="M1560" i="1"/>
  <c r="L1560" i="1"/>
  <c r="A1561" i="1"/>
  <c r="C1553" i="1"/>
  <c r="J1552" i="1"/>
  <c r="B1552" i="1" s="1"/>
  <c r="D1562" i="1"/>
  <c r="F1554" i="1" l="1"/>
  <c r="G1554" i="1" s="1"/>
  <c r="H1554" i="1" s="1"/>
  <c r="E1555" i="1"/>
  <c r="K1560" i="1"/>
  <c r="I1561" i="1"/>
  <c r="M1561" i="1"/>
  <c r="L1561" i="1"/>
  <c r="D1563" i="1"/>
  <c r="A1562" i="1"/>
  <c r="C1554" i="1"/>
  <c r="J1553" i="1"/>
  <c r="B1553" i="1" s="1"/>
  <c r="F1555" i="1" l="1"/>
  <c r="G1555" i="1" s="1"/>
  <c r="H1555" i="1" s="1"/>
  <c r="E1556" i="1"/>
  <c r="K1561" i="1"/>
  <c r="I1562" i="1"/>
  <c r="C1555" i="1"/>
  <c r="J1554" i="1"/>
  <c r="B1554" i="1" s="1"/>
  <c r="A1563" i="1"/>
  <c r="D1564" i="1"/>
  <c r="M1562" i="1"/>
  <c r="L1562" i="1"/>
  <c r="F1556" i="1" l="1"/>
  <c r="G1556" i="1" s="1"/>
  <c r="H1556" i="1" s="1"/>
  <c r="E1557" i="1"/>
  <c r="K1562" i="1"/>
  <c r="I1563" i="1"/>
  <c r="D1565" i="1"/>
  <c r="M1563" i="1"/>
  <c r="L1563" i="1"/>
  <c r="A1564" i="1"/>
  <c r="C1556" i="1"/>
  <c r="J1555" i="1"/>
  <c r="B1555" i="1" s="1"/>
  <c r="F1557" i="1" l="1"/>
  <c r="G1557" i="1" s="1"/>
  <c r="H1557" i="1" s="1"/>
  <c r="E1558" i="1"/>
  <c r="K1563" i="1"/>
  <c r="I1564" i="1"/>
  <c r="D1566" i="1"/>
  <c r="M1564" i="1"/>
  <c r="L1564" i="1"/>
  <c r="C1557" i="1"/>
  <c r="J1556" i="1"/>
  <c r="B1556" i="1" s="1"/>
  <c r="A1565" i="1"/>
  <c r="F1558" i="1" l="1"/>
  <c r="G1558" i="1" s="1"/>
  <c r="H1558" i="1" s="1"/>
  <c r="E1559" i="1"/>
  <c r="K1564" i="1"/>
  <c r="I1565" i="1"/>
  <c r="A1566" i="1"/>
  <c r="C1558" i="1"/>
  <c r="J1557" i="1"/>
  <c r="B1557" i="1" s="1"/>
  <c r="D1567" i="1"/>
  <c r="M1565" i="1"/>
  <c r="L1565" i="1"/>
  <c r="F1559" i="1" l="1"/>
  <c r="G1559" i="1" s="1"/>
  <c r="H1559" i="1" s="1"/>
  <c r="E1560" i="1"/>
  <c r="K1565" i="1"/>
  <c r="I1566" i="1"/>
  <c r="M1566" i="1"/>
  <c r="L1566" i="1"/>
  <c r="C1559" i="1"/>
  <c r="J1558" i="1"/>
  <c r="B1558" i="1" s="1"/>
  <c r="A1567" i="1"/>
  <c r="D1568" i="1"/>
  <c r="F1560" i="1" l="1"/>
  <c r="G1560" i="1" s="1"/>
  <c r="H1560" i="1" s="1"/>
  <c r="E1561" i="1"/>
  <c r="K1566" i="1"/>
  <c r="I1567" i="1"/>
  <c r="D1569" i="1"/>
  <c r="M1567" i="1"/>
  <c r="L1567" i="1"/>
  <c r="A1568" i="1"/>
  <c r="C1560" i="1"/>
  <c r="J1559" i="1"/>
  <c r="B1559" i="1" s="1"/>
  <c r="F1561" i="1" l="1"/>
  <c r="G1561" i="1" s="1"/>
  <c r="H1561" i="1" s="1"/>
  <c r="E1562" i="1"/>
  <c r="K1567" i="1"/>
  <c r="I1568" i="1"/>
  <c r="A1569" i="1"/>
  <c r="C1561" i="1"/>
  <c r="J1560" i="1"/>
  <c r="B1560" i="1" s="1"/>
  <c r="D1570" i="1"/>
  <c r="M1568" i="1"/>
  <c r="L1568" i="1"/>
  <c r="F1562" i="1" l="1"/>
  <c r="G1562" i="1" s="1"/>
  <c r="H1562" i="1" s="1"/>
  <c r="E1563" i="1"/>
  <c r="K1568" i="1"/>
  <c r="I1569" i="1"/>
  <c r="C1562" i="1"/>
  <c r="J1561" i="1"/>
  <c r="B1561" i="1" s="1"/>
  <c r="M1569" i="1"/>
  <c r="L1569" i="1"/>
  <c r="D1571" i="1"/>
  <c r="A1570" i="1"/>
  <c r="F1563" i="1" l="1"/>
  <c r="G1563" i="1" s="1"/>
  <c r="H1563" i="1" s="1"/>
  <c r="E1564" i="1"/>
  <c r="K1569" i="1"/>
  <c r="I1570" i="1"/>
  <c r="M1570" i="1"/>
  <c r="L1570" i="1"/>
  <c r="A1571" i="1"/>
  <c r="D1572" i="1"/>
  <c r="C1563" i="1"/>
  <c r="J1562" i="1"/>
  <c r="B1562" i="1" s="1"/>
  <c r="F1564" i="1" l="1"/>
  <c r="G1564" i="1" s="1"/>
  <c r="H1564" i="1" s="1"/>
  <c r="E1565" i="1"/>
  <c r="K1570" i="1"/>
  <c r="I1571" i="1"/>
  <c r="C1564" i="1"/>
  <c r="J1563" i="1"/>
  <c r="B1563" i="1" s="1"/>
  <c r="M1571" i="1"/>
  <c r="L1571" i="1"/>
  <c r="D1573" i="1"/>
  <c r="A1572" i="1"/>
  <c r="F1565" i="1" l="1"/>
  <c r="G1565" i="1" s="1"/>
  <c r="H1565" i="1" s="1"/>
  <c r="E1566" i="1"/>
  <c r="K1571" i="1"/>
  <c r="I1572" i="1"/>
  <c r="M1572" i="1"/>
  <c r="L1572" i="1"/>
  <c r="D1574" i="1"/>
  <c r="A1573" i="1"/>
  <c r="C1565" i="1"/>
  <c r="J1564" i="1"/>
  <c r="B1564" i="1" s="1"/>
  <c r="F1566" i="1" l="1"/>
  <c r="G1566" i="1" s="1"/>
  <c r="H1566" i="1" s="1"/>
  <c r="E1567" i="1"/>
  <c r="K1572" i="1"/>
  <c r="I1573" i="1"/>
  <c r="A1574" i="1"/>
  <c r="C1566" i="1"/>
  <c r="J1565" i="1"/>
  <c r="B1565" i="1" s="1"/>
  <c r="D1575" i="1"/>
  <c r="M1573" i="1"/>
  <c r="L1573" i="1"/>
  <c r="F1567" i="1" l="1"/>
  <c r="G1567" i="1" s="1"/>
  <c r="H1567" i="1" s="1"/>
  <c r="E1568" i="1"/>
  <c r="K1573" i="1"/>
  <c r="I1574" i="1"/>
  <c r="A1575" i="1"/>
  <c r="M1574" i="1"/>
  <c r="L1574" i="1"/>
  <c r="D1576" i="1"/>
  <c r="C1567" i="1"/>
  <c r="J1566" i="1"/>
  <c r="B1566" i="1" s="1"/>
  <c r="F1568" i="1" l="1"/>
  <c r="G1568" i="1" s="1"/>
  <c r="H1568" i="1" s="1"/>
  <c r="E1569" i="1"/>
  <c r="K1574" i="1"/>
  <c r="I1575" i="1"/>
  <c r="M1575" i="1"/>
  <c r="L1575" i="1"/>
  <c r="C1568" i="1"/>
  <c r="J1567" i="1"/>
  <c r="B1567" i="1" s="1"/>
  <c r="A1576" i="1"/>
  <c r="D1577" i="1"/>
  <c r="F1569" i="1" l="1"/>
  <c r="G1569" i="1" s="1"/>
  <c r="H1569" i="1" s="1"/>
  <c r="E1570" i="1"/>
  <c r="K1575" i="1"/>
  <c r="I1576" i="1"/>
  <c r="D1578" i="1"/>
  <c r="A1577" i="1"/>
  <c r="C1569" i="1"/>
  <c r="J1568" i="1"/>
  <c r="B1568" i="1" s="1"/>
  <c r="M1576" i="1"/>
  <c r="L1576" i="1"/>
  <c r="F1570" i="1" l="1"/>
  <c r="G1570" i="1" s="1"/>
  <c r="H1570" i="1" s="1"/>
  <c r="E1571" i="1"/>
  <c r="K1576" i="1"/>
  <c r="I1577" i="1"/>
  <c r="C1570" i="1"/>
  <c r="J1569" i="1"/>
  <c r="B1569" i="1" s="1"/>
  <c r="A1578" i="1"/>
  <c r="L1577" i="1"/>
  <c r="M1577" i="1"/>
  <c r="D1579" i="1"/>
  <c r="F1571" i="1" l="1"/>
  <c r="G1571" i="1" s="1"/>
  <c r="H1571" i="1" s="1"/>
  <c r="E1572" i="1"/>
  <c r="K1577" i="1"/>
  <c r="I1578" i="1"/>
  <c r="D1580" i="1"/>
  <c r="A1579" i="1"/>
  <c r="C1571" i="1"/>
  <c r="J1570" i="1"/>
  <c r="B1570" i="1" s="1"/>
  <c r="M1578" i="1"/>
  <c r="L1578" i="1"/>
  <c r="F1572" i="1" l="1"/>
  <c r="G1572" i="1" s="1"/>
  <c r="H1572" i="1" s="1"/>
  <c r="E1573" i="1"/>
  <c r="K1578" i="1"/>
  <c r="I1579" i="1"/>
  <c r="C1572" i="1"/>
  <c r="J1571" i="1"/>
  <c r="B1571" i="1" s="1"/>
  <c r="M1579" i="1"/>
  <c r="L1579" i="1"/>
  <c r="D1581" i="1"/>
  <c r="A1580" i="1"/>
  <c r="F1573" i="1" l="1"/>
  <c r="G1573" i="1" s="1"/>
  <c r="H1573" i="1" s="1"/>
  <c r="E1574" i="1"/>
  <c r="K1579" i="1"/>
  <c r="I1580" i="1"/>
  <c r="A1581" i="1"/>
  <c r="C1573" i="1"/>
  <c r="J1572" i="1"/>
  <c r="B1572" i="1" s="1"/>
  <c r="M1580" i="1"/>
  <c r="L1580" i="1"/>
  <c r="D1582" i="1"/>
  <c r="F1574" i="1" l="1"/>
  <c r="G1574" i="1" s="1"/>
  <c r="H1574" i="1" s="1"/>
  <c r="E1575" i="1"/>
  <c r="K1580" i="1"/>
  <c r="I1581" i="1"/>
  <c r="D1583" i="1"/>
  <c r="C1574" i="1"/>
  <c r="J1573" i="1"/>
  <c r="B1573" i="1" s="1"/>
  <c r="M1581" i="1"/>
  <c r="L1581" i="1"/>
  <c r="A1582" i="1"/>
  <c r="F1575" i="1" l="1"/>
  <c r="G1575" i="1" s="1"/>
  <c r="H1575" i="1" s="1"/>
  <c r="E1576" i="1"/>
  <c r="K1581" i="1"/>
  <c r="I1582" i="1"/>
  <c r="A1583" i="1"/>
  <c r="D1584" i="1"/>
  <c r="M1582" i="1"/>
  <c r="L1582" i="1"/>
  <c r="C1575" i="1"/>
  <c r="J1574" i="1"/>
  <c r="B1574" i="1" s="1"/>
  <c r="F1576" i="1" l="1"/>
  <c r="G1576" i="1" s="1"/>
  <c r="H1576" i="1" s="1"/>
  <c r="E1577" i="1"/>
  <c r="K1582" i="1"/>
  <c r="I1583" i="1"/>
  <c r="C1576" i="1"/>
  <c r="J1575" i="1"/>
  <c r="B1575" i="1" s="1"/>
  <c r="M1583" i="1"/>
  <c r="L1583" i="1"/>
  <c r="D1585" i="1"/>
  <c r="A1584" i="1"/>
  <c r="F1577" i="1" l="1"/>
  <c r="G1577" i="1" s="1"/>
  <c r="H1577" i="1" s="1"/>
  <c r="E1578" i="1"/>
  <c r="K1583" i="1"/>
  <c r="I1584" i="1"/>
  <c r="C1577" i="1"/>
  <c r="J1576" i="1"/>
  <c r="B1576" i="1" s="1"/>
  <c r="M1584" i="1"/>
  <c r="L1584" i="1"/>
  <c r="D1586" i="1"/>
  <c r="A1585" i="1"/>
  <c r="F1578" i="1" l="1"/>
  <c r="G1578" i="1" s="1"/>
  <c r="H1578" i="1" s="1"/>
  <c r="E1579" i="1"/>
  <c r="K1584" i="1"/>
  <c r="I1585" i="1"/>
  <c r="A1586" i="1"/>
  <c r="D1587" i="1"/>
  <c r="M1585" i="1"/>
  <c r="L1585" i="1"/>
  <c r="C1578" i="1"/>
  <c r="J1577" i="1"/>
  <c r="B1577" i="1" s="1"/>
  <c r="F1579" i="1" l="1"/>
  <c r="G1579" i="1" s="1"/>
  <c r="H1579" i="1" s="1"/>
  <c r="E1580" i="1"/>
  <c r="K1585" i="1"/>
  <c r="I1586" i="1"/>
  <c r="C1579" i="1"/>
  <c r="J1578" i="1"/>
  <c r="B1578" i="1" s="1"/>
  <c r="D1588" i="1"/>
  <c r="M1586" i="1"/>
  <c r="L1586" i="1"/>
  <c r="A1587" i="1"/>
  <c r="F1580" i="1" l="1"/>
  <c r="G1580" i="1" s="1"/>
  <c r="H1580" i="1" s="1"/>
  <c r="E1581" i="1"/>
  <c r="K1586" i="1"/>
  <c r="I1587" i="1"/>
  <c r="M1587" i="1"/>
  <c r="L1587" i="1"/>
  <c r="A1588" i="1"/>
  <c r="D1589" i="1"/>
  <c r="C1580" i="1"/>
  <c r="J1579" i="1"/>
  <c r="B1579" i="1" s="1"/>
  <c r="F1581" i="1" l="1"/>
  <c r="G1581" i="1" s="1"/>
  <c r="H1581" i="1" s="1"/>
  <c r="E1582" i="1"/>
  <c r="K1587" i="1"/>
  <c r="I1588" i="1"/>
  <c r="M1588" i="1"/>
  <c r="L1588" i="1"/>
  <c r="C1581" i="1"/>
  <c r="J1580" i="1"/>
  <c r="B1580" i="1" s="1"/>
  <c r="A1589" i="1"/>
  <c r="D1590" i="1"/>
  <c r="F1582" i="1" l="1"/>
  <c r="G1582" i="1" s="1"/>
  <c r="H1582" i="1" s="1"/>
  <c r="E1583" i="1"/>
  <c r="K1588" i="1"/>
  <c r="I1589" i="1"/>
  <c r="D1591" i="1"/>
  <c r="M1589" i="1"/>
  <c r="L1589" i="1"/>
  <c r="A1590" i="1"/>
  <c r="C1582" i="1"/>
  <c r="J1581" i="1"/>
  <c r="B1581" i="1" s="1"/>
  <c r="F1583" i="1" l="1"/>
  <c r="G1583" i="1" s="1"/>
  <c r="H1583" i="1" s="1"/>
  <c r="E1584" i="1"/>
  <c r="I1590" i="1"/>
  <c r="K1589" i="1"/>
  <c r="C1583" i="1"/>
  <c r="J1582" i="1"/>
  <c r="B1582" i="1" s="1"/>
  <c r="D1592" i="1"/>
  <c r="M1590" i="1"/>
  <c r="L1590" i="1"/>
  <c r="A1591" i="1"/>
  <c r="F1584" i="1" l="1"/>
  <c r="G1584" i="1" s="1"/>
  <c r="H1584" i="1" s="1"/>
  <c r="E1585" i="1"/>
  <c r="I1591" i="1"/>
  <c r="K1590" i="1"/>
  <c r="M1591" i="1"/>
  <c r="L1591" i="1"/>
  <c r="A1592" i="1"/>
  <c r="C1584" i="1"/>
  <c r="J1583" i="1"/>
  <c r="B1583" i="1" s="1"/>
  <c r="D1593" i="1"/>
  <c r="F1585" i="1" l="1"/>
  <c r="G1585" i="1" s="1"/>
  <c r="H1585" i="1" s="1"/>
  <c r="E1586" i="1"/>
  <c r="K1591" i="1"/>
  <c r="I1592" i="1"/>
  <c r="D1594" i="1"/>
  <c r="C1585" i="1"/>
  <c r="J1584" i="1"/>
  <c r="B1584" i="1" s="1"/>
  <c r="M1592" i="1"/>
  <c r="L1592" i="1"/>
  <c r="A1593" i="1"/>
  <c r="F1586" i="1" l="1"/>
  <c r="G1586" i="1" s="1"/>
  <c r="H1586" i="1" s="1"/>
  <c r="E1587" i="1"/>
  <c r="K1592" i="1"/>
  <c r="I1593" i="1"/>
  <c r="M1593" i="1"/>
  <c r="L1593" i="1"/>
  <c r="A1594" i="1"/>
  <c r="D1595" i="1"/>
  <c r="C1586" i="1"/>
  <c r="J1585" i="1"/>
  <c r="B1585" i="1" s="1"/>
  <c r="F1587" i="1" l="1"/>
  <c r="G1587" i="1" s="1"/>
  <c r="H1587" i="1" s="1"/>
  <c r="E1588" i="1"/>
  <c r="K1593" i="1"/>
  <c r="I1594" i="1"/>
  <c r="M1594" i="1"/>
  <c r="L1594" i="1"/>
  <c r="C1587" i="1"/>
  <c r="J1586" i="1"/>
  <c r="B1586" i="1" s="1"/>
  <c r="A1595" i="1"/>
  <c r="D1596" i="1"/>
  <c r="F1588" i="1" l="1"/>
  <c r="G1588" i="1" s="1"/>
  <c r="H1588" i="1" s="1"/>
  <c r="E1589" i="1"/>
  <c r="K1594" i="1"/>
  <c r="I1595" i="1"/>
  <c r="D1597" i="1"/>
  <c r="A1596" i="1"/>
  <c r="L1595" i="1"/>
  <c r="M1595" i="1"/>
  <c r="C1588" i="1"/>
  <c r="J1587" i="1"/>
  <c r="B1587" i="1" s="1"/>
  <c r="F1589" i="1" l="1"/>
  <c r="G1589" i="1" s="1"/>
  <c r="H1589" i="1" s="1"/>
  <c r="E1590" i="1"/>
  <c r="K1595" i="1"/>
  <c r="I1596" i="1"/>
  <c r="C1589" i="1"/>
  <c r="J1588" i="1"/>
  <c r="B1588" i="1" s="1"/>
  <c r="L1596" i="1"/>
  <c r="M1596" i="1"/>
  <c r="D1598" i="1"/>
  <c r="A1597" i="1"/>
  <c r="F1590" i="1" l="1"/>
  <c r="G1590" i="1" s="1"/>
  <c r="H1590" i="1" s="1"/>
  <c r="E1591" i="1"/>
  <c r="K1596" i="1"/>
  <c r="I1597" i="1"/>
  <c r="A1598" i="1"/>
  <c r="C1590" i="1"/>
  <c r="J1589" i="1"/>
  <c r="B1589" i="1" s="1"/>
  <c r="M1597" i="1"/>
  <c r="L1597" i="1"/>
  <c r="D1599" i="1"/>
  <c r="F1591" i="1" l="1"/>
  <c r="G1591" i="1" s="1"/>
  <c r="H1591" i="1" s="1"/>
  <c r="E1592" i="1"/>
  <c r="K1597" i="1"/>
  <c r="I1598" i="1"/>
  <c r="A1599" i="1"/>
  <c r="L1598" i="1"/>
  <c r="M1598" i="1"/>
  <c r="D1600" i="1"/>
  <c r="C1591" i="1"/>
  <c r="J1590" i="1"/>
  <c r="B1590" i="1" s="1"/>
  <c r="F1592" i="1" l="1"/>
  <c r="G1592" i="1" s="1"/>
  <c r="H1592" i="1" s="1"/>
  <c r="E1593" i="1"/>
  <c r="K1598" i="1"/>
  <c r="I1599" i="1"/>
  <c r="M1599" i="1"/>
  <c r="L1599" i="1"/>
  <c r="C1592" i="1"/>
  <c r="J1591" i="1"/>
  <c r="B1591" i="1" s="1"/>
  <c r="D1601" i="1"/>
  <c r="A1600" i="1"/>
  <c r="F1593" i="1" l="1"/>
  <c r="G1593" i="1" s="1"/>
  <c r="H1593" i="1" s="1"/>
  <c r="E1594" i="1"/>
  <c r="K1599" i="1"/>
  <c r="I1600" i="1"/>
  <c r="M1600" i="1"/>
  <c r="L1600" i="1"/>
  <c r="C1593" i="1"/>
  <c r="J1592" i="1"/>
  <c r="B1592" i="1" s="1"/>
  <c r="D1602" i="1"/>
  <c r="A1601" i="1"/>
  <c r="F1594" i="1" l="1"/>
  <c r="G1594" i="1" s="1"/>
  <c r="H1594" i="1" s="1"/>
  <c r="E1595" i="1"/>
  <c r="K1600" i="1"/>
  <c r="I1601" i="1"/>
  <c r="A1602" i="1"/>
  <c r="C1594" i="1"/>
  <c r="J1593" i="1"/>
  <c r="B1593" i="1" s="1"/>
  <c r="M1601" i="1"/>
  <c r="L1601" i="1"/>
  <c r="D1603" i="1"/>
  <c r="F1595" i="1" l="1"/>
  <c r="G1595" i="1" s="1"/>
  <c r="H1595" i="1" s="1"/>
  <c r="E1596" i="1"/>
  <c r="K1601" i="1"/>
  <c r="I1602" i="1"/>
  <c r="C1595" i="1"/>
  <c r="J1594" i="1"/>
  <c r="B1594" i="1" s="1"/>
  <c r="D1604" i="1"/>
  <c r="M1602" i="1"/>
  <c r="L1602" i="1"/>
  <c r="A1603" i="1"/>
  <c r="F1596" i="1" l="1"/>
  <c r="G1596" i="1" s="1"/>
  <c r="H1596" i="1" s="1"/>
  <c r="E1597" i="1"/>
  <c r="K1602" i="1"/>
  <c r="I1603" i="1"/>
  <c r="A1604" i="1"/>
  <c r="C1596" i="1"/>
  <c r="J1595" i="1"/>
  <c r="B1595" i="1" s="1"/>
  <c r="M1603" i="1"/>
  <c r="L1603" i="1"/>
  <c r="D1605" i="1"/>
  <c r="F1597" i="1" l="1"/>
  <c r="G1597" i="1" s="1"/>
  <c r="H1597" i="1" s="1"/>
  <c r="E1598" i="1"/>
  <c r="K1603" i="1"/>
  <c r="I1604" i="1"/>
  <c r="C1597" i="1"/>
  <c r="J1596" i="1"/>
  <c r="B1596" i="1" s="1"/>
  <c r="D1606" i="1"/>
  <c r="M1604" i="1"/>
  <c r="L1604" i="1"/>
  <c r="A1605" i="1"/>
  <c r="F1598" i="1" l="1"/>
  <c r="G1598" i="1" s="1"/>
  <c r="H1598" i="1" s="1"/>
  <c r="E1599" i="1"/>
  <c r="K1604" i="1"/>
  <c r="I1605" i="1"/>
  <c r="C1598" i="1"/>
  <c r="J1597" i="1"/>
  <c r="B1597" i="1" s="1"/>
  <c r="M1605" i="1"/>
  <c r="L1605" i="1"/>
  <c r="A1606" i="1"/>
  <c r="D1607" i="1"/>
  <c r="F1599" i="1" l="1"/>
  <c r="G1599" i="1" s="1"/>
  <c r="H1599" i="1" s="1"/>
  <c r="E1600" i="1"/>
  <c r="K1605" i="1"/>
  <c r="I1606" i="1"/>
  <c r="M1606" i="1"/>
  <c r="L1606" i="1"/>
  <c r="C1599" i="1"/>
  <c r="J1598" i="1"/>
  <c r="B1598" i="1" s="1"/>
  <c r="D1608" i="1"/>
  <c r="A1607" i="1"/>
  <c r="F1600" i="1" l="1"/>
  <c r="G1600" i="1" s="1"/>
  <c r="H1600" i="1" s="1"/>
  <c r="E1601" i="1"/>
  <c r="K1606" i="1"/>
  <c r="I1607" i="1"/>
  <c r="M1607" i="1"/>
  <c r="L1607" i="1"/>
  <c r="C1600" i="1"/>
  <c r="J1599" i="1"/>
  <c r="B1599" i="1" s="1"/>
  <c r="A1608" i="1"/>
  <c r="D1609" i="1"/>
  <c r="F1601" i="1" l="1"/>
  <c r="G1601" i="1" s="1"/>
  <c r="H1601" i="1" s="1"/>
  <c r="E1602" i="1"/>
  <c r="K1607" i="1"/>
  <c r="I1608" i="1"/>
  <c r="M1608" i="1"/>
  <c r="L1608" i="1"/>
  <c r="C1601" i="1"/>
  <c r="J1600" i="1"/>
  <c r="B1600" i="1" s="1"/>
  <c r="A1609" i="1"/>
  <c r="D1610" i="1"/>
  <c r="F1602" i="1" l="1"/>
  <c r="G1602" i="1" s="1"/>
  <c r="H1602" i="1" s="1"/>
  <c r="E1603" i="1"/>
  <c r="K1608" i="1"/>
  <c r="I1609" i="1"/>
  <c r="A1610" i="1"/>
  <c r="C1602" i="1"/>
  <c r="J1601" i="1"/>
  <c r="B1601" i="1" s="1"/>
  <c r="D1611" i="1"/>
  <c r="M1609" i="1"/>
  <c r="L1609" i="1"/>
  <c r="F1603" i="1" l="1"/>
  <c r="G1603" i="1" s="1"/>
  <c r="H1603" i="1" s="1"/>
  <c r="E1604" i="1"/>
  <c r="K1609" i="1"/>
  <c r="I1610" i="1"/>
  <c r="C1603" i="1"/>
  <c r="J1602" i="1"/>
  <c r="B1602" i="1" s="1"/>
  <c r="M1610" i="1"/>
  <c r="L1610" i="1"/>
  <c r="D1612" i="1"/>
  <c r="A1611" i="1"/>
  <c r="F1604" i="1" l="1"/>
  <c r="G1604" i="1" s="1"/>
  <c r="H1604" i="1" s="1"/>
  <c r="E1605" i="1"/>
  <c r="K1610" i="1"/>
  <c r="I1611" i="1"/>
  <c r="M1611" i="1"/>
  <c r="L1611" i="1"/>
  <c r="C1604" i="1"/>
  <c r="J1603" i="1"/>
  <c r="B1603" i="1" s="1"/>
  <c r="A1612" i="1"/>
  <c r="D1613" i="1"/>
  <c r="F1605" i="1" l="1"/>
  <c r="G1605" i="1" s="1"/>
  <c r="H1605" i="1" s="1"/>
  <c r="E1606" i="1"/>
  <c r="K1611" i="1"/>
  <c r="I1612" i="1"/>
  <c r="M1612" i="1"/>
  <c r="L1612" i="1"/>
  <c r="D1614" i="1"/>
  <c r="A1613" i="1"/>
  <c r="C1605" i="1"/>
  <c r="J1604" i="1"/>
  <c r="B1604" i="1" s="1"/>
  <c r="F1606" i="1" l="1"/>
  <c r="G1606" i="1" s="1"/>
  <c r="H1606" i="1" s="1"/>
  <c r="E1607" i="1"/>
  <c r="K1612" i="1"/>
  <c r="I1613" i="1"/>
  <c r="D1615" i="1"/>
  <c r="M1613" i="1"/>
  <c r="L1613" i="1"/>
  <c r="C1606" i="1"/>
  <c r="J1605" i="1"/>
  <c r="B1605" i="1" s="1"/>
  <c r="A1614" i="1"/>
  <c r="F1607" i="1" l="1"/>
  <c r="G1607" i="1" s="1"/>
  <c r="H1607" i="1" s="1"/>
  <c r="E1608" i="1"/>
  <c r="K1613" i="1"/>
  <c r="I1614" i="1"/>
  <c r="M1614" i="1"/>
  <c r="L1614" i="1"/>
  <c r="C1607" i="1"/>
  <c r="J1606" i="1"/>
  <c r="B1606" i="1" s="1"/>
  <c r="A1615" i="1"/>
  <c r="D1616" i="1"/>
  <c r="F1608" i="1" l="1"/>
  <c r="G1608" i="1" s="1"/>
  <c r="H1608" i="1" s="1"/>
  <c r="E1609" i="1"/>
  <c r="K1614" i="1"/>
  <c r="I1615" i="1"/>
  <c r="M1615" i="1"/>
  <c r="L1615" i="1"/>
  <c r="A1616" i="1"/>
  <c r="D1617" i="1"/>
  <c r="C1608" i="1"/>
  <c r="J1607" i="1"/>
  <c r="B1607" i="1" s="1"/>
  <c r="F1609" i="1" l="1"/>
  <c r="G1609" i="1" s="1"/>
  <c r="H1609" i="1" s="1"/>
  <c r="E1610" i="1"/>
  <c r="K1615" i="1"/>
  <c r="I1616" i="1"/>
  <c r="M1616" i="1"/>
  <c r="L1616" i="1"/>
  <c r="C1609" i="1"/>
  <c r="J1608" i="1"/>
  <c r="B1608" i="1" s="1"/>
  <c r="D1618" i="1"/>
  <c r="A1617" i="1"/>
  <c r="F1610" i="1" l="1"/>
  <c r="G1610" i="1" s="1"/>
  <c r="H1610" i="1" s="1"/>
  <c r="E1611" i="1"/>
  <c r="K1616" i="1"/>
  <c r="I1617" i="1"/>
  <c r="M1617" i="1"/>
  <c r="L1617" i="1"/>
  <c r="A1618" i="1"/>
  <c r="D1619" i="1"/>
  <c r="C1610" i="1"/>
  <c r="J1609" i="1"/>
  <c r="B1609" i="1" s="1"/>
  <c r="F1611" i="1" l="1"/>
  <c r="G1611" i="1" s="1"/>
  <c r="H1611" i="1" s="1"/>
  <c r="E1612" i="1"/>
  <c r="K1617" i="1"/>
  <c r="I1618" i="1"/>
  <c r="C1611" i="1"/>
  <c r="J1610" i="1"/>
  <c r="B1610" i="1" s="1"/>
  <c r="A1619" i="1"/>
  <c r="M1618" i="1"/>
  <c r="L1618" i="1"/>
  <c r="D1620" i="1"/>
  <c r="F1612" i="1" l="1"/>
  <c r="G1612" i="1" s="1"/>
  <c r="H1612" i="1" s="1"/>
  <c r="E1613" i="1"/>
  <c r="K1618" i="1"/>
  <c r="I1619" i="1"/>
  <c r="M1619" i="1"/>
  <c r="L1619" i="1"/>
  <c r="A1620" i="1"/>
  <c r="C1612" i="1"/>
  <c r="J1611" i="1"/>
  <c r="B1611" i="1" s="1"/>
  <c r="D1621" i="1"/>
  <c r="F1613" i="1" l="1"/>
  <c r="G1613" i="1" s="1"/>
  <c r="H1613" i="1" s="1"/>
  <c r="E1614" i="1"/>
  <c r="K1619" i="1"/>
  <c r="I1620" i="1"/>
  <c r="D1622" i="1"/>
  <c r="A1621" i="1"/>
  <c r="C1613" i="1"/>
  <c r="J1612" i="1"/>
  <c r="B1612" i="1" s="1"/>
  <c r="M1620" i="1"/>
  <c r="L1620" i="1"/>
  <c r="F1614" i="1" l="1"/>
  <c r="G1614" i="1" s="1"/>
  <c r="H1614" i="1" s="1"/>
  <c r="E1615" i="1"/>
  <c r="K1620" i="1"/>
  <c r="I1621" i="1"/>
  <c r="A1622" i="1"/>
  <c r="M1621" i="1"/>
  <c r="L1621" i="1"/>
  <c r="C1614" i="1"/>
  <c r="J1613" i="1"/>
  <c r="B1613" i="1" s="1"/>
  <c r="D1623" i="1"/>
  <c r="F1615" i="1" l="1"/>
  <c r="G1615" i="1" s="1"/>
  <c r="H1615" i="1" s="1"/>
  <c r="E1616" i="1"/>
  <c r="K1621" i="1"/>
  <c r="I1622" i="1"/>
  <c r="D1624" i="1"/>
  <c r="C1615" i="1"/>
  <c r="J1614" i="1"/>
  <c r="B1614" i="1" s="1"/>
  <c r="A1623" i="1"/>
  <c r="L1622" i="1"/>
  <c r="M1622" i="1"/>
  <c r="F1616" i="1" l="1"/>
  <c r="G1616" i="1" s="1"/>
  <c r="H1616" i="1" s="1"/>
  <c r="E1617" i="1"/>
  <c r="K1622" i="1"/>
  <c r="I1623" i="1"/>
  <c r="C1616" i="1"/>
  <c r="J1615" i="1"/>
  <c r="B1615" i="1" s="1"/>
  <c r="A1624" i="1"/>
  <c r="D1625" i="1"/>
  <c r="M1623" i="1"/>
  <c r="L1623" i="1"/>
  <c r="F1617" i="1" l="1"/>
  <c r="G1617" i="1" s="1"/>
  <c r="H1617" i="1" s="1"/>
  <c r="E1618" i="1"/>
  <c r="K1623" i="1"/>
  <c r="I1624" i="1"/>
  <c r="A1625" i="1"/>
  <c r="D1626" i="1"/>
  <c r="L1624" i="1"/>
  <c r="M1624" i="1"/>
  <c r="C1617" i="1"/>
  <c r="J1616" i="1"/>
  <c r="B1616" i="1" s="1"/>
  <c r="F1618" i="1" l="1"/>
  <c r="G1618" i="1" s="1"/>
  <c r="H1618" i="1" s="1"/>
  <c r="E1619" i="1"/>
  <c r="K1624" i="1"/>
  <c r="I1625" i="1"/>
  <c r="D1627" i="1"/>
  <c r="C1618" i="1"/>
  <c r="J1617" i="1"/>
  <c r="B1617" i="1" s="1"/>
  <c r="L1625" i="1"/>
  <c r="M1625" i="1"/>
  <c r="A1626" i="1"/>
  <c r="F1619" i="1" l="1"/>
  <c r="G1619" i="1" s="1"/>
  <c r="H1619" i="1" s="1"/>
  <c r="E1620" i="1"/>
  <c r="K1625" i="1"/>
  <c r="I1626" i="1"/>
  <c r="A1627" i="1"/>
  <c r="D1628" i="1"/>
  <c r="L1626" i="1"/>
  <c r="M1626" i="1"/>
  <c r="C1619" i="1"/>
  <c r="J1618" i="1"/>
  <c r="B1618" i="1" s="1"/>
  <c r="F1620" i="1" l="1"/>
  <c r="G1620" i="1" s="1"/>
  <c r="H1620" i="1" s="1"/>
  <c r="E1621" i="1"/>
  <c r="K1626" i="1"/>
  <c r="I1627" i="1"/>
  <c r="L1627" i="1"/>
  <c r="M1627" i="1"/>
  <c r="C1620" i="1"/>
  <c r="J1619" i="1"/>
  <c r="B1619" i="1" s="1"/>
  <c r="A1628" i="1"/>
  <c r="D1629" i="1"/>
  <c r="F1621" i="1" l="1"/>
  <c r="G1621" i="1" s="1"/>
  <c r="H1621" i="1" s="1"/>
  <c r="E1622" i="1"/>
  <c r="K1627" i="1"/>
  <c r="I1628" i="1"/>
  <c r="L1628" i="1"/>
  <c r="M1628" i="1"/>
  <c r="C1621" i="1"/>
  <c r="J1620" i="1"/>
  <c r="B1620" i="1" s="1"/>
  <c r="A1629" i="1"/>
  <c r="D1630" i="1"/>
  <c r="F1622" i="1" l="1"/>
  <c r="G1622" i="1" s="1"/>
  <c r="H1622" i="1" s="1"/>
  <c r="E1623" i="1"/>
  <c r="K1628" i="1"/>
  <c r="I1629" i="1"/>
  <c r="L1629" i="1"/>
  <c r="M1629" i="1"/>
  <c r="D1631" i="1"/>
  <c r="C1622" i="1"/>
  <c r="J1621" i="1"/>
  <c r="B1621" i="1" s="1"/>
  <c r="A1630" i="1"/>
  <c r="F1623" i="1" l="1"/>
  <c r="G1623" i="1" s="1"/>
  <c r="H1623" i="1" s="1"/>
  <c r="E1624" i="1"/>
  <c r="K1629" i="1"/>
  <c r="I1630" i="1"/>
  <c r="D1632" i="1"/>
  <c r="L1630" i="1"/>
  <c r="M1630" i="1"/>
  <c r="A1631" i="1"/>
  <c r="C1623" i="1"/>
  <c r="J1622" i="1"/>
  <c r="B1622" i="1" s="1"/>
  <c r="F1624" i="1" l="1"/>
  <c r="G1624" i="1" s="1"/>
  <c r="H1624" i="1" s="1"/>
  <c r="E1625" i="1"/>
  <c r="K1630" i="1"/>
  <c r="I1631" i="1"/>
  <c r="A1632" i="1"/>
  <c r="C1624" i="1"/>
  <c r="J1623" i="1"/>
  <c r="B1623" i="1" s="1"/>
  <c r="L1631" i="1"/>
  <c r="M1631" i="1"/>
  <c r="D1633" i="1"/>
  <c r="F1625" i="1" l="1"/>
  <c r="G1625" i="1" s="1"/>
  <c r="H1625" i="1" s="1"/>
  <c r="E1626" i="1"/>
  <c r="K1631" i="1"/>
  <c r="I1632" i="1"/>
  <c r="L1632" i="1"/>
  <c r="M1632" i="1"/>
  <c r="A1633" i="1"/>
  <c r="D1634" i="1"/>
  <c r="C1625" i="1"/>
  <c r="J1624" i="1"/>
  <c r="B1624" i="1" s="1"/>
  <c r="F1626" i="1" l="1"/>
  <c r="G1626" i="1" s="1"/>
  <c r="H1626" i="1" s="1"/>
  <c r="E1627" i="1"/>
  <c r="K1632" i="1"/>
  <c r="I1633" i="1"/>
  <c r="L1633" i="1"/>
  <c r="M1633" i="1"/>
  <c r="C1626" i="1"/>
  <c r="J1625" i="1"/>
  <c r="B1625" i="1" s="1"/>
  <c r="A1634" i="1"/>
  <c r="D1635" i="1"/>
  <c r="F1627" i="1" l="1"/>
  <c r="G1627" i="1" s="1"/>
  <c r="H1627" i="1" s="1"/>
  <c r="E1628" i="1"/>
  <c r="K1633" i="1"/>
  <c r="I1634" i="1"/>
  <c r="D1636" i="1"/>
  <c r="L1634" i="1"/>
  <c r="M1634" i="1"/>
  <c r="A1635" i="1"/>
  <c r="C1627" i="1"/>
  <c r="J1626" i="1"/>
  <c r="B1626" i="1" s="1"/>
  <c r="F1628" i="1" l="1"/>
  <c r="G1628" i="1" s="1"/>
  <c r="H1628" i="1" s="1"/>
  <c r="E1629" i="1"/>
  <c r="K1634" i="1"/>
  <c r="I1635" i="1"/>
  <c r="L1635" i="1"/>
  <c r="M1635" i="1"/>
  <c r="A1636" i="1"/>
  <c r="D1637" i="1"/>
  <c r="C1628" i="1"/>
  <c r="J1627" i="1"/>
  <c r="B1627" i="1" s="1"/>
  <c r="F1629" i="1" l="1"/>
  <c r="G1629" i="1" s="1"/>
  <c r="H1629" i="1" s="1"/>
  <c r="E1630" i="1"/>
  <c r="K1635" i="1"/>
  <c r="I1636" i="1"/>
  <c r="C1629" i="1"/>
  <c r="J1628" i="1"/>
  <c r="B1628" i="1" s="1"/>
  <c r="A1637" i="1"/>
  <c r="D1638" i="1"/>
  <c r="L1636" i="1"/>
  <c r="M1636" i="1"/>
  <c r="F1630" i="1" l="1"/>
  <c r="G1630" i="1" s="1"/>
  <c r="H1630" i="1" s="1"/>
  <c r="E1631" i="1"/>
  <c r="K1636" i="1"/>
  <c r="I1637" i="1"/>
  <c r="D1639" i="1"/>
  <c r="A1638" i="1"/>
  <c r="L1637" i="1"/>
  <c r="M1637" i="1"/>
  <c r="C1630" i="1"/>
  <c r="J1629" i="1"/>
  <c r="B1629" i="1" s="1"/>
  <c r="F1631" i="1" l="1"/>
  <c r="G1631" i="1" s="1"/>
  <c r="H1631" i="1" s="1"/>
  <c r="E1632" i="1"/>
  <c r="K1637" i="1"/>
  <c r="I1638" i="1"/>
  <c r="L1638" i="1"/>
  <c r="M1638" i="1"/>
  <c r="D1640" i="1"/>
  <c r="C1631" i="1"/>
  <c r="J1630" i="1"/>
  <c r="B1630" i="1" s="1"/>
  <c r="A1639" i="1"/>
  <c r="F1632" i="1" l="1"/>
  <c r="G1632" i="1" s="1"/>
  <c r="H1632" i="1" s="1"/>
  <c r="E1633" i="1"/>
  <c r="K1638" i="1"/>
  <c r="I1639" i="1"/>
  <c r="L1639" i="1"/>
  <c r="M1639" i="1"/>
  <c r="D1641" i="1"/>
  <c r="A1640" i="1"/>
  <c r="C1632" i="1"/>
  <c r="J1631" i="1"/>
  <c r="B1631" i="1" s="1"/>
  <c r="F1633" i="1" l="1"/>
  <c r="G1633" i="1" s="1"/>
  <c r="H1633" i="1" s="1"/>
  <c r="E1634" i="1"/>
  <c r="K1639" i="1"/>
  <c r="I1640" i="1"/>
  <c r="A1641" i="1"/>
  <c r="C1633" i="1"/>
  <c r="J1632" i="1"/>
  <c r="B1632" i="1" s="1"/>
  <c r="M1640" i="1"/>
  <c r="L1640" i="1"/>
  <c r="D1642" i="1"/>
  <c r="F1634" i="1" l="1"/>
  <c r="G1634" i="1" s="1"/>
  <c r="H1634" i="1" s="1"/>
  <c r="E1635" i="1"/>
  <c r="K1640" i="1"/>
  <c r="I1641" i="1"/>
  <c r="M1641" i="1"/>
  <c r="L1641" i="1"/>
  <c r="D1643" i="1"/>
  <c r="C1634" i="1"/>
  <c r="J1633" i="1"/>
  <c r="B1633" i="1" s="1"/>
  <c r="A1642" i="1"/>
  <c r="F1635" i="1" l="1"/>
  <c r="G1635" i="1" s="1"/>
  <c r="H1635" i="1" s="1"/>
  <c r="E1636" i="1"/>
  <c r="K1641" i="1"/>
  <c r="I1642" i="1"/>
  <c r="D1644" i="1"/>
  <c r="A1643" i="1"/>
  <c r="L1642" i="1"/>
  <c r="M1642" i="1"/>
  <c r="C1635" i="1"/>
  <c r="J1634" i="1"/>
  <c r="B1634" i="1" s="1"/>
  <c r="F1636" i="1" l="1"/>
  <c r="G1636" i="1" s="1"/>
  <c r="H1636" i="1" s="1"/>
  <c r="E1637" i="1"/>
  <c r="K1642" i="1"/>
  <c r="I1643" i="1"/>
  <c r="M1643" i="1"/>
  <c r="L1643" i="1"/>
  <c r="C1636" i="1"/>
  <c r="J1635" i="1"/>
  <c r="B1635" i="1" s="1"/>
  <c r="D1645" i="1"/>
  <c r="A1644" i="1"/>
  <c r="F1637" i="1" l="1"/>
  <c r="G1637" i="1" s="1"/>
  <c r="H1637" i="1" s="1"/>
  <c r="E1638" i="1"/>
  <c r="K1643" i="1"/>
  <c r="I1644" i="1"/>
  <c r="A1645" i="1"/>
  <c r="D1646" i="1"/>
  <c r="M1644" i="1"/>
  <c r="L1644" i="1"/>
  <c r="C1637" i="1"/>
  <c r="J1636" i="1"/>
  <c r="B1636" i="1" s="1"/>
  <c r="F1638" i="1" l="1"/>
  <c r="G1638" i="1" s="1"/>
  <c r="H1638" i="1" s="1"/>
  <c r="E1639" i="1"/>
  <c r="K1644" i="1"/>
  <c r="I1645" i="1"/>
  <c r="M1645" i="1"/>
  <c r="L1645" i="1"/>
  <c r="C1638" i="1"/>
  <c r="J1637" i="1"/>
  <c r="B1637" i="1" s="1"/>
  <c r="D1647" i="1"/>
  <c r="A1646" i="1"/>
  <c r="F1639" i="1" l="1"/>
  <c r="G1639" i="1" s="1"/>
  <c r="H1639" i="1" s="1"/>
  <c r="E1640" i="1"/>
  <c r="K1645" i="1"/>
  <c r="I1646" i="1"/>
  <c r="A1647" i="1"/>
  <c r="C1639" i="1"/>
  <c r="J1638" i="1"/>
  <c r="B1638" i="1" s="1"/>
  <c r="M1646" i="1"/>
  <c r="L1646" i="1"/>
  <c r="D1648" i="1"/>
  <c r="F1640" i="1" l="1"/>
  <c r="G1640" i="1" s="1"/>
  <c r="H1640" i="1" s="1"/>
  <c r="E1641" i="1"/>
  <c r="K1646" i="1"/>
  <c r="I1647" i="1"/>
  <c r="D1649" i="1"/>
  <c r="C1640" i="1"/>
  <c r="J1639" i="1"/>
  <c r="B1639" i="1" s="1"/>
  <c r="M1647" i="1"/>
  <c r="L1647" i="1"/>
  <c r="A1648" i="1"/>
  <c r="F1641" i="1" l="1"/>
  <c r="G1641" i="1" s="1"/>
  <c r="H1641" i="1" s="1"/>
  <c r="E1642" i="1"/>
  <c r="K1647" i="1"/>
  <c r="I1648" i="1"/>
  <c r="M1648" i="1"/>
  <c r="L1648" i="1"/>
  <c r="D1650" i="1"/>
  <c r="A1649" i="1"/>
  <c r="C1641" i="1"/>
  <c r="J1640" i="1"/>
  <c r="B1640" i="1" s="1"/>
  <c r="F1642" i="1" l="1"/>
  <c r="G1642" i="1" s="1"/>
  <c r="H1642" i="1" s="1"/>
  <c r="E1643" i="1"/>
  <c r="K1648" i="1"/>
  <c r="I1649" i="1"/>
  <c r="C1642" i="1"/>
  <c r="J1641" i="1"/>
  <c r="B1641" i="1" s="1"/>
  <c r="M1649" i="1"/>
  <c r="L1649" i="1"/>
  <c r="D1651" i="1"/>
  <c r="A1650" i="1"/>
  <c r="F1643" i="1" l="1"/>
  <c r="G1643" i="1" s="1"/>
  <c r="H1643" i="1" s="1"/>
  <c r="E1644" i="1"/>
  <c r="K1649" i="1"/>
  <c r="I1650" i="1"/>
  <c r="A1651" i="1"/>
  <c r="D1652" i="1"/>
  <c r="C1643" i="1"/>
  <c r="J1642" i="1"/>
  <c r="B1642" i="1" s="1"/>
  <c r="M1650" i="1"/>
  <c r="L1650" i="1"/>
  <c r="F1644" i="1" l="1"/>
  <c r="G1644" i="1" s="1"/>
  <c r="H1644" i="1" s="1"/>
  <c r="E1645" i="1"/>
  <c r="K1650" i="1"/>
  <c r="I1651" i="1"/>
  <c r="C1644" i="1"/>
  <c r="J1643" i="1"/>
  <c r="B1643" i="1" s="1"/>
  <c r="M1651" i="1"/>
  <c r="L1651" i="1"/>
  <c r="A1652" i="1"/>
  <c r="D1653" i="1"/>
  <c r="F1645" i="1" l="1"/>
  <c r="G1645" i="1" s="1"/>
  <c r="H1645" i="1" s="1"/>
  <c r="E1646" i="1"/>
  <c r="K1651" i="1"/>
  <c r="I1652" i="1"/>
  <c r="M1652" i="1"/>
  <c r="L1652" i="1"/>
  <c r="C1645" i="1"/>
  <c r="J1644" i="1"/>
  <c r="B1644" i="1" s="1"/>
  <c r="D1654" i="1"/>
  <c r="A1653" i="1"/>
  <c r="F1646" i="1" l="1"/>
  <c r="G1646" i="1" s="1"/>
  <c r="H1646" i="1" s="1"/>
  <c r="E1647" i="1"/>
  <c r="K1652" i="1"/>
  <c r="I1653" i="1"/>
  <c r="D1655" i="1"/>
  <c r="C1646" i="1"/>
  <c r="J1645" i="1"/>
  <c r="B1645" i="1" s="1"/>
  <c r="M1653" i="1"/>
  <c r="L1653" i="1"/>
  <c r="A1654" i="1"/>
  <c r="F1647" i="1" l="1"/>
  <c r="G1647" i="1" s="1"/>
  <c r="H1647" i="1" s="1"/>
  <c r="E1648" i="1"/>
  <c r="K1653" i="1"/>
  <c r="I1654" i="1"/>
  <c r="A1655" i="1"/>
  <c r="C1647" i="1"/>
  <c r="J1646" i="1"/>
  <c r="B1646" i="1" s="1"/>
  <c r="M1654" i="1"/>
  <c r="L1654" i="1"/>
  <c r="D1656" i="1"/>
  <c r="F1648" i="1" l="1"/>
  <c r="G1648" i="1" s="1"/>
  <c r="H1648" i="1" s="1"/>
  <c r="E1649" i="1"/>
  <c r="K1654" i="1"/>
  <c r="I1655" i="1"/>
  <c r="D1657" i="1"/>
  <c r="C1648" i="1"/>
  <c r="J1647" i="1"/>
  <c r="B1647" i="1" s="1"/>
  <c r="M1655" i="1"/>
  <c r="L1655" i="1"/>
  <c r="A1656" i="1"/>
  <c r="F1649" i="1" l="1"/>
  <c r="G1649" i="1" s="1"/>
  <c r="H1649" i="1" s="1"/>
  <c r="E1650" i="1"/>
  <c r="K1655" i="1"/>
  <c r="I1656" i="1"/>
  <c r="M1656" i="1"/>
  <c r="L1656" i="1"/>
  <c r="A1657" i="1"/>
  <c r="C1649" i="1"/>
  <c r="J1648" i="1"/>
  <c r="B1648" i="1" s="1"/>
  <c r="D1658" i="1"/>
  <c r="F1650" i="1" l="1"/>
  <c r="G1650" i="1" s="1"/>
  <c r="H1650" i="1" s="1"/>
  <c r="E1651" i="1"/>
  <c r="K1656" i="1"/>
  <c r="I1657" i="1"/>
  <c r="M1657" i="1"/>
  <c r="L1657" i="1"/>
  <c r="D1659" i="1"/>
  <c r="A1658" i="1"/>
  <c r="C1650" i="1"/>
  <c r="J1649" i="1"/>
  <c r="B1649" i="1" s="1"/>
  <c r="F1651" i="1" l="1"/>
  <c r="G1651" i="1" s="1"/>
  <c r="H1651" i="1" s="1"/>
  <c r="E1652" i="1"/>
  <c r="K1657" i="1"/>
  <c r="I1658" i="1"/>
  <c r="C1651" i="1"/>
  <c r="J1650" i="1"/>
  <c r="B1650" i="1" s="1"/>
  <c r="M1658" i="1"/>
  <c r="L1658" i="1"/>
  <c r="D1660" i="1"/>
  <c r="A1659" i="1"/>
  <c r="F1652" i="1" l="1"/>
  <c r="G1652" i="1" s="1"/>
  <c r="E1653" i="1"/>
  <c r="I1659" i="1"/>
  <c r="K1658" i="1"/>
  <c r="M1659" i="1"/>
  <c r="L1659" i="1"/>
  <c r="A1660" i="1"/>
  <c r="D1661" i="1"/>
  <c r="C1652" i="1"/>
  <c r="J1651" i="1"/>
  <c r="B1651" i="1" s="1"/>
  <c r="F1653" i="1" l="1"/>
  <c r="G1653" i="1" s="1"/>
  <c r="E1654" i="1"/>
  <c r="H1652" i="1"/>
  <c r="I1660" i="1"/>
  <c r="K1659" i="1"/>
  <c r="C1653" i="1"/>
  <c r="D1662" i="1"/>
  <c r="M1660" i="1"/>
  <c r="L1660" i="1"/>
  <c r="A1661" i="1"/>
  <c r="J1652" i="1" l="1"/>
  <c r="B1652" i="1" s="1"/>
  <c r="F1654" i="1"/>
  <c r="G1654" i="1" s="1"/>
  <c r="E1655" i="1"/>
  <c r="H1653" i="1"/>
  <c r="I1661" i="1"/>
  <c r="K1660" i="1"/>
  <c r="D1663" i="1"/>
  <c r="C1654" i="1"/>
  <c r="M1661" i="1"/>
  <c r="L1661" i="1"/>
  <c r="A1662" i="1"/>
  <c r="J1653" i="1" l="1"/>
  <c r="B1653" i="1" s="1"/>
  <c r="F1655" i="1"/>
  <c r="G1655" i="1" s="1"/>
  <c r="E1656" i="1"/>
  <c r="H1654" i="1"/>
  <c r="K1661" i="1"/>
  <c r="I1662" i="1"/>
  <c r="D1664" i="1"/>
  <c r="A1663" i="1"/>
  <c r="C1655" i="1"/>
  <c r="M1662" i="1"/>
  <c r="L1662" i="1"/>
  <c r="J1654" i="1" l="1"/>
  <c r="B1654" i="1" s="1"/>
  <c r="F1656" i="1"/>
  <c r="G1656" i="1" s="1"/>
  <c r="E1657" i="1"/>
  <c r="H1655" i="1"/>
  <c r="K1662" i="1"/>
  <c r="I1663" i="1"/>
  <c r="C1656" i="1"/>
  <c r="M1663" i="1"/>
  <c r="L1663" i="1"/>
  <c r="A1664" i="1"/>
  <c r="D1665" i="1"/>
  <c r="J1655" i="1" l="1"/>
  <c r="B1655" i="1" s="1"/>
  <c r="F1657" i="1"/>
  <c r="G1657" i="1" s="1"/>
  <c r="E1658" i="1"/>
  <c r="H1656" i="1"/>
  <c r="K1663" i="1"/>
  <c r="I1664" i="1"/>
  <c r="D1666" i="1"/>
  <c r="M1664" i="1"/>
  <c r="L1664" i="1"/>
  <c r="A1665" i="1"/>
  <c r="C1657" i="1"/>
  <c r="J1656" i="1" l="1"/>
  <c r="B1656" i="1" s="1"/>
  <c r="F1658" i="1"/>
  <c r="G1658" i="1" s="1"/>
  <c r="E1659" i="1"/>
  <c r="H1657" i="1"/>
  <c r="K1664" i="1"/>
  <c r="I1665" i="1"/>
  <c r="M1665" i="1"/>
  <c r="L1665" i="1"/>
  <c r="A1666" i="1"/>
  <c r="C1658" i="1"/>
  <c r="D1667" i="1"/>
  <c r="J1657" i="1" l="1"/>
  <c r="B1657" i="1" s="1"/>
  <c r="F1659" i="1"/>
  <c r="G1659" i="1" s="1"/>
  <c r="H1659" i="1" s="1"/>
  <c r="E1660" i="1"/>
  <c r="H1658" i="1"/>
  <c r="K1665" i="1"/>
  <c r="I1666" i="1"/>
  <c r="D1668" i="1"/>
  <c r="C1659" i="1"/>
  <c r="A1667" i="1"/>
  <c r="M1666" i="1"/>
  <c r="L1666" i="1"/>
  <c r="J1658" i="1" l="1"/>
  <c r="B1658" i="1" s="1"/>
  <c r="F1660" i="1"/>
  <c r="G1660" i="1" s="1"/>
  <c r="H1660" i="1" s="1"/>
  <c r="E1661" i="1"/>
  <c r="K1666" i="1"/>
  <c r="I1667" i="1"/>
  <c r="D1669" i="1"/>
  <c r="A1668" i="1"/>
  <c r="L1667" i="1"/>
  <c r="M1667" i="1"/>
  <c r="C1660" i="1"/>
  <c r="J1659" i="1"/>
  <c r="B1659" i="1" s="1"/>
  <c r="F1661" i="1" l="1"/>
  <c r="G1661" i="1" s="1"/>
  <c r="H1661" i="1" s="1"/>
  <c r="E1662" i="1"/>
  <c r="K1667" i="1"/>
  <c r="I1668" i="1"/>
  <c r="A1669" i="1"/>
  <c r="M1668" i="1"/>
  <c r="L1668" i="1"/>
  <c r="C1661" i="1"/>
  <c r="J1660" i="1"/>
  <c r="B1660" i="1" s="1"/>
  <c r="D1670" i="1"/>
  <c r="F1662" i="1" l="1"/>
  <c r="G1662" i="1" s="1"/>
  <c r="H1662" i="1" s="1"/>
  <c r="E1663" i="1"/>
  <c r="K1668" i="1"/>
  <c r="I1669" i="1"/>
  <c r="M1669" i="1"/>
  <c r="L1669" i="1"/>
  <c r="A1670" i="1"/>
  <c r="D1671" i="1"/>
  <c r="C1662" i="1"/>
  <c r="J1661" i="1"/>
  <c r="B1661" i="1" s="1"/>
  <c r="F1663" i="1" l="1"/>
  <c r="G1663" i="1" s="1"/>
  <c r="H1663" i="1" s="1"/>
  <c r="E1664" i="1"/>
  <c r="K1669" i="1"/>
  <c r="I1670" i="1"/>
  <c r="D1672" i="1"/>
  <c r="M1670" i="1"/>
  <c r="L1670" i="1"/>
  <c r="C1663" i="1"/>
  <c r="J1662" i="1"/>
  <c r="B1662" i="1" s="1"/>
  <c r="A1671" i="1"/>
  <c r="F1664" i="1" l="1"/>
  <c r="G1664" i="1" s="1"/>
  <c r="H1664" i="1" s="1"/>
  <c r="E1665" i="1"/>
  <c r="I1671" i="1"/>
  <c r="K1670" i="1"/>
  <c r="D1673" i="1"/>
  <c r="A1672" i="1"/>
  <c r="C1664" i="1"/>
  <c r="J1663" i="1"/>
  <c r="B1663" i="1" s="1"/>
  <c r="M1671" i="1"/>
  <c r="L1671" i="1"/>
  <c r="F1665" i="1" l="1"/>
  <c r="G1665" i="1" s="1"/>
  <c r="H1665" i="1" s="1"/>
  <c r="E1666" i="1"/>
  <c r="I1672" i="1"/>
  <c r="K1671" i="1"/>
  <c r="A1673" i="1"/>
  <c r="M1672" i="1"/>
  <c r="L1672" i="1"/>
  <c r="D1674" i="1"/>
  <c r="C1665" i="1"/>
  <c r="J1664" i="1"/>
  <c r="B1664" i="1" s="1"/>
  <c r="F1666" i="1" l="1"/>
  <c r="G1666" i="1" s="1"/>
  <c r="H1666" i="1" s="1"/>
  <c r="E1667" i="1"/>
  <c r="K1672" i="1"/>
  <c r="I1673" i="1"/>
  <c r="M1673" i="1"/>
  <c r="L1673" i="1"/>
  <c r="C1666" i="1"/>
  <c r="J1665" i="1"/>
  <c r="B1665" i="1" s="1"/>
  <c r="A1674" i="1"/>
  <c r="D1675" i="1"/>
  <c r="F1667" i="1" l="1"/>
  <c r="G1667" i="1" s="1"/>
  <c r="H1667" i="1" s="1"/>
  <c r="E1668" i="1"/>
  <c r="K1673" i="1"/>
  <c r="I1674" i="1"/>
  <c r="C1667" i="1"/>
  <c r="J1666" i="1"/>
  <c r="B1666" i="1" s="1"/>
  <c r="M1674" i="1"/>
  <c r="L1674" i="1"/>
  <c r="D1676" i="1"/>
  <c r="A1675" i="1"/>
  <c r="F1668" i="1" l="1"/>
  <c r="G1668" i="1" s="1"/>
  <c r="H1668" i="1" s="1"/>
  <c r="E1669" i="1"/>
  <c r="K1674" i="1"/>
  <c r="I1675" i="1"/>
  <c r="A1676" i="1"/>
  <c r="C1668" i="1"/>
  <c r="J1667" i="1"/>
  <c r="B1667" i="1" s="1"/>
  <c r="M1675" i="1"/>
  <c r="L1675" i="1"/>
  <c r="D1677" i="1"/>
  <c r="F1669" i="1" l="1"/>
  <c r="G1669" i="1" s="1"/>
  <c r="H1669" i="1" s="1"/>
  <c r="E1670" i="1"/>
  <c r="K1675" i="1"/>
  <c r="I1676" i="1"/>
  <c r="M1676" i="1"/>
  <c r="L1676" i="1"/>
  <c r="A1677" i="1"/>
  <c r="C1669" i="1"/>
  <c r="J1668" i="1"/>
  <c r="B1668" i="1" s="1"/>
  <c r="D1678" i="1"/>
  <c r="F1670" i="1" l="1"/>
  <c r="G1670" i="1" s="1"/>
  <c r="H1670" i="1" s="1"/>
  <c r="E1671" i="1"/>
  <c r="K1676" i="1"/>
  <c r="I1677" i="1"/>
  <c r="D1679" i="1"/>
  <c r="C1670" i="1"/>
  <c r="J1669" i="1"/>
  <c r="B1669" i="1" s="1"/>
  <c r="A1678" i="1"/>
  <c r="M1677" i="1"/>
  <c r="L1677" i="1"/>
  <c r="F1671" i="1" l="1"/>
  <c r="G1671" i="1" s="1"/>
  <c r="H1671" i="1" s="1"/>
  <c r="E1672" i="1"/>
  <c r="K1677" i="1"/>
  <c r="I1678" i="1"/>
  <c r="M1678" i="1"/>
  <c r="L1678" i="1"/>
  <c r="A1679" i="1"/>
  <c r="C1671" i="1"/>
  <c r="J1670" i="1"/>
  <c r="B1670" i="1" s="1"/>
  <c r="D1680" i="1"/>
  <c r="F1672" i="1" l="1"/>
  <c r="G1672" i="1" s="1"/>
  <c r="H1672" i="1" s="1"/>
  <c r="E1673" i="1"/>
  <c r="K1678" i="1"/>
  <c r="I1679" i="1"/>
  <c r="M1679" i="1"/>
  <c r="L1679" i="1"/>
  <c r="A1680" i="1"/>
  <c r="D1681" i="1"/>
  <c r="C1672" i="1"/>
  <c r="J1671" i="1"/>
  <c r="B1671" i="1" s="1"/>
  <c r="F1673" i="1" l="1"/>
  <c r="G1673" i="1" s="1"/>
  <c r="H1673" i="1" s="1"/>
  <c r="E1674" i="1"/>
  <c r="K1679" i="1"/>
  <c r="I1680" i="1"/>
  <c r="C1673" i="1"/>
  <c r="J1672" i="1"/>
  <c r="B1672" i="1" s="1"/>
  <c r="M1680" i="1"/>
  <c r="L1680" i="1"/>
  <c r="D1682" i="1"/>
  <c r="A1681" i="1"/>
  <c r="F1674" i="1" l="1"/>
  <c r="G1674" i="1" s="1"/>
  <c r="H1674" i="1" s="1"/>
  <c r="E1675" i="1"/>
  <c r="K1680" i="1"/>
  <c r="I1681" i="1"/>
  <c r="A1682" i="1"/>
  <c r="C1674" i="1"/>
  <c r="J1673" i="1"/>
  <c r="B1673" i="1" s="1"/>
  <c r="D1683" i="1"/>
  <c r="M1681" i="1"/>
  <c r="L1681" i="1"/>
  <c r="F1675" i="1" l="1"/>
  <c r="G1675" i="1" s="1"/>
  <c r="H1675" i="1" s="1"/>
  <c r="E1676" i="1"/>
  <c r="K1681" i="1"/>
  <c r="I1682" i="1"/>
  <c r="M1682" i="1"/>
  <c r="L1682" i="1"/>
  <c r="D1684" i="1"/>
  <c r="C1675" i="1"/>
  <c r="J1674" i="1"/>
  <c r="B1674" i="1" s="1"/>
  <c r="A1683" i="1"/>
  <c r="F1676" i="1" l="1"/>
  <c r="G1676" i="1" s="1"/>
  <c r="H1676" i="1" s="1"/>
  <c r="E1677" i="1"/>
  <c r="K1682" i="1"/>
  <c r="I1683" i="1"/>
  <c r="D1685" i="1"/>
  <c r="M1683" i="1"/>
  <c r="L1683" i="1"/>
  <c r="C1676" i="1"/>
  <c r="J1675" i="1"/>
  <c r="B1675" i="1" s="1"/>
  <c r="A1684" i="1"/>
  <c r="F1677" i="1" l="1"/>
  <c r="G1677" i="1" s="1"/>
  <c r="H1677" i="1" s="1"/>
  <c r="E1678" i="1"/>
  <c r="K1683" i="1"/>
  <c r="I1684" i="1"/>
  <c r="L1684" i="1"/>
  <c r="M1684" i="1"/>
  <c r="D1686" i="1"/>
  <c r="A1685" i="1"/>
  <c r="C1677" i="1"/>
  <c r="J1676" i="1"/>
  <c r="B1676" i="1" s="1"/>
  <c r="F1678" i="1" l="1"/>
  <c r="G1678" i="1" s="1"/>
  <c r="H1678" i="1" s="1"/>
  <c r="E1679" i="1"/>
  <c r="K1684" i="1"/>
  <c r="I1685" i="1"/>
  <c r="L1685" i="1"/>
  <c r="M1685" i="1"/>
  <c r="C1678" i="1"/>
  <c r="J1677" i="1"/>
  <c r="B1677" i="1" s="1"/>
  <c r="A1686" i="1"/>
  <c r="D1687" i="1"/>
  <c r="F1679" i="1" l="1"/>
  <c r="G1679" i="1" s="1"/>
  <c r="H1679" i="1" s="1"/>
  <c r="E1680" i="1"/>
  <c r="K1685" i="1"/>
  <c r="I1686" i="1"/>
  <c r="M1686" i="1"/>
  <c r="L1686" i="1"/>
  <c r="D1688" i="1"/>
  <c r="C1679" i="1"/>
  <c r="J1678" i="1"/>
  <c r="B1678" i="1" s="1"/>
  <c r="A1687" i="1"/>
  <c r="F1680" i="1" l="1"/>
  <c r="G1680" i="1" s="1"/>
  <c r="H1680" i="1" s="1"/>
  <c r="E1681" i="1"/>
  <c r="K1686" i="1"/>
  <c r="I1687" i="1"/>
  <c r="A1688" i="1"/>
  <c r="C1680" i="1"/>
  <c r="J1679" i="1"/>
  <c r="B1679" i="1" s="1"/>
  <c r="L1687" i="1"/>
  <c r="M1687" i="1"/>
  <c r="D1689" i="1"/>
  <c r="F1681" i="1" l="1"/>
  <c r="G1681" i="1" s="1"/>
  <c r="H1681" i="1" s="1"/>
  <c r="E1682" i="1"/>
  <c r="K1687" i="1"/>
  <c r="I1688" i="1"/>
  <c r="M1688" i="1"/>
  <c r="L1688" i="1"/>
  <c r="C1681" i="1"/>
  <c r="J1680" i="1"/>
  <c r="B1680" i="1" s="1"/>
  <c r="A1689" i="1"/>
  <c r="D1690" i="1"/>
  <c r="F1682" i="1" l="1"/>
  <c r="G1682" i="1" s="1"/>
  <c r="H1682" i="1" s="1"/>
  <c r="E1683" i="1"/>
  <c r="K1688" i="1"/>
  <c r="I1689" i="1"/>
  <c r="A1690" i="1"/>
  <c r="C1682" i="1"/>
  <c r="J1681" i="1"/>
  <c r="B1681" i="1" s="1"/>
  <c r="M1689" i="1"/>
  <c r="L1689" i="1"/>
  <c r="D1691" i="1"/>
  <c r="F1683" i="1" l="1"/>
  <c r="G1683" i="1" s="1"/>
  <c r="H1683" i="1" s="1"/>
  <c r="E1684" i="1"/>
  <c r="K1689" i="1"/>
  <c r="I1690" i="1"/>
  <c r="M1690" i="1"/>
  <c r="L1690" i="1"/>
  <c r="D1692" i="1"/>
  <c r="C1683" i="1"/>
  <c r="J1682" i="1"/>
  <c r="B1682" i="1" s="1"/>
  <c r="A1691" i="1"/>
  <c r="F1684" i="1" l="1"/>
  <c r="G1684" i="1" s="1"/>
  <c r="H1684" i="1" s="1"/>
  <c r="E1685" i="1"/>
  <c r="K1690" i="1"/>
  <c r="I1691" i="1"/>
  <c r="C1684" i="1"/>
  <c r="J1683" i="1"/>
  <c r="B1683" i="1" s="1"/>
  <c r="D1693" i="1"/>
  <c r="M1691" i="1"/>
  <c r="L1691" i="1"/>
  <c r="A1692" i="1"/>
  <c r="F1685" i="1" l="1"/>
  <c r="G1685" i="1" s="1"/>
  <c r="H1685" i="1" s="1"/>
  <c r="E1686" i="1"/>
  <c r="K1691" i="1"/>
  <c r="I1692" i="1"/>
  <c r="M1692" i="1"/>
  <c r="L1692" i="1"/>
  <c r="A1693" i="1"/>
  <c r="C1685" i="1"/>
  <c r="J1684" i="1"/>
  <c r="B1684" i="1" s="1"/>
  <c r="D1694" i="1"/>
  <c r="F1686" i="1" l="1"/>
  <c r="G1686" i="1" s="1"/>
  <c r="H1686" i="1" s="1"/>
  <c r="E1687" i="1"/>
  <c r="K1692" i="1"/>
  <c r="I1693" i="1"/>
  <c r="M1693" i="1"/>
  <c r="L1693" i="1"/>
  <c r="C1686" i="1"/>
  <c r="J1685" i="1"/>
  <c r="B1685" i="1" s="1"/>
  <c r="A1694" i="1"/>
  <c r="D1695" i="1"/>
  <c r="F1687" i="1" l="1"/>
  <c r="G1687" i="1" s="1"/>
  <c r="H1687" i="1" s="1"/>
  <c r="E1688" i="1"/>
  <c r="K1693" i="1"/>
  <c r="I1694" i="1"/>
  <c r="C1687" i="1"/>
  <c r="J1686" i="1"/>
  <c r="B1686" i="1" s="1"/>
  <c r="M1694" i="1"/>
  <c r="L1694" i="1"/>
  <c r="A1695" i="1"/>
  <c r="D1696" i="1"/>
  <c r="F1688" i="1" l="1"/>
  <c r="G1688" i="1" s="1"/>
  <c r="H1688" i="1" s="1"/>
  <c r="E1689" i="1"/>
  <c r="K1694" i="1"/>
  <c r="I1695" i="1"/>
  <c r="D1697" i="1"/>
  <c r="A1696" i="1"/>
  <c r="M1695" i="1"/>
  <c r="L1695" i="1"/>
  <c r="C1688" i="1"/>
  <c r="J1687" i="1"/>
  <c r="B1687" i="1" s="1"/>
  <c r="F1689" i="1" l="1"/>
  <c r="G1689" i="1" s="1"/>
  <c r="H1689" i="1" s="1"/>
  <c r="E1690" i="1"/>
  <c r="K1695" i="1"/>
  <c r="I1696" i="1"/>
  <c r="M1696" i="1"/>
  <c r="L1696" i="1"/>
  <c r="C1689" i="1"/>
  <c r="J1688" i="1"/>
  <c r="B1688" i="1" s="1"/>
  <c r="A1697" i="1"/>
  <c r="D1698" i="1"/>
  <c r="F1690" i="1" l="1"/>
  <c r="G1690" i="1" s="1"/>
  <c r="H1690" i="1" s="1"/>
  <c r="E1691" i="1"/>
  <c r="K1696" i="1"/>
  <c r="I1697" i="1"/>
  <c r="D1699" i="1"/>
  <c r="M1697" i="1"/>
  <c r="L1697" i="1"/>
  <c r="C1690" i="1"/>
  <c r="J1689" i="1"/>
  <c r="B1689" i="1" s="1"/>
  <c r="A1698" i="1"/>
  <c r="F1691" i="1" l="1"/>
  <c r="G1691" i="1" s="1"/>
  <c r="H1691" i="1" s="1"/>
  <c r="E1692" i="1"/>
  <c r="K1697" i="1"/>
  <c r="I1698" i="1"/>
  <c r="M1698" i="1"/>
  <c r="L1698" i="1"/>
  <c r="A1699" i="1"/>
  <c r="C1691" i="1"/>
  <c r="J1690" i="1"/>
  <c r="B1690" i="1" s="1"/>
  <c r="D1700" i="1"/>
  <c r="F1692" i="1" l="1"/>
  <c r="G1692" i="1" s="1"/>
  <c r="H1692" i="1" s="1"/>
  <c r="E1693" i="1"/>
  <c r="K1698" i="1"/>
  <c r="I1699" i="1"/>
  <c r="M1699" i="1"/>
  <c r="L1699" i="1"/>
  <c r="D1701" i="1"/>
  <c r="A1700" i="1"/>
  <c r="C1692" i="1"/>
  <c r="J1691" i="1"/>
  <c r="B1691" i="1" s="1"/>
  <c r="F1693" i="1" l="1"/>
  <c r="G1693" i="1" s="1"/>
  <c r="H1693" i="1" s="1"/>
  <c r="E1694" i="1"/>
  <c r="K1699" i="1"/>
  <c r="I1700" i="1"/>
  <c r="A1701" i="1"/>
  <c r="C1693" i="1"/>
  <c r="J1692" i="1"/>
  <c r="B1692" i="1" s="1"/>
  <c r="D1702" i="1"/>
  <c r="M1700" i="1"/>
  <c r="L1700" i="1"/>
  <c r="F1694" i="1" l="1"/>
  <c r="G1694" i="1" s="1"/>
  <c r="H1694" i="1" s="1"/>
  <c r="E1695" i="1"/>
  <c r="K1700" i="1"/>
  <c r="I1701" i="1"/>
  <c r="A1702" i="1"/>
  <c r="D1703" i="1"/>
  <c r="C1694" i="1"/>
  <c r="J1693" i="1"/>
  <c r="B1693" i="1" s="1"/>
  <c r="M1701" i="1"/>
  <c r="L1701" i="1"/>
  <c r="F1695" i="1" l="1"/>
  <c r="G1695" i="1" s="1"/>
  <c r="H1695" i="1" s="1"/>
  <c r="E1696" i="1"/>
  <c r="K1701" i="1"/>
  <c r="I1702" i="1"/>
  <c r="M1702" i="1"/>
  <c r="L1702" i="1"/>
  <c r="A1703" i="1"/>
  <c r="C1695" i="1"/>
  <c r="J1694" i="1"/>
  <c r="B1694" i="1" s="1"/>
  <c r="D1704" i="1"/>
  <c r="F1696" i="1" l="1"/>
  <c r="G1696" i="1" s="1"/>
  <c r="H1696" i="1" s="1"/>
  <c r="E1697" i="1"/>
  <c r="K1702" i="1"/>
  <c r="I1703" i="1"/>
  <c r="D1705" i="1"/>
  <c r="A1704" i="1"/>
  <c r="C1696" i="1"/>
  <c r="J1695" i="1"/>
  <c r="B1695" i="1" s="1"/>
  <c r="M1703" i="1"/>
  <c r="L1703" i="1"/>
  <c r="F1697" i="1" l="1"/>
  <c r="G1697" i="1" s="1"/>
  <c r="H1697" i="1" s="1"/>
  <c r="E1698" i="1"/>
  <c r="K1703" i="1"/>
  <c r="I1704" i="1"/>
  <c r="A1705" i="1"/>
  <c r="C1697" i="1"/>
  <c r="J1696" i="1"/>
  <c r="B1696" i="1" s="1"/>
  <c r="M1704" i="1"/>
  <c r="L1704" i="1"/>
  <c r="D1706" i="1"/>
  <c r="F1698" i="1" l="1"/>
  <c r="G1698" i="1" s="1"/>
  <c r="H1698" i="1" s="1"/>
  <c r="E1699" i="1"/>
  <c r="K1704" i="1"/>
  <c r="I1705" i="1"/>
  <c r="C1698" i="1"/>
  <c r="J1697" i="1"/>
  <c r="B1697" i="1" s="1"/>
  <c r="M1705" i="1"/>
  <c r="L1705" i="1"/>
  <c r="A1706" i="1"/>
  <c r="D1707" i="1"/>
  <c r="F1699" i="1" l="1"/>
  <c r="G1699" i="1" s="1"/>
  <c r="H1699" i="1" s="1"/>
  <c r="E1700" i="1"/>
  <c r="K1705" i="1"/>
  <c r="I1706" i="1"/>
  <c r="A1707" i="1"/>
  <c r="M1706" i="1"/>
  <c r="L1706" i="1"/>
  <c r="C1699" i="1"/>
  <c r="J1698" i="1"/>
  <c r="B1698" i="1" s="1"/>
  <c r="D1708" i="1"/>
  <c r="F1700" i="1" l="1"/>
  <c r="G1700" i="1" s="1"/>
  <c r="H1700" i="1" s="1"/>
  <c r="E1701" i="1"/>
  <c r="K1706" i="1"/>
  <c r="I1707" i="1"/>
  <c r="D1709" i="1"/>
  <c r="L1707" i="1"/>
  <c r="M1707" i="1"/>
  <c r="C1700" i="1"/>
  <c r="J1699" i="1"/>
  <c r="B1699" i="1" s="1"/>
  <c r="A1708" i="1"/>
  <c r="F1701" i="1" l="1"/>
  <c r="G1701" i="1" s="1"/>
  <c r="H1701" i="1" s="1"/>
  <c r="E1702" i="1"/>
  <c r="K1707" i="1"/>
  <c r="I1708" i="1"/>
  <c r="A1709" i="1"/>
  <c r="M1708" i="1"/>
  <c r="L1708" i="1"/>
  <c r="C1701" i="1"/>
  <c r="J1700" i="1"/>
  <c r="B1700" i="1" s="1"/>
  <c r="D1710" i="1"/>
  <c r="F1702" i="1" l="1"/>
  <c r="G1702" i="1" s="1"/>
  <c r="H1702" i="1" s="1"/>
  <c r="E1703" i="1"/>
  <c r="K1708" i="1"/>
  <c r="I1709" i="1"/>
  <c r="D1711" i="1"/>
  <c r="A1710" i="1"/>
  <c r="M1709" i="1"/>
  <c r="L1709" i="1"/>
  <c r="C1702" i="1"/>
  <c r="J1701" i="1"/>
  <c r="B1701" i="1" s="1"/>
  <c r="F1703" i="1" l="1"/>
  <c r="G1703" i="1" s="1"/>
  <c r="H1703" i="1" s="1"/>
  <c r="E1704" i="1"/>
  <c r="I1710" i="1"/>
  <c r="K1709" i="1"/>
  <c r="C1703" i="1"/>
  <c r="J1702" i="1"/>
  <c r="B1702" i="1" s="1"/>
  <c r="D1712" i="1"/>
  <c r="L1710" i="1"/>
  <c r="M1710" i="1"/>
  <c r="A1711" i="1"/>
  <c r="F1704" i="1" l="1"/>
  <c r="G1704" i="1" s="1"/>
  <c r="H1704" i="1" s="1"/>
  <c r="E1705" i="1"/>
  <c r="I1711" i="1"/>
  <c r="K1710" i="1"/>
  <c r="A1712" i="1"/>
  <c r="C1704" i="1"/>
  <c r="J1703" i="1"/>
  <c r="B1703" i="1" s="1"/>
  <c r="M1711" i="1"/>
  <c r="L1711" i="1"/>
  <c r="D1713" i="1"/>
  <c r="F1705" i="1" l="1"/>
  <c r="G1705" i="1" s="1"/>
  <c r="H1705" i="1" s="1"/>
  <c r="E1706" i="1"/>
  <c r="K1711" i="1"/>
  <c r="I1712" i="1"/>
  <c r="D1714" i="1"/>
  <c r="C1705" i="1"/>
  <c r="J1704" i="1"/>
  <c r="B1704" i="1" s="1"/>
  <c r="A1713" i="1"/>
  <c r="L1712" i="1"/>
  <c r="M1712" i="1"/>
  <c r="F1706" i="1" l="1"/>
  <c r="G1706" i="1" s="1"/>
  <c r="H1706" i="1" s="1"/>
  <c r="E1707" i="1"/>
  <c r="K1712" i="1"/>
  <c r="I1713" i="1"/>
  <c r="C1706" i="1"/>
  <c r="J1705" i="1"/>
  <c r="B1705" i="1" s="1"/>
  <c r="D1715" i="1"/>
  <c r="L1713" i="1"/>
  <c r="M1713" i="1"/>
  <c r="A1714" i="1"/>
  <c r="F1707" i="1" l="1"/>
  <c r="G1707" i="1" s="1"/>
  <c r="H1707" i="1" s="1"/>
  <c r="E1708" i="1"/>
  <c r="K1713" i="1"/>
  <c r="I1714" i="1"/>
  <c r="C1707" i="1"/>
  <c r="J1706" i="1"/>
  <c r="B1706" i="1" s="1"/>
  <c r="L1714" i="1"/>
  <c r="M1714" i="1"/>
  <c r="D1716" i="1"/>
  <c r="A1715" i="1"/>
  <c r="F1708" i="1" l="1"/>
  <c r="G1708" i="1" s="1"/>
  <c r="H1708" i="1" s="1"/>
  <c r="E1709" i="1"/>
  <c r="K1714" i="1"/>
  <c r="I1715" i="1"/>
  <c r="D1717" i="1"/>
  <c r="C1708" i="1"/>
  <c r="J1707" i="1"/>
  <c r="B1707" i="1" s="1"/>
  <c r="L1715" i="1"/>
  <c r="M1715" i="1"/>
  <c r="A1716" i="1"/>
  <c r="F1709" i="1" l="1"/>
  <c r="G1709" i="1" s="1"/>
  <c r="H1709" i="1" s="1"/>
  <c r="E1710" i="1"/>
  <c r="K1715" i="1"/>
  <c r="I1716" i="1"/>
  <c r="L1716" i="1"/>
  <c r="M1716" i="1"/>
  <c r="C1709" i="1"/>
  <c r="J1708" i="1"/>
  <c r="B1708" i="1" s="1"/>
  <c r="A1717" i="1"/>
  <c r="D1718" i="1"/>
  <c r="F1710" i="1" l="1"/>
  <c r="G1710" i="1" s="1"/>
  <c r="H1710" i="1" s="1"/>
  <c r="E1711" i="1"/>
  <c r="K1716" i="1"/>
  <c r="I1717" i="1"/>
  <c r="D1719" i="1"/>
  <c r="L1717" i="1"/>
  <c r="M1717" i="1"/>
  <c r="C1710" i="1"/>
  <c r="J1709" i="1"/>
  <c r="B1709" i="1" s="1"/>
  <c r="A1718" i="1"/>
  <c r="F1711" i="1" l="1"/>
  <c r="G1711" i="1" s="1"/>
  <c r="H1711" i="1" s="1"/>
  <c r="E1712" i="1"/>
  <c r="K1717" i="1"/>
  <c r="I1718" i="1"/>
  <c r="L1718" i="1"/>
  <c r="M1718" i="1"/>
  <c r="C1711" i="1"/>
  <c r="J1710" i="1"/>
  <c r="B1710" i="1" s="1"/>
  <c r="D1720" i="1"/>
  <c r="A1719" i="1"/>
  <c r="F1712" i="1" l="1"/>
  <c r="G1712" i="1" s="1"/>
  <c r="H1712" i="1" s="1"/>
  <c r="E1713" i="1"/>
  <c r="K1718" i="1"/>
  <c r="I1719" i="1"/>
  <c r="A1720" i="1"/>
  <c r="C1712" i="1"/>
  <c r="J1711" i="1"/>
  <c r="B1711" i="1" s="1"/>
  <c r="L1719" i="1"/>
  <c r="M1719" i="1"/>
  <c r="D1721" i="1"/>
  <c r="F1713" i="1" l="1"/>
  <c r="G1713" i="1" s="1"/>
  <c r="H1713" i="1" s="1"/>
  <c r="E1714" i="1"/>
  <c r="K1719" i="1"/>
  <c r="I1720" i="1"/>
  <c r="D1722" i="1"/>
  <c r="L1720" i="1"/>
  <c r="M1720" i="1"/>
  <c r="C1713" i="1"/>
  <c r="J1712" i="1"/>
  <c r="B1712" i="1" s="1"/>
  <c r="A1721" i="1"/>
  <c r="F1714" i="1" l="1"/>
  <c r="G1714" i="1" s="1"/>
  <c r="H1714" i="1" s="1"/>
  <c r="E1715" i="1"/>
  <c r="K1720" i="1"/>
  <c r="I1721" i="1"/>
  <c r="A1722" i="1"/>
  <c r="D1723" i="1"/>
  <c r="L1721" i="1"/>
  <c r="M1721" i="1"/>
  <c r="C1714" i="1"/>
  <c r="J1713" i="1"/>
  <c r="B1713" i="1" s="1"/>
  <c r="F1715" i="1" l="1"/>
  <c r="G1715" i="1" s="1"/>
  <c r="H1715" i="1" s="1"/>
  <c r="E1716" i="1"/>
  <c r="K1721" i="1"/>
  <c r="I1722" i="1"/>
  <c r="D1724" i="1"/>
  <c r="A1723" i="1"/>
  <c r="C1715" i="1"/>
  <c r="J1714" i="1"/>
  <c r="B1714" i="1" s="1"/>
  <c r="L1722" i="1"/>
  <c r="M1722" i="1"/>
  <c r="F1716" i="1" l="1"/>
  <c r="G1716" i="1" s="1"/>
  <c r="H1716" i="1" s="1"/>
  <c r="E1717" i="1"/>
  <c r="K1722" i="1"/>
  <c r="I1723" i="1"/>
  <c r="D1725" i="1"/>
  <c r="C1716" i="1"/>
  <c r="J1715" i="1"/>
  <c r="B1715" i="1" s="1"/>
  <c r="L1723" i="1"/>
  <c r="M1723" i="1"/>
  <c r="A1724" i="1"/>
  <c r="F1717" i="1" l="1"/>
  <c r="G1717" i="1" s="1"/>
  <c r="H1717" i="1" s="1"/>
  <c r="E1718" i="1"/>
  <c r="K1723" i="1"/>
  <c r="I1724" i="1"/>
  <c r="L1724" i="1"/>
  <c r="M1724" i="1"/>
  <c r="A1725" i="1"/>
  <c r="C1717" i="1"/>
  <c r="J1716" i="1"/>
  <c r="B1716" i="1" s="1"/>
  <c r="D1726" i="1"/>
  <c r="F1718" i="1" l="1"/>
  <c r="G1718" i="1" s="1"/>
  <c r="H1718" i="1" s="1"/>
  <c r="E1719" i="1"/>
  <c r="K1724" i="1"/>
  <c r="I1725" i="1"/>
  <c r="L1725" i="1"/>
  <c r="M1725" i="1"/>
  <c r="A1726" i="1"/>
  <c r="D1727" i="1"/>
  <c r="C1718" i="1"/>
  <c r="J1717" i="1"/>
  <c r="B1717" i="1" s="1"/>
  <c r="F1719" i="1" l="1"/>
  <c r="G1719" i="1" s="1"/>
  <c r="H1719" i="1" s="1"/>
  <c r="E1720" i="1"/>
  <c r="I1726" i="1"/>
  <c r="K1725" i="1"/>
  <c r="L1726" i="1"/>
  <c r="M1726" i="1"/>
  <c r="A1727" i="1"/>
  <c r="D1728" i="1"/>
  <c r="C1719" i="1"/>
  <c r="J1718" i="1"/>
  <c r="B1718" i="1" s="1"/>
  <c r="F1720" i="1" l="1"/>
  <c r="G1720" i="1" s="1"/>
  <c r="H1720" i="1" s="1"/>
  <c r="E1721" i="1"/>
  <c r="I1727" i="1"/>
  <c r="K1726" i="1"/>
  <c r="L1727" i="1"/>
  <c r="M1727" i="1"/>
  <c r="C1720" i="1"/>
  <c r="J1719" i="1"/>
  <c r="B1719" i="1" s="1"/>
  <c r="D1729" i="1"/>
  <c r="A1728" i="1"/>
  <c r="F1721" i="1" l="1"/>
  <c r="G1721" i="1" s="1"/>
  <c r="H1721" i="1" s="1"/>
  <c r="E1722" i="1"/>
  <c r="I1728" i="1"/>
  <c r="K1727" i="1"/>
  <c r="D1730" i="1"/>
  <c r="M1728" i="1"/>
  <c r="L1728" i="1"/>
  <c r="C1721" i="1"/>
  <c r="J1720" i="1"/>
  <c r="B1720" i="1" s="1"/>
  <c r="A1729" i="1"/>
  <c r="F1722" i="1" l="1"/>
  <c r="G1722" i="1" s="1"/>
  <c r="H1722" i="1" s="1"/>
  <c r="E1723" i="1"/>
  <c r="I1729" i="1"/>
  <c r="K1728" i="1"/>
  <c r="M1729" i="1"/>
  <c r="L1729" i="1"/>
  <c r="A1730" i="1"/>
  <c r="C1722" i="1"/>
  <c r="J1721" i="1"/>
  <c r="B1721" i="1" s="1"/>
  <c r="D1731" i="1"/>
  <c r="F1723" i="1" l="1"/>
  <c r="G1723" i="1" s="1"/>
  <c r="H1723" i="1" s="1"/>
  <c r="E1724" i="1"/>
  <c r="K1729" i="1"/>
  <c r="I1730" i="1"/>
  <c r="D1732" i="1"/>
  <c r="C1723" i="1"/>
  <c r="J1722" i="1"/>
  <c r="B1722" i="1" s="1"/>
  <c r="A1731" i="1"/>
  <c r="L1730" i="1"/>
  <c r="M1730" i="1"/>
  <c r="F1724" i="1" l="1"/>
  <c r="G1724" i="1" s="1"/>
  <c r="H1724" i="1" s="1"/>
  <c r="E1725" i="1"/>
  <c r="K1730" i="1"/>
  <c r="I1731" i="1"/>
  <c r="A1732" i="1"/>
  <c r="C1724" i="1"/>
  <c r="J1723" i="1"/>
  <c r="B1723" i="1" s="1"/>
  <c r="D1733" i="1"/>
  <c r="M1731" i="1"/>
  <c r="L1731" i="1"/>
  <c r="F1725" i="1" l="1"/>
  <c r="G1725" i="1" s="1"/>
  <c r="H1725" i="1" s="1"/>
  <c r="E1726" i="1"/>
  <c r="K1731" i="1"/>
  <c r="I1732" i="1"/>
  <c r="C1725" i="1"/>
  <c r="J1724" i="1"/>
  <c r="B1724" i="1" s="1"/>
  <c r="D1734" i="1"/>
  <c r="A1733" i="1"/>
  <c r="M1732" i="1"/>
  <c r="L1732" i="1"/>
  <c r="F1726" i="1" l="1"/>
  <c r="G1726" i="1" s="1"/>
  <c r="H1726" i="1" s="1"/>
  <c r="E1727" i="1"/>
  <c r="K1732" i="1"/>
  <c r="I1733" i="1"/>
  <c r="A1734" i="1"/>
  <c r="D1735" i="1"/>
  <c r="C1726" i="1"/>
  <c r="J1725" i="1"/>
  <c r="B1725" i="1" s="1"/>
  <c r="M1733" i="1"/>
  <c r="L1733" i="1"/>
  <c r="F1727" i="1" l="1"/>
  <c r="G1727" i="1" s="1"/>
  <c r="H1727" i="1" s="1"/>
  <c r="E1728" i="1"/>
  <c r="K1733" i="1"/>
  <c r="I1734" i="1"/>
  <c r="M1734" i="1"/>
  <c r="L1734" i="1"/>
  <c r="C1727" i="1"/>
  <c r="J1726" i="1"/>
  <c r="B1726" i="1" s="1"/>
  <c r="D1736" i="1"/>
  <c r="A1735" i="1"/>
  <c r="F1728" i="1" l="1"/>
  <c r="G1728" i="1" s="1"/>
  <c r="H1728" i="1" s="1"/>
  <c r="E1729" i="1"/>
  <c r="K1734" i="1"/>
  <c r="I1735" i="1"/>
  <c r="A1736" i="1"/>
  <c r="C1728" i="1"/>
  <c r="J1727" i="1"/>
  <c r="B1727" i="1" s="1"/>
  <c r="D1737" i="1"/>
  <c r="M1735" i="1"/>
  <c r="L1735" i="1"/>
  <c r="F1729" i="1" l="1"/>
  <c r="G1729" i="1" s="1"/>
  <c r="H1729" i="1" s="1"/>
  <c r="E1730" i="1"/>
  <c r="K1735" i="1"/>
  <c r="I1736" i="1"/>
  <c r="M1736" i="1"/>
  <c r="L1736" i="1"/>
  <c r="D1738" i="1"/>
  <c r="A1737" i="1"/>
  <c r="C1729" i="1"/>
  <c r="J1728" i="1"/>
  <c r="B1728" i="1" s="1"/>
  <c r="F1730" i="1" l="1"/>
  <c r="G1730" i="1" s="1"/>
  <c r="H1730" i="1" s="1"/>
  <c r="E1731" i="1"/>
  <c r="K1736" i="1"/>
  <c r="I1737" i="1"/>
  <c r="C1730" i="1"/>
  <c r="J1729" i="1"/>
  <c r="B1729" i="1" s="1"/>
  <c r="D1739" i="1"/>
  <c r="M1737" i="1"/>
  <c r="L1737" i="1"/>
  <c r="A1738" i="1"/>
  <c r="F1731" i="1" l="1"/>
  <c r="G1731" i="1" s="1"/>
  <c r="H1731" i="1" s="1"/>
  <c r="E1732" i="1"/>
  <c r="K1737" i="1"/>
  <c r="I1738" i="1"/>
  <c r="A1739" i="1"/>
  <c r="C1731" i="1"/>
  <c r="J1730" i="1"/>
  <c r="B1730" i="1" s="1"/>
  <c r="D1740" i="1"/>
  <c r="M1738" i="1"/>
  <c r="L1738" i="1"/>
  <c r="F1732" i="1" l="1"/>
  <c r="G1732" i="1" s="1"/>
  <c r="H1732" i="1" s="1"/>
  <c r="E1733" i="1"/>
  <c r="K1738" i="1"/>
  <c r="I1739" i="1"/>
  <c r="M1739" i="1"/>
  <c r="L1739" i="1"/>
  <c r="C1732" i="1"/>
  <c r="J1731" i="1"/>
  <c r="B1731" i="1" s="1"/>
  <c r="A1740" i="1"/>
  <c r="D1741" i="1"/>
  <c r="F1733" i="1" l="1"/>
  <c r="G1733" i="1" s="1"/>
  <c r="H1733" i="1" s="1"/>
  <c r="E1734" i="1"/>
  <c r="K1739" i="1"/>
  <c r="I1740" i="1"/>
  <c r="D1742" i="1"/>
  <c r="M1740" i="1"/>
  <c r="L1740" i="1"/>
  <c r="A1741" i="1"/>
  <c r="C1733" i="1"/>
  <c r="J1732" i="1"/>
  <c r="B1732" i="1" s="1"/>
  <c r="F1734" i="1" l="1"/>
  <c r="G1734" i="1" s="1"/>
  <c r="H1734" i="1" s="1"/>
  <c r="E1735" i="1"/>
  <c r="K1740" i="1"/>
  <c r="I1741" i="1"/>
  <c r="M1741" i="1"/>
  <c r="L1741" i="1"/>
  <c r="C1734" i="1"/>
  <c r="J1733" i="1"/>
  <c r="B1733" i="1" s="1"/>
  <c r="A1742" i="1"/>
  <c r="D1743" i="1"/>
  <c r="F1735" i="1" l="1"/>
  <c r="G1735" i="1" s="1"/>
  <c r="H1735" i="1" s="1"/>
  <c r="E1736" i="1"/>
  <c r="K1741" i="1"/>
  <c r="I1742" i="1"/>
  <c r="M1742" i="1"/>
  <c r="L1742" i="1"/>
  <c r="D1744" i="1"/>
  <c r="A1743" i="1"/>
  <c r="C1735" i="1"/>
  <c r="J1734" i="1"/>
  <c r="B1734" i="1" s="1"/>
  <c r="F1736" i="1" l="1"/>
  <c r="G1736" i="1" s="1"/>
  <c r="H1736" i="1" s="1"/>
  <c r="E1737" i="1"/>
  <c r="K1742" i="1"/>
  <c r="I1743" i="1"/>
  <c r="A1744" i="1"/>
  <c r="D1745" i="1"/>
  <c r="M1743" i="1"/>
  <c r="L1743" i="1"/>
  <c r="C1736" i="1"/>
  <c r="J1735" i="1"/>
  <c r="B1735" i="1" s="1"/>
  <c r="F1737" i="1" l="1"/>
  <c r="G1737" i="1" s="1"/>
  <c r="H1737" i="1" s="1"/>
  <c r="E1738" i="1"/>
  <c r="K1743" i="1"/>
  <c r="I1744" i="1"/>
  <c r="C1737" i="1"/>
  <c r="J1736" i="1"/>
  <c r="B1736" i="1" s="1"/>
  <c r="D1746" i="1"/>
  <c r="M1744" i="1"/>
  <c r="L1744" i="1"/>
  <c r="A1745" i="1"/>
  <c r="F1738" i="1" l="1"/>
  <c r="G1738" i="1" s="1"/>
  <c r="H1738" i="1" s="1"/>
  <c r="E1739" i="1"/>
  <c r="K1744" i="1"/>
  <c r="I1745" i="1"/>
  <c r="M1745" i="1"/>
  <c r="L1745" i="1"/>
  <c r="D1747" i="1"/>
  <c r="A1746" i="1"/>
  <c r="C1738" i="1"/>
  <c r="J1737" i="1"/>
  <c r="B1737" i="1" s="1"/>
  <c r="F1739" i="1" l="1"/>
  <c r="G1739" i="1" s="1"/>
  <c r="H1739" i="1" s="1"/>
  <c r="E1740" i="1"/>
  <c r="K1745" i="1"/>
  <c r="I1746" i="1"/>
  <c r="M1746" i="1"/>
  <c r="L1746" i="1"/>
  <c r="A1747" i="1"/>
  <c r="D1748" i="1"/>
  <c r="C1739" i="1"/>
  <c r="J1738" i="1"/>
  <c r="B1738" i="1" s="1"/>
  <c r="F1740" i="1" l="1"/>
  <c r="G1740" i="1" s="1"/>
  <c r="H1740" i="1" s="1"/>
  <c r="E1741" i="1"/>
  <c r="K1746" i="1"/>
  <c r="I1747" i="1"/>
  <c r="D1749" i="1"/>
  <c r="M1747" i="1"/>
  <c r="L1747" i="1"/>
  <c r="C1740" i="1"/>
  <c r="J1739" i="1"/>
  <c r="B1739" i="1" s="1"/>
  <c r="A1748" i="1"/>
  <c r="F1741" i="1" l="1"/>
  <c r="G1741" i="1" s="1"/>
  <c r="H1741" i="1" s="1"/>
  <c r="E1742" i="1"/>
  <c r="K1747" i="1"/>
  <c r="I1748" i="1"/>
  <c r="M1748" i="1"/>
  <c r="L1748" i="1"/>
  <c r="A1749" i="1"/>
  <c r="C1741" i="1"/>
  <c r="J1740" i="1"/>
  <c r="B1740" i="1" s="1"/>
  <c r="D1750" i="1"/>
  <c r="F1742" i="1" l="1"/>
  <c r="G1742" i="1" s="1"/>
  <c r="H1742" i="1" s="1"/>
  <c r="E1743" i="1"/>
  <c r="K1748" i="1"/>
  <c r="I1749" i="1"/>
  <c r="A1750" i="1"/>
  <c r="D1751" i="1"/>
  <c r="C1742" i="1"/>
  <c r="J1741" i="1"/>
  <c r="B1741" i="1" s="1"/>
  <c r="M1749" i="1"/>
  <c r="L1749" i="1"/>
  <c r="F1743" i="1" l="1"/>
  <c r="G1743" i="1" s="1"/>
  <c r="H1743" i="1" s="1"/>
  <c r="E1744" i="1"/>
  <c r="K1749" i="1"/>
  <c r="I1750" i="1"/>
  <c r="M1750" i="1"/>
  <c r="L1750" i="1"/>
  <c r="C1743" i="1"/>
  <c r="J1742" i="1"/>
  <c r="B1742" i="1" s="1"/>
  <c r="D1752" i="1"/>
  <c r="A1751" i="1"/>
  <c r="F1744" i="1" l="1"/>
  <c r="G1744" i="1" s="1"/>
  <c r="H1744" i="1" s="1"/>
  <c r="E1745" i="1"/>
  <c r="K1750" i="1"/>
  <c r="I1751" i="1"/>
  <c r="A1752" i="1"/>
  <c r="M1751" i="1"/>
  <c r="L1751" i="1"/>
  <c r="D1753" i="1"/>
  <c r="C1744" i="1"/>
  <c r="J1743" i="1"/>
  <c r="B1743" i="1" s="1"/>
  <c r="F1745" i="1" l="1"/>
  <c r="G1745" i="1" s="1"/>
  <c r="H1745" i="1" s="1"/>
  <c r="E1746" i="1"/>
  <c r="K1751" i="1"/>
  <c r="I1752" i="1"/>
  <c r="C1745" i="1"/>
  <c r="J1744" i="1"/>
  <c r="B1744" i="1" s="1"/>
  <c r="D1754" i="1"/>
  <c r="A1753" i="1"/>
  <c r="M1752" i="1"/>
  <c r="L1752" i="1"/>
  <c r="F1746" i="1" l="1"/>
  <c r="G1746" i="1" s="1"/>
  <c r="H1746" i="1" s="1"/>
  <c r="E1747" i="1"/>
  <c r="K1752" i="1"/>
  <c r="I1753" i="1"/>
  <c r="D1755" i="1"/>
  <c r="C1746" i="1"/>
  <c r="J1745" i="1"/>
  <c r="B1745" i="1" s="1"/>
  <c r="M1753" i="1"/>
  <c r="L1753" i="1"/>
  <c r="A1754" i="1"/>
  <c r="F1747" i="1" l="1"/>
  <c r="G1747" i="1" s="1"/>
  <c r="H1747" i="1" s="1"/>
  <c r="E1748" i="1"/>
  <c r="K1753" i="1"/>
  <c r="I1754" i="1"/>
  <c r="C1747" i="1"/>
  <c r="J1746" i="1"/>
  <c r="B1746" i="1" s="1"/>
  <c r="A1755" i="1"/>
  <c r="D1756" i="1"/>
  <c r="M1754" i="1"/>
  <c r="L1754" i="1"/>
  <c r="F1748" i="1" l="1"/>
  <c r="G1748" i="1" s="1"/>
  <c r="H1748" i="1" s="1"/>
  <c r="E1749" i="1"/>
  <c r="K1754" i="1"/>
  <c r="I1755" i="1"/>
  <c r="D1757" i="1"/>
  <c r="A1756" i="1"/>
  <c r="L1755" i="1"/>
  <c r="M1755" i="1"/>
  <c r="C1748" i="1"/>
  <c r="J1747" i="1"/>
  <c r="B1747" i="1" s="1"/>
  <c r="F1749" i="1" l="1"/>
  <c r="G1749" i="1" s="1"/>
  <c r="H1749" i="1" s="1"/>
  <c r="E1750" i="1"/>
  <c r="K1755" i="1"/>
  <c r="I1756" i="1"/>
  <c r="A1757" i="1"/>
  <c r="M1756" i="1"/>
  <c r="L1756" i="1"/>
  <c r="D1758" i="1"/>
  <c r="C1749" i="1"/>
  <c r="J1748" i="1"/>
  <c r="B1748" i="1" s="1"/>
  <c r="F1750" i="1" l="1"/>
  <c r="G1750" i="1" s="1"/>
  <c r="H1750" i="1" s="1"/>
  <c r="E1751" i="1"/>
  <c r="K1756" i="1"/>
  <c r="I1757" i="1"/>
  <c r="D1759" i="1"/>
  <c r="C1750" i="1"/>
  <c r="J1749" i="1"/>
  <c r="B1749" i="1" s="1"/>
  <c r="M1757" i="1"/>
  <c r="L1757" i="1"/>
  <c r="A1758" i="1"/>
  <c r="F1751" i="1" l="1"/>
  <c r="G1751" i="1" s="1"/>
  <c r="H1751" i="1" s="1"/>
  <c r="E1752" i="1"/>
  <c r="K1757" i="1"/>
  <c r="I1758" i="1"/>
  <c r="A1759" i="1"/>
  <c r="D1760" i="1"/>
  <c r="M1758" i="1"/>
  <c r="L1758" i="1"/>
  <c r="C1751" i="1"/>
  <c r="J1750" i="1"/>
  <c r="B1750" i="1" s="1"/>
  <c r="F1752" i="1" l="1"/>
  <c r="G1752" i="1" s="1"/>
  <c r="H1752" i="1" s="1"/>
  <c r="E1753" i="1"/>
  <c r="K1758" i="1"/>
  <c r="I1759" i="1"/>
  <c r="C1752" i="1"/>
  <c r="J1751" i="1"/>
  <c r="B1751" i="1" s="1"/>
  <c r="M1759" i="1"/>
  <c r="L1759" i="1"/>
  <c r="D1761" i="1"/>
  <c r="A1760" i="1"/>
  <c r="F1753" i="1" l="1"/>
  <c r="G1753" i="1" s="1"/>
  <c r="H1753" i="1" s="1"/>
  <c r="E1754" i="1"/>
  <c r="K1759" i="1"/>
  <c r="I1760" i="1"/>
  <c r="M1760" i="1"/>
  <c r="L1760" i="1"/>
  <c r="D1762" i="1"/>
  <c r="C1753" i="1"/>
  <c r="J1752" i="1"/>
  <c r="B1752" i="1" s="1"/>
  <c r="A1761" i="1"/>
  <c r="F1754" i="1" l="1"/>
  <c r="G1754" i="1" s="1"/>
  <c r="H1754" i="1" s="1"/>
  <c r="E1755" i="1"/>
  <c r="K1760" i="1"/>
  <c r="I1761" i="1"/>
  <c r="M1761" i="1"/>
  <c r="L1761" i="1"/>
  <c r="C1754" i="1"/>
  <c r="J1753" i="1"/>
  <c r="B1753" i="1" s="1"/>
  <c r="A1762" i="1"/>
  <c r="D1763" i="1"/>
  <c r="F1755" i="1" l="1"/>
  <c r="G1755" i="1" s="1"/>
  <c r="H1755" i="1" s="1"/>
  <c r="E1756" i="1"/>
  <c r="K1761" i="1"/>
  <c r="I1762" i="1"/>
  <c r="M1762" i="1"/>
  <c r="L1762" i="1"/>
  <c r="D1764" i="1"/>
  <c r="A1763" i="1"/>
  <c r="C1755" i="1"/>
  <c r="J1754" i="1"/>
  <c r="B1754" i="1" s="1"/>
  <c r="F1756" i="1" l="1"/>
  <c r="G1756" i="1" s="1"/>
  <c r="H1756" i="1" s="1"/>
  <c r="E1757" i="1"/>
  <c r="K1762" i="1"/>
  <c r="I1763" i="1"/>
  <c r="C1756" i="1"/>
  <c r="J1755" i="1"/>
  <c r="B1755" i="1" s="1"/>
  <c r="M1763" i="1"/>
  <c r="L1763" i="1"/>
  <c r="D1765" i="1"/>
  <c r="A1764" i="1"/>
  <c r="F1757" i="1" l="1"/>
  <c r="G1757" i="1" s="1"/>
  <c r="H1757" i="1" s="1"/>
  <c r="E1758" i="1"/>
  <c r="K1763" i="1"/>
  <c r="I1764" i="1"/>
  <c r="D1766" i="1"/>
  <c r="C1757" i="1"/>
  <c r="J1756" i="1"/>
  <c r="B1756" i="1" s="1"/>
  <c r="A1765" i="1"/>
  <c r="M1764" i="1"/>
  <c r="L1764" i="1"/>
  <c r="F1758" i="1" l="1"/>
  <c r="G1758" i="1" s="1"/>
  <c r="H1758" i="1" s="1"/>
  <c r="E1759" i="1"/>
  <c r="K1764" i="1"/>
  <c r="I1765" i="1"/>
  <c r="A1766" i="1"/>
  <c r="D1767" i="1"/>
  <c r="M1765" i="1"/>
  <c r="L1765" i="1"/>
  <c r="C1758" i="1"/>
  <c r="J1757" i="1"/>
  <c r="B1757" i="1" s="1"/>
  <c r="F1759" i="1" l="1"/>
  <c r="G1759" i="1" s="1"/>
  <c r="H1759" i="1" s="1"/>
  <c r="E1760" i="1"/>
  <c r="K1765" i="1"/>
  <c r="I1766" i="1"/>
  <c r="C1759" i="1"/>
  <c r="J1758" i="1"/>
  <c r="B1758" i="1" s="1"/>
  <c r="D1768" i="1"/>
  <c r="M1766" i="1"/>
  <c r="L1766" i="1"/>
  <c r="A1767" i="1"/>
  <c r="F1760" i="1" l="1"/>
  <c r="G1760" i="1" s="1"/>
  <c r="H1760" i="1" s="1"/>
  <c r="E1761" i="1"/>
  <c r="K1766" i="1"/>
  <c r="I1767" i="1"/>
  <c r="C1760" i="1"/>
  <c r="J1759" i="1"/>
  <c r="B1759" i="1" s="1"/>
  <c r="A1768" i="1"/>
  <c r="M1767" i="1"/>
  <c r="L1767" i="1"/>
  <c r="D1769" i="1"/>
  <c r="F1761" i="1" l="1"/>
  <c r="G1761" i="1" s="1"/>
  <c r="H1761" i="1" s="1"/>
  <c r="E1762" i="1"/>
  <c r="K1767" i="1"/>
  <c r="I1768" i="1"/>
  <c r="D1770" i="1"/>
  <c r="M1768" i="1"/>
  <c r="L1768" i="1"/>
  <c r="C1761" i="1"/>
  <c r="J1760" i="1"/>
  <c r="B1760" i="1" s="1"/>
  <c r="A1769" i="1"/>
  <c r="F1762" i="1" l="1"/>
  <c r="G1762" i="1" s="1"/>
  <c r="H1762" i="1" s="1"/>
  <c r="E1763" i="1"/>
  <c r="K1768" i="1"/>
  <c r="I1769" i="1"/>
  <c r="M1769" i="1"/>
  <c r="L1769" i="1"/>
  <c r="A1770" i="1"/>
  <c r="C1762" i="1"/>
  <c r="J1761" i="1"/>
  <c r="B1761" i="1" s="1"/>
  <c r="D1771" i="1"/>
  <c r="F1763" i="1" l="1"/>
  <c r="G1763" i="1" s="1"/>
  <c r="H1763" i="1" s="1"/>
  <c r="E1764" i="1"/>
  <c r="K1769" i="1"/>
  <c r="I1770" i="1"/>
  <c r="D1772" i="1"/>
  <c r="M1770" i="1"/>
  <c r="L1770" i="1"/>
  <c r="C1763" i="1"/>
  <c r="J1762" i="1"/>
  <c r="B1762" i="1" s="1"/>
  <c r="A1771" i="1"/>
  <c r="F1764" i="1" l="1"/>
  <c r="G1764" i="1" s="1"/>
  <c r="H1764" i="1" s="1"/>
  <c r="E1765" i="1"/>
  <c r="K1770" i="1"/>
  <c r="I1771" i="1"/>
  <c r="A1772" i="1"/>
  <c r="D1773" i="1"/>
  <c r="M1771" i="1"/>
  <c r="L1771" i="1"/>
  <c r="C1764" i="1"/>
  <c r="J1763" i="1"/>
  <c r="B1763" i="1" s="1"/>
  <c r="F1765" i="1" l="1"/>
  <c r="G1765" i="1" s="1"/>
  <c r="H1765" i="1" s="1"/>
  <c r="E1766" i="1"/>
  <c r="K1771" i="1"/>
  <c r="I1772" i="1"/>
  <c r="C1765" i="1"/>
  <c r="J1764" i="1"/>
  <c r="B1764" i="1" s="1"/>
  <c r="A1773" i="1"/>
  <c r="D1774" i="1"/>
  <c r="L1772" i="1"/>
  <c r="M1772" i="1"/>
  <c r="F1766" i="1" l="1"/>
  <c r="G1766" i="1" s="1"/>
  <c r="H1766" i="1" s="1"/>
  <c r="E1767" i="1"/>
  <c r="K1772" i="1"/>
  <c r="I1773" i="1"/>
  <c r="L1773" i="1"/>
  <c r="M1773" i="1"/>
  <c r="D1775" i="1"/>
  <c r="A1774" i="1"/>
  <c r="C1766" i="1"/>
  <c r="J1765" i="1"/>
  <c r="B1765" i="1" s="1"/>
  <c r="F1767" i="1" l="1"/>
  <c r="G1767" i="1" s="1"/>
  <c r="H1767" i="1" s="1"/>
  <c r="E1768" i="1"/>
  <c r="K1773" i="1"/>
  <c r="I1774" i="1"/>
  <c r="M1774" i="1"/>
  <c r="L1774" i="1"/>
  <c r="D1776" i="1"/>
  <c r="C1767" i="1"/>
  <c r="J1766" i="1"/>
  <c r="B1766" i="1" s="1"/>
  <c r="A1775" i="1"/>
  <c r="F1768" i="1" l="1"/>
  <c r="G1768" i="1" s="1"/>
  <c r="H1768" i="1" s="1"/>
  <c r="E1769" i="1"/>
  <c r="K1774" i="1"/>
  <c r="I1775" i="1"/>
  <c r="L1775" i="1"/>
  <c r="M1775" i="1"/>
  <c r="D1777" i="1"/>
  <c r="A1776" i="1"/>
  <c r="C1768" i="1"/>
  <c r="J1767" i="1"/>
  <c r="B1767" i="1" s="1"/>
  <c r="F1769" i="1" l="1"/>
  <c r="G1769" i="1" s="1"/>
  <c r="H1769" i="1" s="1"/>
  <c r="E1770" i="1"/>
  <c r="K1775" i="1"/>
  <c r="I1776" i="1"/>
  <c r="M1776" i="1"/>
  <c r="L1776" i="1"/>
  <c r="D1778" i="1"/>
  <c r="C1769" i="1"/>
  <c r="J1768" i="1"/>
  <c r="B1768" i="1" s="1"/>
  <c r="A1777" i="1"/>
  <c r="F1770" i="1" l="1"/>
  <c r="G1770" i="1" s="1"/>
  <c r="H1770" i="1" s="1"/>
  <c r="E1771" i="1"/>
  <c r="K1776" i="1"/>
  <c r="I1777" i="1"/>
  <c r="C1770" i="1"/>
  <c r="J1769" i="1"/>
  <c r="B1769" i="1" s="1"/>
  <c r="A1778" i="1"/>
  <c r="D1779" i="1"/>
  <c r="M1777" i="1"/>
  <c r="L1777" i="1"/>
  <c r="F1771" i="1" l="1"/>
  <c r="G1771" i="1" s="1"/>
  <c r="H1771" i="1" s="1"/>
  <c r="E1772" i="1"/>
  <c r="K1777" i="1"/>
  <c r="I1778" i="1"/>
  <c r="M1778" i="1"/>
  <c r="L1778" i="1"/>
  <c r="C1771" i="1"/>
  <c r="J1770" i="1"/>
  <c r="B1770" i="1" s="1"/>
  <c r="D1780" i="1"/>
  <c r="A1779" i="1"/>
  <c r="F1772" i="1" l="1"/>
  <c r="G1772" i="1" s="1"/>
  <c r="H1772" i="1" s="1"/>
  <c r="E1773" i="1"/>
  <c r="K1778" i="1"/>
  <c r="I1779" i="1"/>
  <c r="M1779" i="1"/>
  <c r="L1779" i="1"/>
  <c r="C1772" i="1"/>
  <c r="J1771" i="1"/>
  <c r="B1771" i="1" s="1"/>
  <c r="A1780" i="1"/>
  <c r="D1781" i="1"/>
  <c r="F1773" i="1" l="1"/>
  <c r="G1773" i="1" s="1"/>
  <c r="H1773" i="1" s="1"/>
  <c r="E1774" i="1"/>
  <c r="K1779" i="1"/>
  <c r="I1780" i="1"/>
  <c r="D1782" i="1"/>
  <c r="C1773" i="1"/>
  <c r="J1772" i="1"/>
  <c r="B1772" i="1" s="1"/>
  <c r="M1780" i="1"/>
  <c r="L1780" i="1"/>
  <c r="A1781" i="1"/>
  <c r="F1774" i="1" l="1"/>
  <c r="G1774" i="1" s="1"/>
  <c r="H1774" i="1" s="1"/>
  <c r="E1775" i="1"/>
  <c r="K1780" i="1"/>
  <c r="I1781" i="1"/>
  <c r="M1781" i="1"/>
  <c r="L1781" i="1"/>
  <c r="A1782" i="1"/>
  <c r="C1774" i="1"/>
  <c r="J1773" i="1"/>
  <c r="B1773" i="1" s="1"/>
  <c r="D1783" i="1"/>
  <c r="F1775" i="1" l="1"/>
  <c r="G1775" i="1" s="1"/>
  <c r="H1775" i="1" s="1"/>
  <c r="E1776" i="1"/>
  <c r="K1781" i="1"/>
  <c r="I1782" i="1"/>
  <c r="D1784" i="1"/>
  <c r="M1782" i="1"/>
  <c r="L1782" i="1"/>
  <c r="C1775" i="1"/>
  <c r="J1774" i="1"/>
  <c r="B1774" i="1" s="1"/>
  <c r="A1783" i="1"/>
  <c r="F1776" i="1" l="1"/>
  <c r="G1776" i="1" s="1"/>
  <c r="H1776" i="1" s="1"/>
  <c r="E1777" i="1"/>
  <c r="K1782" i="1"/>
  <c r="I1783" i="1"/>
  <c r="M1783" i="1"/>
  <c r="L1783" i="1"/>
  <c r="C1776" i="1"/>
  <c r="J1775" i="1"/>
  <c r="B1775" i="1" s="1"/>
  <c r="D1785" i="1"/>
  <c r="A1784" i="1"/>
  <c r="F1777" i="1" l="1"/>
  <c r="G1777" i="1" s="1"/>
  <c r="H1777" i="1" s="1"/>
  <c r="E1778" i="1"/>
  <c r="K1783" i="1"/>
  <c r="I1784" i="1"/>
  <c r="D1786" i="1"/>
  <c r="M1784" i="1"/>
  <c r="L1784" i="1"/>
  <c r="A1785" i="1"/>
  <c r="C1777" i="1"/>
  <c r="J1776" i="1"/>
  <c r="B1776" i="1" s="1"/>
  <c r="F1778" i="1" l="1"/>
  <c r="G1778" i="1" s="1"/>
  <c r="H1778" i="1" s="1"/>
  <c r="E1779" i="1"/>
  <c r="K1784" i="1"/>
  <c r="I1785" i="1"/>
  <c r="M1785" i="1"/>
  <c r="L1785" i="1"/>
  <c r="C1778" i="1"/>
  <c r="J1777" i="1"/>
  <c r="B1777" i="1" s="1"/>
  <c r="A1786" i="1"/>
  <c r="D1787" i="1"/>
  <c r="F1779" i="1" l="1"/>
  <c r="G1779" i="1" s="1"/>
  <c r="H1779" i="1" s="1"/>
  <c r="E1780" i="1"/>
  <c r="K1785" i="1"/>
  <c r="I1786" i="1"/>
  <c r="C1779" i="1"/>
  <c r="J1778" i="1"/>
  <c r="B1778" i="1" s="1"/>
  <c r="M1786" i="1"/>
  <c r="L1786" i="1"/>
  <c r="A1787" i="1"/>
  <c r="D1788" i="1"/>
  <c r="F1780" i="1" l="1"/>
  <c r="G1780" i="1" s="1"/>
  <c r="H1780" i="1" s="1"/>
  <c r="E1781" i="1"/>
  <c r="K1786" i="1"/>
  <c r="I1787" i="1"/>
  <c r="M1787" i="1"/>
  <c r="L1787" i="1"/>
  <c r="C1780" i="1"/>
  <c r="J1779" i="1"/>
  <c r="B1779" i="1" s="1"/>
  <c r="D1789" i="1"/>
  <c r="A1788" i="1"/>
  <c r="F1781" i="1" l="1"/>
  <c r="G1781" i="1" s="1"/>
  <c r="H1781" i="1" s="1"/>
  <c r="E1782" i="1"/>
  <c r="K1787" i="1"/>
  <c r="I1788" i="1"/>
  <c r="M1788" i="1"/>
  <c r="L1788" i="1"/>
  <c r="A1789" i="1"/>
  <c r="C1781" i="1"/>
  <c r="J1780" i="1"/>
  <c r="B1780" i="1" s="1"/>
  <c r="D1790" i="1"/>
  <c r="F1782" i="1" l="1"/>
  <c r="G1782" i="1" s="1"/>
  <c r="H1782" i="1" s="1"/>
  <c r="E1783" i="1"/>
  <c r="K1788" i="1"/>
  <c r="I1789" i="1"/>
  <c r="M1789" i="1"/>
  <c r="L1789" i="1"/>
  <c r="D1791" i="1"/>
  <c r="C1782" i="1"/>
  <c r="J1781" i="1"/>
  <c r="B1781" i="1" s="1"/>
  <c r="A1790" i="1"/>
  <c r="F1783" i="1" l="1"/>
  <c r="G1783" i="1" s="1"/>
  <c r="H1783" i="1" s="1"/>
  <c r="E1784" i="1"/>
  <c r="K1789" i="1"/>
  <c r="I1790" i="1"/>
  <c r="D1792" i="1"/>
  <c r="M1790" i="1"/>
  <c r="L1790" i="1"/>
  <c r="C1783" i="1"/>
  <c r="J1782" i="1"/>
  <c r="B1782" i="1" s="1"/>
  <c r="A1791" i="1"/>
  <c r="F1784" i="1" l="1"/>
  <c r="G1784" i="1" s="1"/>
  <c r="H1784" i="1" s="1"/>
  <c r="E1785" i="1"/>
  <c r="K1790" i="1"/>
  <c r="I1791" i="1"/>
  <c r="C1784" i="1"/>
  <c r="J1783" i="1"/>
  <c r="B1783" i="1" s="1"/>
  <c r="M1791" i="1"/>
  <c r="L1791" i="1"/>
  <c r="A1792" i="1"/>
  <c r="D1793" i="1"/>
  <c r="F1785" i="1" l="1"/>
  <c r="G1785" i="1" s="1"/>
  <c r="H1785" i="1" s="1"/>
  <c r="E1786" i="1"/>
  <c r="K1791" i="1"/>
  <c r="I1792" i="1"/>
  <c r="M1792" i="1"/>
  <c r="L1792" i="1"/>
  <c r="D1794" i="1"/>
  <c r="A1793" i="1"/>
  <c r="C1785" i="1"/>
  <c r="J1784" i="1"/>
  <c r="B1784" i="1" s="1"/>
  <c r="F1786" i="1" l="1"/>
  <c r="G1786" i="1" s="1"/>
  <c r="H1786" i="1" s="1"/>
  <c r="E1787" i="1"/>
  <c r="K1792" i="1"/>
  <c r="I1793" i="1"/>
  <c r="A1794" i="1"/>
  <c r="C1786" i="1"/>
  <c r="J1785" i="1"/>
  <c r="B1785" i="1" s="1"/>
  <c r="D1795" i="1"/>
  <c r="M1793" i="1"/>
  <c r="L1793" i="1"/>
  <c r="F1787" i="1" l="1"/>
  <c r="G1787" i="1" s="1"/>
  <c r="H1787" i="1" s="1"/>
  <c r="E1788" i="1"/>
  <c r="K1793" i="1"/>
  <c r="I1794" i="1"/>
  <c r="C1787" i="1"/>
  <c r="J1786" i="1"/>
  <c r="B1786" i="1" s="1"/>
  <c r="A1795" i="1"/>
  <c r="M1794" i="1"/>
  <c r="L1794" i="1"/>
  <c r="D1796" i="1"/>
  <c r="F1788" i="1" l="1"/>
  <c r="G1788" i="1" s="1"/>
  <c r="H1788" i="1" s="1"/>
  <c r="E1789" i="1"/>
  <c r="K1794" i="1"/>
  <c r="I1795" i="1"/>
  <c r="M1795" i="1"/>
  <c r="L1795" i="1"/>
  <c r="A1796" i="1"/>
  <c r="C1788" i="1"/>
  <c r="J1787" i="1"/>
  <c r="B1787" i="1" s="1"/>
  <c r="D1797" i="1"/>
  <c r="F1789" i="1" l="1"/>
  <c r="G1789" i="1" s="1"/>
  <c r="H1789" i="1" s="1"/>
  <c r="E1790" i="1"/>
  <c r="K1795" i="1"/>
  <c r="I1796" i="1"/>
  <c r="M1796" i="1"/>
  <c r="L1796" i="1"/>
  <c r="A1797" i="1"/>
  <c r="D1798" i="1"/>
  <c r="C1789" i="1"/>
  <c r="J1788" i="1"/>
  <c r="B1788" i="1" s="1"/>
  <c r="F1790" i="1" l="1"/>
  <c r="G1790" i="1" s="1"/>
  <c r="H1790" i="1" s="1"/>
  <c r="E1791" i="1"/>
  <c r="K1796" i="1"/>
  <c r="I1797" i="1"/>
  <c r="C1790" i="1"/>
  <c r="J1789" i="1"/>
  <c r="B1789" i="1" s="1"/>
  <c r="A1798" i="1"/>
  <c r="M1797" i="1"/>
  <c r="L1797" i="1"/>
  <c r="D1799" i="1"/>
  <c r="F1791" i="1" l="1"/>
  <c r="G1791" i="1" s="1"/>
  <c r="H1791" i="1" s="1"/>
  <c r="E1792" i="1"/>
  <c r="K1797" i="1"/>
  <c r="I1798" i="1"/>
  <c r="D1800" i="1"/>
  <c r="A1799" i="1"/>
  <c r="L1798" i="1"/>
  <c r="M1798" i="1"/>
  <c r="C1791" i="1"/>
  <c r="J1790" i="1"/>
  <c r="B1790" i="1" s="1"/>
  <c r="F1792" i="1" l="1"/>
  <c r="G1792" i="1" s="1"/>
  <c r="H1792" i="1" s="1"/>
  <c r="E1793" i="1"/>
  <c r="K1798" i="1"/>
  <c r="I1799" i="1"/>
  <c r="A1800" i="1"/>
  <c r="M1799" i="1"/>
  <c r="L1799" i="1"/>
  <c r="D1801" i="1"/>
  <c r="C1792" i="1"/>
  <c r="J1791" i="1"/>
  <c r="B1791" i="1" s="1"/>
  <c r="F1793" i="1" l="1"/>
  <c r="G1793" i="1" s="1"/>
  <c r="H1793" i="1" s="1"/>
  <c r="E1794" i="1"/>
  <c r="I1800" i="1"/>
  <c r="K1799" i="1"/>
  <c r="D1802" i="1"/>
  <c r="C1793" i="1"/>
  <c r="J1792" i="1"/>
  <c r="B1792" i="1" s="1"/>
  <c r="A1801" i="1"/>
  <c r="L1800" i="1"/>
  <c r="M1800" i="1"/>
  <c r="F1794" i="1" l="1"/>
  <c r="G1794" i="1" s="1"/>
  <c r="H1794" i="1" s="1"/>
  <c r="E1795" i="1"/>
  <c r="I1801" i="1"/>
  <c r="K1800" i="1"/>
  <c r="L1801" i="1"/>
  <c r="M1801" i="1"/>
  <c r="D1803" i="1"/>
  <c r="A1802" i="1"/>
  <c r="C1794" i="1"/>
  <c r="J1793" i="1"/>
  <c r="B1793" i="1" s="1"/>
  <c r="F1795" i="1" l="1"/>
  <c r="G1795" i="1" s="1"/>
  <c r="H1795" i="1" s="1"/>
  <c r="E1796" i="1"/>
  <c r="K1801" i="1"/>
  <c r="I1802" i="1"/>
  <c r="C1795" i="1"/>
  <c r="J1794" i="1"/>
  <c r="B1794" i="1" s="1"/>
  <c r="L1802" i="1"/>
  <c r="M1802" i="1"/>
  <c r="D1804" i="1"/>
  <c r="A1803" i="1"/>
  <c r="F1796" i="1" l="1"/>
  <c r="G1796" i="1" s="1"/>
  <c r="H1796" i="1" s="1"/>
  <c r="E1797" i="1"/>
  <c r="K1802" i="1"/>
  <c r="I1803" i="1"/>
  <c r="L1803" i="1"/>
  <c r="M1803" i="1"/>
  <c r="A1804" i="1"/>
  <c r="D1805" i="1"/>
  <c r="C1796" i="1"/>
  <c r="J1795" i="1"/>
  <c r="B1795" i="1" s="1"/>
  <c r="F1797" i="1" l="1"/>
  <c r="G1797" i="1" s="1"/>
  <c r="H1797" i="1" s="1"/>
  <c r="E1798" i="1"/>
  <c r="K1803" i="1"/>
  <c r="I1804" i="1"/>
  <c r="C1797" i="1"/>
  <c r="J1796" i="1"/>
  <c r="B1796" i="1" s="1"/>
  <c r="L1804" i="1"/>
  <c r="M1804" i="1"/>
  <c r="D1806" i="1"/>
  <c r="A1805" i="1"/>
  <c r="F1798" i="1" l="1"/>
  <c r="G1798" i="1" s="1"/>
  <c r="H1798" i="1" s="1"/>
  <c r="E1799" i="1"/>
  <c r="K1804" i="1"/>
  <c r="I1805" i="1"/>
  <c r="C1798" i="1"/>
  <c r="J1797" i="1"/>
  <c r="B1797" i="1" s="1"/>
  <c r="A1806" i="1"/>
  <c r="L1805" i="1"/>
  <c r="M1805" i="1"/>
  <c r="D1807" i="1"/>
  <c r="F1799" i="1" l="1"/>
  <c r="G1799" i="1" s="1"/>
  <c r="H1799" i="1" s="1"/>
  <c r="E1800" i="1"/>
  <c r="K1805" i="1"/>
  <c r="I1806" i="1"/>
  <c r="A1807" i="1"/>
  <c r="D1808" i="1"/>
  <c r="L1806" i="1"/>
  <c r="M1806" i="1"/>
  <c r="C1799" i="1"/>
  <c r="J1798" i="1"/>
  <c r="B1798" i="1" s="1"/>
  <c r="F1800" i="1" l="1"/>
  <c r="G1800" i="1" s="1"/>
  <c r="H1800" i="1" s="1"/>
  <c r="E1801" i="1"/>
  <c r="K1806" i="1"/>
  <c r="I1807" i="1"/>
  <c r="L1807" i="1"/>
  <c r="M1807" i="1"/>
  <c r="A1808" i="1"/>
  <c r="C1800" i="1"/>
  <c r="J1799" i="1"/>
  <c r="B1799" i="1" s="1"/>
  <c r="D1809" i="1"/>
  <c r="F1801" i="1" l="1"/>
  <c r="G1801" i="1" s="1"/>
  <c r="H1801" i="1" s="1"/>
  <c r="E1802" i="1"/>
  <c r="K1807" i="1"/>
  <c r="I1808" i="1"/>
  <c r="D1810" i="1"/>
  <c r="C1801" i="1"/>
  <c r="J1800" i="1"/>
  <c r="B1800" i="1" s="1"/>
  <c r="L1808" i="1"/>
  <c r="M1808" i="1"/>
  <c r="A1809" i="1"/>
  <c r="F1802" i="1" l="1"/>
  <c r="G1802" i="1" s="1"/>
  <c r="H1802" i="1" s="1"/>
  <c r="E1803" i="1"/>
  <c r="K1808" i="1"/>
  <c r="I1809" i="1"/>
  <c r="A1810" i="1"/>
  <c r="C1802" i="1"/>
  <c r="J1801" i="1"/>
  <c r="B1801" i="1" s="1"/>
  <c r="D1811" i="1"/>
  <c r="L1809" i="1"/>
  <c r="M1809" i="1"/>
  <c r="F1803" i="1" l="1"/>
  <c r="G1803" i="1" s="1"/>
  <c r="H1803" i="1" s="1"/>
  <c r="E1804" i="1"/>
  <c r="K1809" i="1"/>
  <c r="I1810" i="1"/>
  <c r="D1812" i="1"/>
  <c r="C1803" i="1"/>
  <c r="J1802" i="1"/>
  <c r="B1802" i="1" s="1"/>
  <c r="L1810" i="1"/>
  <c r="M1810" i="1"/>
  <c r="A1811" i="1"/>
  <c r="F1804" i="1" l="1"/>
  <c r="G1804" i="1" s="1"/>
  <c r="H1804" i="1" s="1"/>
  <c r="E1805" i="1"/>
  <c r="K1810" i="1"/>
  <c r="I1811" i="1"/>
  <c r="L1811" i="1"/>
  <c r="M1811" i="1"/>
  <c r="C1804" i="1"/>
  <c r="J1803" i="1"/>
  <c r="B1803" i="1" s="1"/>
  <c r="A1812" i="1"/>
  <c r="D1813" i="1"/>
  <c r="F1805" i="1" l="1"/>
  <c r="G1805" i="1" s="1"/>
  <c r="H1805" i="1" s="1"/>
  <c r="E1806" i="1"/>
  <c r="K1811" i="1"/>
  <c r="I1812" i="1"/>
  <c r="D1814" i="1"/>
  <c r="L1812" i="1"/>
  <c r="M1812" i="1"/>
  <c r="A1813" i="1"/>
  <c r="C1805" i="1"/>
  <c r="J1804" i="1"/>
  <c r="B1804" i="1" s="1"/>
  <c r="F1806" i="1" l="1"/>
  <c r="G1806" i="1" s="1"/>
  <c r="H1806" i="1" s="1"/>
  <c r="E1807" i="1"/>
  <c r="K1812" i="1"/>
  <c r="I1813" i="1"/>
  <c r="A1814" i="1"/>
  <c r="C1806" i="1"/>
  <c r="J1805" i="1"/>
  <c r="B1805" i="1" s="1"/>
  <c r="L1813" i="1"/>
  <c r="M1813" i="1"/>
  <c r="D1815" i="1"/>
  <c r="F1807" i="1" l="1"/>
  <c r="G1807" i="1" s="1"/>
  <c r="H1807" i="1" s="1"/>
  <c r="E1808" i="1"/>
  <c r="K1813" i="1"/>
  <c r="I1814" i="1"/>
  <c r="L1814" i="1"/>
  <c r="M1814" i="1"/>
  <c r="D1816" i="1"/>
  <c r="A1815" i="1"/>
  <c r="C1807" i="1"/>
  <c r="J1806" i="1"/>
  <c r="B1806" i="1" s="1"/>
  <c r="F1808" i="1" l="1"/>
  <c r="G1808" i="1" s="1"/>
  <c r="H1808" i="1" s="1"/>
  <c r="E1809" i="1"/>
  <c r="K1814" i="1"/>
  <c r="I1815" i="1"/>
  <c r="D1817" i="1"/>
  <c r="C1808" i="1"/>
  <c r="J1807" i="1"/>
  <c r="B1807" i="1" s="1"/>
  <c r="L1815" i="1"/>
  <c r="M1815" i="1"/>
  <c r="A1816" i="1"/>
  <c r="F1809" i="1" l="1"/>
  <c r="G1809" i="1" s="1"/>
  <c r="H1809" i="1" s="1"/>
  <c r="E1810" i="1"/>
  <c r="K1815" i="1"/>
  <c r="I1816" i="1"/>
  <c r="A1817" i="1"/>
  <c r="C1809" i="1"/>
  <c r="J1808" i="1"/>
  <c r="B1808" i="1" s="1"/>
  <c r="D1818" i="1"/>
  <c r="M1816" i="1"/>
  <c r="L1816" i="1"/>
  <c r="F1810" i="1" l="1"/>
  <c r="G1810" i="1" s="1"/>
  <c r="H1810" i="1" s="1"/>
  <c r="E1811" i="1"/>
  <c r="K1816" i="1"/>
  <c r="I1817" i="1"/>
  <c r="D1819" i="1"/>
  <c r="M1817" i="1"/>
  <c r="L1817" i="1"/>
  <c r="A1818" i="1"/>
  <c r="C1810" i="1"/>
  <c r="J1809" i="1"/>
  <c r="B1809" i="1" s="1"/>
  <c r="F1811" i="1" l="1"/>
  <c r="G1811" i="1" s="1"/>
  <c r="H1811" i="1" s="1"/>
  <c r="E1812" i="1"/>
  <c r="K1817" i="1"/>
  <c r="I1818" i="1"/>
  <c r="C1811" i="1"/>
  <c r="J1810" i="1"/>
  <c r="B1810" i="1" s="1"/>
  <c r="A1819" i="1"/>
  <c r="D1820" i="1"/>
  <c r="L1818" i="1"/>
  <c r="M1818" i="1"/>
  <c r="F1812" i="1" l="1"/>
  <c r="G1812" i="1" s="1"/>
  <c r="H1812" i="1" s="1"/>
  <c r="E1813" i="1"/>
  <c r="K1818" i="1"/>
  <c r="I1819" i="1"/>
  <c r="D1821" i="1"/>
  <c r="A1820" i="1"/>
  <c r="C1812" i="1"/>
  <c r="J1811" i="1"/>
  <c r="B1811" i="1" s="1"/>
  <c r="M1819" i="1"/>
  <c r="L1819" i="1"/>
  <c r="F1813" i="1" l="1"/>
  <c r="G1813" i="1" s="1"/>
  <c r="H1813" i="1" s="1"/>
  <c r="E1814" i="1"/>
  <c r="K1819" i="1"/>
  <c r="I1820" i="1"/>
  <c r="C1813" i="1"/>
  <c r="J1812" i="1"/>
  <c r="B1812" i="1" s="1"/>
  <c r="A1821" i="1"/>
  <c r="D1822" i="1"/>
  <c r="M1820" i="1"/>
  <c r="L1820" i="1"/>
  <c r="F1814" i="1" l="1"/>
  <c r="G1814" i="1" s="1"/>
  <c r="H1814" i="1" s="1"/>
  <c r="E1815" i="1"/>
  <c r="K1820" i="1"/>
  <c r="I1821" i="1"/>
  <c r="D1823" i="1"/>
  <c r="A1822" i="1"/>
  <c r="C1814" i="1"/>
  <c r="J1813" i="1"/>
  <c r="B1813" i="1" s="1"/>
  <c r="M1821" i="1"/>
  <c r="L1821" i="1"/>
  <c r="F1815" i="1" l="1"/>
  <c r="G1815" i="1" s="1"/>
  <c r="H1815" i="1" s="1"/>
  <c r="E1816" i="1"/>
  <c r="K1821" i="1"/>
  <c r="I1822" i="1"/>
  <c r="C1815" i="1"/>
  <c r="J1814" i="1"/>
  <c r="B1814" i="1" s="1"/>
  <c r="M1822" i="1"/>
  <c r="L1822" i="1"/>
  <c r="D1824" i="1"/>
  <c r="A1823" i="1"/>
  <c r="F1816" i="1" l="1"/>
  <c r="G1816" i="1" s="1"/>
  <c r="H1816" i="1" s="1"/>
  <c r="E1817" i="1"/>
  <c r="K1822" i="1"/>
  <c r="I1823" i="1"/>
  <c r="A1824" i="1"/>
  <c r="D1825" i="1"/>
  <c r="C1816" i="1"/>
  <c r="J1815" i="1"/>
  <c r="B1815" i="1" s="1"/>
  <c r="M1823" i="1"/>
  <c r="L1823" i="1"/>
  <c r="F1817" i="1" l="1"/>
  <c r="G1817" i="1" s="1"/>
  <c r="H1817" i="1" s="1"/>
  <c r="E1818" i="1"/>
  <c r="K1823" i="1"/>
  <c r="I1824" i="1"/>
  <c r="M1824" i="1"/>
  <c r="L1824" i="1"/>
  <c r="A1825" i="1"/>
  <c r="C1817" i="1"/>
  <c r="J1816" i="1"/>
  <c r="B1816" i="1" s="1"/>
  <c r="D1826" i="1"/>
  <c r="F1818" i="1" l="1"/>
  <c r="G1818" i="1" s="1"/>
  <c r="H1818" i="1" s="1"/>
  <c r="E1819" i="1"/>
  <c r="K1824" i="1"/>
  <c r="I1825" i="1"/>
  <c r="D1827" i="1"/>
  <c r="A1826" i="1"/>
  <c r="M1825" i="1"/>
  <c r="L1825" i="1"/>
  <c r="C1818" i="1"/>
  <c r="J1817" i="1"/>
  <c r="B1817" i="1" s="1"/>
  <c r="F1819" i="1" l="1"/>
  <c r="G1819" i="1" s="1"/>
  <c r="H1819" i="1" s="1"/>
  <c r="E1820" i="1"/>
  <c r="I1826" i="1"/>
  <c r="K1825" i="1"/>
  <c r="C1819" i="1"/>
  <c r="J1818" i="1"/>
  <c r="B1818" i="1" s="1"/>
  <c r="D1828" i="1"/>
  <c r="M1826" i="1"/>
  <c r="L1826" i="1"/>
  <c r="A1827" i="1"/>
  <c r="F1820" i="1" l="1"/>
  <c r="G1820" i="1" s="1"/>
  <c r="H1820" i="1" s="1"/>
  <c r="E1821" i="1"/>
  <c r="I1827" i="1"/>
  <c r="K1826" i="1"/>
  <c r="M1827" i="1"/>
  <c r="L1827" i="1"/>
  <c r="A1828" i="1"/>
  <c r="D1829" i="1"/>
  <c r="C1820" i="1"/>
  <c r="J1819" i="1"/>
  <c r="B1819" i="1" s="1"/>
  <c r="F1821" i="1" l="1"/>
  <c r="G1821" i="1" s="1"/>
  <c r="H1821" i="1" s="1"/>
  <c r="E1822" i="1"/>
  <c r="I1828" i="1"/>
  <c r="K1827" i="1"/>
  <c r="D1830" i="1"/>
  <c r="C1821" i="1"/>
  <c r="J1820" i="1"/>
  <c r="B1820" i="1" s="1"/>
  <c r="M1828" i="1"/>
  <c r="L1828" i="1"/>
  <c r="A1829" i="1"/>
  <c r="F1822" i="1" l="1"/>
  <c r="G1822" i="1" s="1"/>
  <c r="H1822" i="1" s="1"/>
  <c r="E1823" i="1"/>
  <c r="I1829" i="1"/>
  <c r="K1828" i="1"/>
  <c r="A1830" i="1"/>
  <c r="M1829" i="1"/>
  <c r="L1829" i="1"/>
  <c r="D1831" i="1"/>
  <c r="C1822" i="1"/>
  <c r="J1821" i="1"/>
  <c r="B1821" i="1" s="1"/>
  <c r="F1823" i="1" l="1"/>
  <c r="G1823" i="1" s="1"/>
  <c r="H1823" i="1" s="1"/>
  <c r="E1824" i="1"/>
  <c r="K1829" i="1"/>
  <c r="I1830" i="1"/>
  <c r="A1831" i="1"/>
  <c r="C1823" i="1"/>
  <c r="J1822" i="1"/>
  <c r="B1822" i="1" s="1"/>
  <c r="D1832" i="1"/>
  <c r="M1830" i="1"/>
  <c r="L1830" i="1"/>
  <c r="F1824" i="1" l="1"/>
  <c r="G1824" i="1" s="1"/>
  <c r="H1824" i="1" s="1"/>
  <c r="E1825" i="1"/>
  <c r="K1830" i="1"/>
  <c r="I1831" i="1"/>
  <c r="M1831" i="1"/>
  <c r="L1831" i="1"/>
  <c r="A1832" i="1"/>
  <c r="C1824" i="1"/>
  <c r="J1823" i="1"/>
  <c r="B1823" i="1" s="1"/>
  <c r="D1833" i="1"/>
  <c r="F1825" i="1" l="1"/>
  <c r="G1825" i="1" s="1"/>
  <c r="H1825" i="1" s="1"/>
  <c r="E1826" i="1"/>
  <c r="K1831" i="1"/>
  <c r="I1832" i="1"/>
  <c r="M1832" i="1"/>
  <c r="L1832" i="1"/>
  <c r="A1833" i="1"/>
  <c r="D1834" i="1"/>
  <c r="C1825" i="1"/>
  <c r="J1824" i="1"/>
  <c r="B1824" i="1" s="1"/>
  <c r="F1826" i="1" l="1"/>
  <c r="G1826" i="1" s="1"/>
  <c r="H1826" i="1" s="1"/>
  <c r="E1827" i="1"/>
  <c r="K1832" i="1"/>
  <c r="I1833" i="1"/>
  <c r="M1833" i="1"/>
  <c r="L1833" i="1"/>
  <c r="A1834" i="1"/>
  <c r="D1835" i="1"/>
  <c r="C1826" i="1"/>
  <c r="J1825" i="1"/>
  <c r="B1825" i="1" s="1"/>
  <c r="F1827" i="1" l="1"/>
  <c r="G1827" i="1" s="1"/>
  <c r="H1827" i="1" s="1"/>
  <c r="E1828" i="1"/>
  <c r="K1833" i="1"/>
  <c r="I1834" i="1"/>
  <c r="C1827" i="1"/>
  <c r="J1826" i="1"/>
  <c r="B1826" i="1" s="1"/>
  <c r="A1835" i="1"/>
  <c r="D1836" i="1"/>
  <c r="M1834" i="1"/>
  <c r="L1834" i="1"/>
  <c r="F1828" i="1" l="1"/>
  <c r="G1828" i="1" s="1"/>
  <c r="H1828" i="1" s="1"/>
  <c r="E1829" i="1"/>
  <c r="I1835" i="1"/>
  <c r="K1834" i="1"/>
  <c r="A1836" i="1"/>
  <c r="D1837" i="1"/>
  <c r="C1828" i="1"/>
  <c r="J1827" i="1"/>
  <c r="B1827" i="1" s="1"/>
  <c r="M1835" i="1"/>
  <c r="L1835" i="1"/>
  <c r="F1829" i="1" l="1"/>
  <c r="G1829" i="1" s="1"/>
  <c r="H1829" i="1" s="1"/>
  <c r="E1830" i="1"/>
  <c r="K1835" i="1"/>
  <c r="I1836" i="1"/>
  <c r="C1829" i="1"/>
  <c r="J1828" i="1"/>
  <c r="B1828" i="1" s="1"/>
  <c r="M1836" i="1"/>
  <c r="L1836" i="1"/>
  <c r="D1838" i="1"/>
  <c r="A1837" i="1"/>
  <c r="F1830" i="1" l="1"/>
  <c r="G1830" i="1" s="1"/>
  <c r="H1830" i="1" s="1"/>
  <c r="E1831" i="1"/>
  <c r="K1836" i="1"/>
  <c r="I1837" i="1"/>
  <c r="A1838" i="1"/>
  <c r="A1839" i="1" s="1"/>
  <c r="M1837" i="1"/>
  <c r="L1837" i="1"/>
  <c r="C1830" i="1"/>
  <c r="J1829" i="1"/>
  <c r="B1829" i="1" s="1"/>
  <c r="F1831" i="1" l="1"/>
  <c r="G1831" i="1" s="1"/>
  <c r="H1831" i="1" s="1"/>
  <c r="E1832" i="1"/>
  <c r="I1838" i="1"/>
  <c r="K1837" i="1"/>
  <c r="C1831" i="1"/>
  <c r="J1830" i="1"/>
  <c r="B1830" i="1" s="1"/>
  <c r="M1838" i="1"/>
  <c r="L1838" i="1"/>
  <c r="F1832" i="1" l="1"/>
  <c r="G1832" i="1" s="1"/>
  <c r="H1832" i="1" s="1"/>
  <c r="E1833" i="1"/>
  <c r="K1838" i="1"/>
  <c r="C1832" i="1"/>
  <c r="J1831" i="1"/>
  <c r="B1831" i="1" s="1"/>
  <c r="F1833" i="1" l="1"/>
  <c r="G1833" i="1" s="1"/>
  <c r="H1833" i="1" s="1"/>
  <c r="E1834" i="1"/>
  <c r="C1833" i="1"/>
  <c r="J1832" i="1"/>
  <c r="B1832" i="1" s="1"/>
  <c r="F1834" i="1" l="1"/>
  <c r="G1834" i="1" s="1"/>
  <c r="H1834" i="1" s="1"/>
  <c r="E1835" i="1"/>
  <c r="C1834" i="1"/>
  <c r="J1833" i="1"/>
  <c r="B1833" i="1" s="1"/>
  <c r="F1835" i="1" l="1"/>
  <c r="G1835" i="1" s="1"/>
  <c r="H1835" i="1" s="1"/>
  <c r="E1836" i="1"/>
  <c r="C1835" i="1"/>
  <c r="J1834" i="1"/>
  <c r="B1834" i="1" s="1"/>
  <c r="F1836" i="1" l="1"/>
  <c r="G1836" i="1" s="1"/>
  <c r="H1836" i="1" s="1"/>
  <c r="E1837" i="1"/>
  <c r="C1836" i="1"/>
  <c r="J1835" i="1"/>
  <c r="B1835" i="1" s="1"/>
  <c r="F1837" i="1" l="1"/>
  <c r="G1837" i="1" s="1"/>
  <c r="H1837" i="1" s="1"/>
  <c r="E1838" i="1"/>
  <c r="C1837" i="1"/>
  <c r="J1836" i="1"/>
  <c r="B1836" i="1" s="1"/>
  <c r="F1838" i="1" l="1"/>
  <c r="G1838" i="1" s="1"/>
  <c r="H1838" i="1" s="1"/>
  <c r="C1838" i="1"/>
  <c r="J1837" i="1"/>
  <c r="B1837" i="1" s="1"/>
  <c r="J1838" i="1" l="1"/>
  <c r="B1838" i="1" s="1"/>
  <c r="W13" i="1" l="1"/>
  <c r="R13" i="1"/>
</calcChain>
</file>

<file path=xl/sharedStrings.xml><?xml version="1.0" encoding="utf-8"?>
<sst xmlns="http://schemas.openxmlformats.org/spreadsheetml/2006/main" count="256" uniqueCount="77">
  <si>
    <t>[TABELA DE PAGAMENTOS]</t>
  </si>
  <si>
    <t>[FERIADOS]</t>
  </si>
  <si>
    <t>[DATAS BASE]</t>
  </si>
  <si>
    <t>DATA</t>
  </si>
  <si>
    <t>PU</t>
  </si>
  <si>
    <t xml:space="preserve">VALOR </t>
  </si>
  <si>
    <t>TAXA</t>
  </si>
  <si>
    <t>PARC</t>
  </si>
  <si>
    <t>JUROS</t>
  </si>
  <si>
    <t>AMORTIZAÇÃO</t>
  </si>
  <si>
    <t>PRÓX EVENTOS</t>
  </si>
  <si>
    <t>PAR</t>
  </si>
  <si>
    <t>NOMINAL</t>
  </si>
  <si>
    <t>DIAS</t>
  </si>
  <si>
    <t>FATOR</t>
  </si>
  <si>
    <t>A - AMORT</t>
  </si>
  <si>
    <t>%AA</t>
  </si>
  <si>
    <t>BASE</t>
  </si>
  <si>
    <t>ÚTEIS</t>
  </si>
  <si>
    <t xml:space="preserve">ACUMULADO </t>
  </si>
  <si>
    <t>J - REMUN</t>
  </si>
  <si>
    <t>VN</t>
  </si>
  <si>
    <t>Aux</t>
  </si>
  <si>
    <t>Dp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</si>
  <si>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</si>
  <si>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</si>
  <si>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</si>
  <si>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</si>
  <si>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</si>
  <si>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</si>
  <si>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</si>
  <si>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</si>
  <si>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</si>
  <si>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</si>
  <si>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</si>
  <si>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</si>
  <si>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</si>
  <si>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</si>
  <si>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</si>
  <si>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</si>
  <si>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</si>
  <si>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</si>
  <si>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</si>
  <si>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</si>
  <si>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PASCOA</t>
  </si>
  <si>
    <t>DIA DO TRABALHO</t>
  </si>
  <si>
    <t>CORPUS CHRISTI</t>
  </si>
  <si>
    <t>NOSSA SRA APARECIDA</t>
  </si>
  <si>
    <t>FINADOS</t>
  </si>
  <si>
    <t>PROCLAMACAO DA REPUBLICA</t>
  </si>
  <si>
    <t>NATAL</t>
  </si>
  <si>
    <t>ANO NOVO</t>
  </si>
  <si>
    <t>TIRADENTES</t>
  </si>
  <si>
    <t>INDEP BO BRASIL</t>
  </si>
  <si>
    <t>INDEP DO BRASIL</t>
  </si>
  <si>
    <t>Carnaval</t>
  </si>
  <si>
    <t>Paixão de Cristo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</si>
  <si>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</si>
  <si>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</si>
  <si>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</si>
  <si>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</si>
  <si>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</si>
  <si>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</si>
  <si>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</si>
  <si>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DATA EMISSÃO</t>
  </si>
  <si>
    <t>DATA INTEGRAL</t>
  </si>
  <si>
    <t>Confraternização    Universal</t>
  </si>
  <si>
    <t>Paixão    de Cristo</t>
  </si>
  <si>
    <t>Dia do    Trabalho</t>
  </si>
  <si>
    <t>Corpus    Christi</t>
  </si>
  <si>
    <t>Independência    do Brasil</t>
  </si>
  <si>
    <t>Proclamação    da República</t>
  </si>
  <si>
    <t>R046 RIO DE JANEIRO EMPREENDIMENTOS E PARTICIPAÇÕES S.A. - 1ª EMISSÃO DEB - R$ 19.000.000,00 - 19.000 DEB</t>
  </si>
  <si>
    <t>PREFIXADO 0,50%</t>
  </si>
  <si>
    <t>AB2:AK2690</t>
  </si>
  <si>
    <t>R046 RJ EMP PART</t>
  </si>
  <si>
    <t>RJEP11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</si>
</sst>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"/>
    <numFmt numFmtId="165" formatCode="0.0000%"/>
    <numFmt numFmtId="166" formatCode="d\-mmm\-yy"/>
    <numFmt numFmtId="167" formatCode="#,##0.000000000"/>
    <numFmt numFmtId="168" formatCode="#,##0.00000000"/>
    <numFmt numFmtId="169" formatCode="0.0%"/>
    <numFmt numFmtId="170" formatCode="0.000000000%"/>
  </numFmts>
  <fonts count="1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rgb="FF0070C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8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rgb="FFFF0000"/>
      <name val="Verdana"/>
      <family val="2"/>
    </font>
    <font>
      <b/>
      <sz val="9"/>
      <color indexed="12"/>
      <name val="Verdana"/>
      <family val="2"/>
    </font>
    <font>
      <b/>
      <sz val="12"/>
      <color indexed="10"/>
      <name val="Verdana"/>
      <family val="2"/>
    </font>
    <font>
      <b/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57">
    <xf numFmtId="0" fontId="0" fillId="0" borderId="0" xfId="0"/>
    <xf numFmtId="168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14" fontId="4" fillId="0" borderId="5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166" fontId="1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1" fillId="0" borderId="2" xfId="0" applyFont="1" applyBorder="1"/>
    <xf numFmtId="0" fontId="3" fillId="0" borderId="2" xfId="0" applyFont="1" applyBorder="1"/>
    <xf numFmtId="0" fontId="6" fillId="0" borderId="2" xfId="0" applyFont="1" applyBorder="1"/>
    <xf numFmtId="14" fontId="5" fillId="0" borderId="6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3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/>
    <xf numFmtId="10" fontId="1" fillId="0" borderId="3" xfId="0" applyNumberFormat="1" applyFont="1" applyBorder="1"/>
    <xf numFmtId="0" fontId="1" fillId="0" borderId="3" xfId="0" applyFont="1" applyBorder="1"/>
    <xf numFmtId="1" fontId="1" fillId="0" borderId="3" xfId="0" applyNumberFormat="1" applyFont="1" applyBorder="1"/>
    <xf numFmtId="164" fontId="1" fillId="0" borderId="3" xfId="0" applyNumberFormat="1" applyFont="1" applyBorder="1"/>
    <xf numFmtId="0" fontId="1" fillId="0" borderId="3" xfId="0" applyFont="1" applyBorder="1" applyAlignment="1">
      <alignment horizontal="right"/>
    </xf>
    <xf numFmtId="166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5" fillId="0" borderId="3" xfId="0" applyNumberFormat="1" applyFont="1" applyBorder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/>
    <xf numFmtId="0" fontId="1" fillId="0" borderId="3" xfId="0" applyFont="1" applyBorder="1" applyAlignment="1">
      <alignment horizontal="center"/>
    </xf>
    <xf numFmtId="0" fontId="3" fillId="0" borderId="3" xfId="0" applyFont="1" applyBorder="1"/>
    <xf numFmtId="0" fontId="6" fillId="0" borderId="3" xfId="0" applyFont="1" applyBorder="1"/>
    <xf numFmtId="10" fontId="5" fillId="0" borderId="3" xfId="0" applyNumberFormat="1" applyFont="1" applyBorder="1"/>
    <xf numFmtId="14" fontId="1" fillId="0" borderId="6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left"/>
    </xf>
    <xf numFmtId="14" fontId="7" fillId="0" borderId="7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Continuous"/>
    </xf>
    <xf numFmtId="164" fontId="7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67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right"/>
    </xf>
    <xf numFmtId="0" fontId="4" fillId="6" borderId="0" xfId="0" applyFont="1" applyFill="1" applyAlignment="1">
      <alignment horizontal="center" vertical="center"/>
    </xf>
    <xf numFmtId="164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Continuous"/>
    </xf>
    <xf numFmtId="10" fontId="5" fillId="0" borderId="3" xfId="0" applyNumberFormat="1" applyFont="1" applyBorder="1" applyAlignment="1">
      <alignment horizontal="centerContinuous"/>
    </xf>
    <xf numFmtId="1" fontId="5" fillId="0" borderId="3" xfId="0" applyNumberFormat="1" applyFont="1" applyBorder="1" applyAlignment="1">
      <alignment horizontal="center"/>
    </xf>
    <xf numFmtId="166" fontId="5" fillId="0" borderId="3" xfId="0" applyNumberFormat="1" applyFont="1" applyBorder="1" applyAlignment="1">
      <alignment horizontal="center"/>
    </xf>
    <xf numFmtId="10" fontId="5" fillId="0" borderId="3" xfId="0" applyNumberFormat="1" applyFont="1" applyBorder="1" applyAlignment="1">
      <alignment horizontal="center"/>
    </xf>
    <xf numFmtId="169" fontId="5" fillId="0" borderId="3" xfId="0" applyNumberFormat="1" applyFont="1" applyBorder="1" applyAlignment="1">
      <alignment horizontal="center"/>
    </xf>
    <xf numFmtId="170" fontId="5" fillId="0" borderId="3" xfId="0" applyNumberFormat="1" applyFont="1" applyBorder="1" applyAlignment="1">
      <alignment horizontal="center"/>
    </xf>
    <xf numFmtId="14" fontId="4" fillId="6" borderId="0" xfId="0" applyNumberFormat="1" applyFont="1" applyFill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right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5" fillId="0" borderId="4" xfId="0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10" fontId="5" fillId="0" borderId="4" xfId="0" applyNumberFormat="1" applyFont="1" applyBorder="1" applyAlignment="1">
      <alignment horizontal="center"/>
    </xf>
    <xf numFmtId="168" fontId="5" fillId="0" borderId="4" xfId="0" applyNumberFormat="1" applyFont="1" applyBorder="1" applyAlignment="1">
      <alignment horizontal="center"/>
    </xf>
    <xf numFmtId="167" fontId="5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right"/>
    </xf>
    <xf numFmtId="166" fontId="5" fillId="0" borderId="4" xfId="0" applyNumberFormat="1" applyFont="1" applyBorder="1" applyAlignment="1">
      <alignment horizontal="center"/>
    </xf>
    <xf numFmtId="4" fontId="5" fillId="0" borderId="4" xfId="0" applyNumberFormat="1" applyFont="1" applyBorder="1" applyAlignment="1">
      <alignment horizontal="center"/>
    </xf>
    <xf numFmtId="0" fontId="1" fillId="0" borderId="8" xfId="0" applyFont="1" applyBorder="1" applyAlignment="1">
      <alignment horizontal="right"/>
    </xf>
    <xf numFmtId="10" fontId="8" fillId="3" borderId="0" xfId="0" applyNumberFormat="1" applyFont="1" applyFill="1" applyAlignment="1">
      <alignment horizontal="center"/>
    </xf>
    <xf numFmtId="0" fontId="1" fillId="0" borderId="4" xfId="0" applyFont="1" applyBorder="1"/>
    <xf numFmtId="0" fontId="3" fillId="0" borderId="4" xfId="0" applyFont="1" applyBorder="1"/>
    <xf numFmtId="0" fontId="6" fillId="0" borderId="4" xfId="0" applyFont="1" applyBorder="1"/>
    <xf numFmtId="168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4" borderId="0" xfId="0" applyFont="1" applyFill="1" applyAlignment="1">
      <alignment horizontal="left"/>
    </xf>
    <xf numFmtId="166" fontId="1" fillId="4" borderId="0" xfId="0" applyNumberFormat="1" applyFont="1" applyFill="1" applyAlignment="1">
      <alignment horizontal="center"/>
    </xf>
    <xf numFmtId="0" fontId="1" fillId="0" borderId="0" xfId="0" applyFont="1"/>
    <xf numFmtId="0" fontId="3" fillId="0" borderId="0" xfId="0" applyFont="1"/>
    <xf numFmtId="0" fontId="6" fillId="0" borderId="0" xfId="0" applyFont="1"/>
    <xf numFmtId="166" fontId="1" fillId="2" borderId="0" xfId="0" applyNumberFormat="1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5" fontId="7" fillId="4" borderId="0" xfId="0" applyNumberFormat="1" applyFont="1" applyFill="1" applyAlignment="1">
      <alignment horizontal="center"/>
    </xf>
    <xf numFmtId="10" fontId="7" fillId="4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3" fontId="9" fillId="2" borderId="0" xfId="0" applyNumberFormat="1" applyFont="1" applyFill="1" applyAlignment="1">
      <alignment horizontal="center"/>
    </xf>
    <xf numFmtId="3" fontId="9" fillId="2" borderId="0" xfId="0" applyNumberFormat="1" applyFont="1" applyFill="1" applyAlignment="1">
      <alignment horizontal="right"/>
    </xf>
    <xf numFmtId="166" fontId="9" fillId="2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4" fontId="1" fillId="0" borderId="0" xfId="0" applyNumberFormat="1" applyFont="1" applyAlignment="1">
      <alignment horizontal="right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1" fillId="5" borderId="0" xfId="0" applyFont="1" applyFill="1"/>
    <xf numFmtId="0" fontId="1" fillId="5" borderId="0" xfId="0" applyFont="1" applyFill="1" applyAlignment="1">
      <alignment horizontal="right"/>
    </xf>
    <xf numFmtId="4" fontId="9" fillId="0" borderId="0" xfId="0" applyNumberFormat="1" applyFont="1" applyAlignment="1">
      <alignment horizontal="right"/>
    </xf>
    <xf numFmtId="14" fontId="9" fillId="0" borderId="6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4" fontId="2" fillId="0" borderId="0" xfId="0" applyNumberFormat="1" applyFont="1" applyAlignment="1">
      <alignment horizontal="center"/>
    </xf>
    <xf numFmtId="4" fontId="1" fillId="0" borderId="0" xfId="0" applyNumberFormat="1" applyFont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165" fontId="1" fillId="0" borderId="0" xfId="0" applyNumberFormat="1" applyFont="1"/>
    <xf numFmtId="10" fontId="1" fillId="0" borderId="0" xfId="0" applyNumberFormat="1" applyFont="1"/>
    <xf numFmtId="168" fontId="1" fillId="0" borderId="0" xfId="0" applyNumberFormat="1" applyFont="1"/>
    <xf numFmtId="1" fontId="1" fillId="0" borderId="0" xfId="0" applyNumberFormat="1" applyFont="1"/>
    <xf numFmtId="14" fontId="3" fillId="0" borderId="6" xfId="0" applyNumberFormat="1" applyFont="1" applyBorder="1" applyAlignment="1">
      <alignment horizontal="center"/>
    </xf>
    <xf numFmtId="165" fontId="3" fillId="0" borderId="0" xfId="0" applyNumberFormat="1" applyFont="1"/>
    <xf numFmtId="14" fontId="10" fillId="6" borderId="0" xfId="0" applyNumberFormat="1" applyFont="1" applyFill="1" applyAlignment="1">
      <alignment horizontal="center" vertical="center"/>
    </xf>
    <xf numFmtId="0" fontId="11" fillId="0" borderId="3" xfId="0" applyFont="1" applyBorder="1" applyAlignment="1">
      <alignment horizontal="center"/>
    </xf>
    <xf numFmtId="168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66675</xdr:rowOff>
    </xdr:from>
    <xdr:to>
      <xdr:col>27</xdr:col>
      <xdr:colOff>135732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875" y="228600"/>
          <a:ext cx="1478757" cy="219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E3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50" customWidth="1"/>
    <col min="2" max="2" width="24" style="108" customWidth="1"/>
    <col min="3" max="3" width="27.85546875" style="108" customWidth="1"/>
    <col min="4" max="4" width="16.28515625" style="151" customWidth="1"/>
    <col min="5" max="5" width="17.5703125" style="108" customWidth="1"/>
    <col min="6" max="7" width="12.42578125" style="108" customWidth="1"/>
    <col min="8" max="8" width="17.5703125" style="108" customWidth="1"/>
    <col min="9" max="9" width="7.28515625" style="108" customWidth="1"/>
    <col min="10" max="10" width="21.42578125" style="108" customWidth="1"/>
    <col min="11" max="11" width="18.85546875" style="108" customWidth="1"/>
    <col min="12" max="12" width="16.28515625" style="108" customWidth="1"/>
    <col min="13" max="13" width="20.140625" style="108" customWidth="1"/>
    <col min="14" max="14" width="24" style="108" customWidth="1"/>
    <col min="15" max="15" width="18.85546875" style="108" customWidth="1"/>
    <col min="16" max="16" width="15" style="108" customWidth="1"/>
    <col min="17" max="17" width="20.140625" style="108" customWidth="1"/>
    <col min="18" max="18" width="18.85546875" style="108" customWidth="1"/>
    <col min="19" max="19" width="6" style="108" customWidth="1"/>
    <col min="20" max="20" width="12.42578125" style="108" customWidth="1"/>
    <col min="21" max="21" width="18.85546875" style="108" customWidth="1"/>
    <col min="22" max="23" width="15" style="108" customWidth="1"/>
    <col min="24" max="24" width="7.28515625" style="108" customWidth="1"/>
    <col min="25" max="25" width="11.140625" style="108" customWidth="1"/>
    <col min="26" max="26" width="13.7109375" style="108" customWidth="1"/>
    <col min="27" max="144" width="20.140625" style="108" customWidth="1"/>
    <col min="145" max="213" width="12.42578125" style="108" customWidth="1"/>
    <col min="214" max="214" width="20.140625" style="109" customWidth="1"/>
    <col min="215" max="215" width="24" style="109" customWidth="1"/>
    <col min="216" max="216" width="27.85546875" style="109" customWidth="1"/>
    <col min="217" max="217" width="16.28515625" style="109" customWidth="1"/>
    <col min="218" max="218" width="17.5703125" style="109" customWidth="1"/>
    <col min="219" max="220" width="12.42578125" style="109" customWidth="1"/>
    <col min="221" max="221" width="17.5703125" style="109" customWidth="1"/>
    <col min="222" max="222" width="7.28515625" style="109" customWidth="1"/>
    <col min="223" max="223" width="21.42578125" style="109" customWidth="1"/>
    <col min="224" max="224" width="18.85546875" style="109" customWidth="1"/>
    <col min="225" max="225" width="16.28515625" style="109" customWidth="1"/>
    <col min="226" max="226" width="20.140625" style="109" customWidth="1"/>
    <col min="227" max="227" width="24" style="109" customWidth="1"/>
    <col min="228" max="228" width="18.85546875" style="109" customWidth="1"/>
    <col min="229" max="229" width="15" style="109" customWidth="1"/>
    <col min="230" max="230" width="20.140625" style="109" customWidth="1"/>
    <col min="231" max="231" width="18.85546875" style="109" customWidth="1"/>
    <col min="232" max="232" width="6" style="109" customWidth="1"/>
    <col min="233" max="233" width="12.42578125" style="109" customWidth="1"/>
    <col min="234" max="234" width="18.85546875" style="109" customWidth="1"/>
    <col min="235" max="236" width="15" style="109" customWidth="1"/>
    <col min="237" max="237" width="7.28515625" style="109" customWidth="1"/>
    <col min="238" max="238" width="11.140625" style="109" customWidth="1"/>
    <col min="239" max="239" width="13.7109375" style="109" customWidth="1"/>
    <col min="240" max="240" width="18.85546875" style="109" customWidth="1"/>
    <col min="241" max="241" width="16.28515625" style="109" customWidth="1"/>
    <col min="242" max="242" width="25.28515625" style="109" customWidth="1"/>
    <col min="243" max="243" width="20.140625" style="109" customWidth="1"/>
    <col min="244" max="245" width="15" style="109" customWidth="1"/>
    <col min="246" max="246" width="20.140625" style="109" customWidth="1"/>
    <col min="247" max="247" width="25.28515625" style="109" customWidth="1"/>
    <col min="248" max="248" width="18.85546875" style="109" customWidth="1"/>
    <col min="249" max="251" width="20.140625" style="109" customWidth="1"/>
    <col min="252" max="252" width="39.42578125" style="109" customWidth="1"/>
    <col min="253" max="253" width="25.28515625" style="109" customWidth="1"/>
    <col min="254" max="254" width="20.140625" style="109" customWidth="1"/>
    <col min="255" max="255" width="11.140625" style="109" customWidth="1"/>
    <col min="256" max="256" width="13.7109375" style="109" customWidth="1"/>
    <col min="257" max="257" width="17.5703125" style="109" customWidth="1"/>
    <col min="258" max="258" width="15" style="109" customWidth="1"/>
    <col min="259" max="259" width="17.5703125" style="109" customWidth="1"/>
    <col min="260" max="264" width="20.140625" style="109" customWidth="1"/>
    <col min="265" max="265" width="45.85546875" style="109" customWidth="1"/>
    <col min="266" max="400" width="20.140625" style="109" customWidth="1"/>
    <col min="401" max="469" width="12.42578125" style="109" customWidth="1"/>
    <col min="470" max="470" width="20.140625" style="109" customWidth="1"/>
    <col min="471" max="471" width="24" style="109" customWidth="1"/>
    <col min="472" max="472" width="27.85546875" style="109" customWidth="1"/>
    <col min="473" max="473" width="16.28515625" style="109" customWidth="1"/>
    <col min="474" max="474" width="17.5703125" style="109" customWidth="1"/>
    <col min="475" max="476" width="12.42578125" style="109" customWidth="1"/>
    <col min="477" max="477" width="17.5703125" style="109" customWidth="1"/>
    <col min="478" max="478" width="7.28515625" style="109" customWidth="1"/>
    <col min="479" max="479" width="21.42578125" style="109" customWidth="1"/>
    <col min="480" max="480" width="18.85546875" style="109" customWidth="1"/>
    <col min="481" max="481" width="16.28515625" style="109" customWidth="1"/>
    <col min="482" max="482" width="20.140625" style="109" customWidth="1"/>
    <col min="483" max="483" width="24" style="109" customWidth="1"/>
    <col min="484" max="484" width="18.85546875" style="109" customWidth="1"/>
    <col min="485" max="485" width="15" style="109" customWidth="1"/>
    <col min="486" max="486" width="20.140625" style="109" customWidth="1"/>
    <col min="487" max="487" width="18.85546875" style="109" customWidth="1"/>
    <col min="488" max="488" width="6" style="109" customWidth="1"/>
    <col min="489" max="489" width="12.42578125" style="109" customWidth="1"/>
    <col min="490" max="490" width="18.85546875" style="109" customWidth="1"/>
    <col min="491" max="492" width="15" style="109" customWidth="1"/>
    <col min="493" max="493" width="7.28515625" style="109" customWidth="1"/>
    <col min="494" max="494" width="11.140625" style="109" customWidth="1"/>
    <col min="495" max="495" width="13.7109375" style="109" customWidth="1"/>
    <col min="496" max="496" width="18.85546875" style="109" customWidth="1"/>
    <col min="497" max="497" width="16.28515625" style="109" customWidth="1"/>
    <col min="498" max="498" width="25.28515625" style="109" customWidth="1"/>
    <col min="499" max="499" width="20.140625" style="109" customWidth="1"/>
    <col min="500" max="501" width="15" style="109" customWidth="1"/>
    <col min="502" max="502" width="20.140625" style="109" customWidth="1"/>
    <col min="503" max="503" width="25.28515625" style="109" customWidth="1"/>
    <col min="504" max="504" width="18.85546875" style="109" customWidth="1"/>
    <col min="505" max="507" width="20.140625" style="109" customWidth="1"/>
    <col min="508" max="508" width="39.42578125" style="109" customWidth="1"/>
    <col min="509" max="509" width="25.28515625" style="109" customWidth="1"/>
    <col min="510" max="510" width="20.140625" style="109" customWidth="1"/>
    <col min="511" max="511" width="11.140625" style="109" customWidth="1"/>
    <col min="512" max="512" width="13.7109375" style="109" customWidth="1"/>
    <col min="513" max="513" width="17.5703125" style="109" customWidth="1"/>
    <col min="514" max="514" width="15" style="109" customWidth="1"/>
    <col min="515" max="515" width="17.5703125" style="109" customWidth="1"/>
    <col min="516" max="520" width="20.140625" style="109" customWidth="1"/>
    <col min="521" max="521" width="45.85546875" style="109" customWidth="1"/>
    <col min="522" max="656" width="20.140625" style="109" customWidth="1"/>
    <col min="657" max="725" width="12.42578125" style="109" customWidth="1"/>
    <col min="726" max="726" width="20.140625" style="109" customWidth="1"/>
    <col min="727" max="727" width="24" style="109" customWidth="1"/>
    <col min="728" max="728" width="27.85546875" style="109" customWidth="1"/>
    <col min="729" max="729" width="16.28515625" style="109" customWidth="1"/>
    <col min="730" max="730" width="17.5703125" style="109" customWidth="1"/>
    <col min="731" max="732" width="12.42578125" style="109" customWidth="1"/>
    <col min="733" max="733" width="17.5703125" style="109" customWidth="1"/>
    <col min="734" max="734" width="7.28515625" style="109" customWidth="1"/>
    <col min="735" max="735" width="21.42578125" style="109" customWidth="1"/>
    <col min="736" max="736" width="18.85546875" style="109" customWidth="1"/>
    <col min="737" max="737" width="16.28515625" style="109" customWidth="1"/>
    <col min="738" max="738" width="20.140625" style="109" customWidth="1"/>
    <col min="739" max="739" width="24" style="109" customWidth="1"/>
    <col min="740" max="740" width="18.85546875" style="109" customWidth="1"/>
    <col min="741" max="741" width="15" style="109" customWidth="1"/>
    <col min="742" max="742" width="20.140625" style="109" customWidth="1"/>
    <col min="743" max="743" width="18.85546875" style="109" customWidth="1"/>
    <col min="744" max="744" width="6" style="109" customWidth="1"/>
    <col min="745" max="745" width="12.42578125" style="109" customWidth="1"/>
    <col min="746" max="746" width="18.85546875" style="109" customWidth="1"/>
    <col min="747" max="748" width="15" style="109" customWidth="1"/>
    <col min="749" max="749" width="7.28515625" style="109" customWidth="1"/>
    <col min="750" max="750" width="11.140625" style="109" customWidth="1"/>
    <col min="751" max="751" width="13.7109375" style="109" customWidth="1"/>
    <col min="752" max="752" width="18.85546875" style="109" customWidth="1"/>
    <col min="753" max="753" width="16.28515625" style="109" customWidth="1"/>
    <col min="754" max="754" width="25.28515625" style="109" customWidth="1"/>
    <col min="755" max="755" width="20.140625" style="109" customWidth="1"/>
    <col min="756" max="757" width="15" style="109" customWidth="1"/>
    <col min="758" max="758" width="20.140625" style="109" customWidth="1"/>
    <col min="759" max="759" width="25.28515625" style="109" customWidth="1"/>
    <col min="760" max="760" width="18.85546875" style="109" customWidth="1"/>
    <col min="761" max="763" width="20.140625" style="109" customWidth="1"/>
    <col min="764" max="764" width="39.42578125" style="109" customWidth="1"/>
    <col min="765" max="765" width="25.28515625" style="109" customWidth="1"/>
    <col min="766" max="766" width="20.140625" style="109" customWidth="1"/>
    <col min="767" max="767" width="11.140625" style="109" customWidth="1"/>
    <col min="768" max="768" width="13.7109375" style="109" customWidth="1"/>
    <col min="769" max="769" width="17.5703125" style="109" customWidth="1"/>
    <col min="770" max="770" width="15" style="109" customWidth="1"/>
    <col min="771" max="771" width="17.5703125" style="109" customWidth="1"/>
    <col min="772" max="776" width="20.140625" style="109" customWidth="1"/>
    <col min="777" max="777" width="45.85546875" style="109" customWidth="1"/>
    <col min="778" max="912" width="20.140625" style="109" customWidth="1"/>
    <col min="913" max="981" width="12.42578125" style="109" customWidth="1"/>
    <col min="982" max="982" width="20.140625" style="109" customWidth="1"/>
    <col min="983" max="983" width="24" style="109" customWidth="1"/>
    <col min="984" max="984" width="27.85546875" style="109" customWidth="1"/>
    <col min="985" max="985" width="16.28515625" style="109" customWidth="1"/>
    <col min="986" max="986" width="17.5703125" style="109" customWidth="1"/>
    <col min="987" max="988" width="12.42578125" style="109" customWidth="1"/>
    <col min="989" max="989" width="17.5703125" style="109" customWidth="1"/>
    <col min="990" max="990" width="7.28515625" style="109" customWidth="1"/>
    <col min="991" max="991" width="21.42578125" style="109" customWidth="1"/>
    <col min="992" max="992" width="18.85546875" style="109" customWidth="1"/>
    <col min="993" max="993" width="16.28515625" style="109" customWidth="1"/>
    <col min="994" max="994" width="20.140625" style="109" customWidth="1"/>
    <col min="995" max="995" width="24" style="109" customWidth="1"/>
    <col min="996" max="996" width="18.85546875" style="109" customWidth="1"/>
    <col min="997" max="997" width="15" style="109" customWidth="1"/>
    <col min="998" max="998" width="20.140625" style="109" customWidth="1"/>
    <col min="999" max="999" width="18.85546875" style="109" customWidth="1"/>
    <col min="1000" max="1000" width="6" style="109" customWidth="1"/>
    <col min="1001" max="1001" width="12.42578125" style="109" customWidth="1"/>
    <col min="1002" max="1002" width="18.85546875" style="109" customWidth="1"/>
    <col min="1003" max="1004" width="15" style="109" customWidth="1"/>
    <col min="1005" max="1005" width="7.28515625" style="109" customWidth="1"/>
    <col min="1006" max="1006" width="11.140625" style="109" customWidth="1"/>
    <col min="1007" max="1007" width="13.7109375" style="109" customWidth="1"/>
    <col min="1008" max="1008" width="18.85546875" style="109" customWidth="1"/>
    <col min="1009" max="1009" width="16.28515625" style="109" customWidth="1"/>
    <col min="1010" max="1010" width="25.28515625" style="109" customWidth="1"/>
    <col min="1011" max="1011" width="20.140625" style="109" customWidth="1"/>
    <col min="1012" max="1013" width="15" style="109" customWidth="1"/>
    <col min="1014" max="1014" width="20.140625" style="109" customWidth="1"/>
    <col min="1015" max="1015" width="25.28515625" style="109" customWidth="1"/>
    <col min="1016" max="1016" width="18.85546875" style="109" customWidth="1"/>
    <col min="1017" max="1019" width="20.140625" style="109" customWidth="1"/>
    <col min="1020" max="1020" width="39.42578125" style="109" customWidth="1"/>
    <col min="1021" max="1021" width="25.28515625" style="109" customWidth="1"/>
    <col min="1022" max="1022" width="20.140625" style="109" customWidth="1"/>
    <col min="1023" max="1023" width="11.140625" style="109" customWidth="1"/>
    <col min="1024" max="1024" width="13.7109375" style="109" customWidth="1"/>
    <col min="1025" max="1025" width="17.5703125" style="109" customWidth="1"/>
    <col min="1026" max="1026" width="15" style="109" customWidth="1"/>
    <col min="1027" max="1027" width="17.5703125" style="109" customWidth="1"/>
    <col min="1028" max="1032" width="20.140625" style="109" customWidth="1"/>
    <col min="1033" max="1033" width="45.85546875" style="109" customWidth="1"/>
    <col min="1034" max="1168" width="20.140625" style="109" customWidth="1"/>
    <col min="1169" max="1237" width="12.42578125" style="109" customWidth="1"/>
    <col min="1238" max="1238" width="20.140625" style="109" customWidth="1"/>
    <col min="1239" max="1239" width="24" style="109" customWidth="1"/>
    <col min="1240" max="1240" width="27.85546875" style="109" customWidth="1"/>
    <col min="1241" max="1241" width="16.28515625" style="109" customWidth="1"/>
    <col min="1242" max="1242" width="17.5703125" style="109" customWidth="1"/>
    <col min="1243" max="1244" width="12.42578125" style="109" customWidth="1"/>
    <col min="1245" max="1245" width="17.5703125" style="109" customWidth="1"/>
    <col min="1246" max="1246" width="7.28515625" style="109" customWidth="1"/>
    <col min="1247" max="1247" width="21.42578125" style="109" customWidth="1"/>
    <col min="1248" max="1248" width="18.85546875" style="109" customWidth="1"/>
    <col min="1249" max="1249" width="16.28515625" style="109" customWidth="1"/>
    <col min="1250" max="1250" width="20.140625" style="109" customWidth="1"/>
    <col min="1251" max="1251" width="24" style="109" customWidth="1"/>
    <col min="1252" max="1252" width="18.85546875" style="109" customWidth="1"/>
    <col min="1253" max="1253" width="15" style="109" customWidth="1"/>
    <col min="1254" max="1254" width="20.140625" style="109" customWidth="1"/>
    <col min="1255" max="1255" width="18.85546875" style="109" customWidth="1"/>
    <col min="1256" max="1256" width="6" style="109" customWidth="1"/>
    <col min="1257" max="1257" width="12.42578125" style="109" customWidth="1"/>
    <col min="1258" max="1258" width="18.85546875" style="109" customWidth="1"/>
    <col min="1259" max="1260" width="15" style="109" customWidth="1"/>
    <col min="1261" max="1261" width="7.28515625" style="109" customWidth="1"/>
    <col min="1262" max="1262" width="11.140625" style="109" customWidth="1"/>
    <col min="1263" max="1263" width="13.7109375" style="109" customWidth="1"/>
    <col min="1264" max="1264" width="18.85546875" style="109" customWidth="1"/>
    <col min="1265" max="1265" width="16.28515625" style="109" customWidth="1"/>
    <col min="1266" max="1266" width="25.28515625" style="109" customWidth="1"/>
    <col min="1267" max="1267" width="20.140625" style="109" customWidth="1"/>
    <col min="1268" max="1269" width="15" style="109" customWidth="1"/>
    <col min="1270" max="1270" width="20.140625" style="109" customWidth="1"/>
    <col min="1271" max="1271" width="25.28515625" style="109" customWidth="1"/>
    <col min="1272" max="1272" width="18.85546875" style="109" customWidth="1"/>
    <col min="1273" max="1275" width="20.140625" style="109" customWidth="1"/>
    <col min="1276" max="1276" width="39.42578125" style="109" customWidth="1"/>
    <col min="1277" max="1277" width="25.28515625" style="109" customWidth="1"/>
    <col min="1278" max="1278" width="20.140625" style="109" customWidth="1"/>
    <col min="1279" max="1279" width="11.140625" style="109" customWidth="1"/>
    <col min="1280" max="1280" width="13.7109375" style="109" customWidth="1"/>
    <col min="1281" max="1281" width="17.5703125" style="109" customWidth="1"/>
    <col min="1282" max="1282" width="15" style="109" customWidth="1"/>
    <col min="1283" max="1283" width="17.5703125" style="109" customWidth="1"/>
    <col min="1284" max="1288" width="20.140625" style="109" customWidth="1"/>
    <col min="1289" max="1289" width="45.85546875" style="109" customWidth="1"/>
    <col min="1290" max="1424" width="20.140625" style="109" customWidth="1"/>
    <col min="1425" max="1493" width="12.42578125" style="109" customWidth="1"/>
    <col min="1494" max="1494" width="20.140625" style="109" customWidth="1"/>
    <col min="1495" max="1495" width="24" style="109" customWidth="1"/>
    <col min="1496" max="1496" width="27.85546875" style="109" customWidth="1"/>
    <col min="1497" max="1497" width="16.28515625" style="109" customWidth="1"/>
    <col min="1498" max="1498" width="17.5703125" style="109" customWidth="1"/>
    <col min="1499" max="1500" width="12.42578125" style="109" customWidth="1"/>
    <col min="1501" max="1501" width="17.5703125" style="109" customWidth="1"/>
    <col min="1502" max="1502" width="7.28515625" style="109" customWidth="1"/>
    <col min="1503" max="1503" width="21.42578125" style="109" customWidth="1"/>
    <col min="1504" max="1504" width="18.85546875" style="109" customWidth="1"/>
    <col min="1505" max="1505" width="16.28515625" style="109" customWidth="1"/>
    <col min="1506" max="1506" width="20.140625" style="109" customWidth="1"/>
    <col min="1507" max="1507" width="24" style="109" customWidth="1"/>
    <col min="1508" max="1508" width="18.85546875" style="109" customWidth="1"/>
    <col min="1509" max="1509" width="15" style="109" customWidth="1"/>
    <col min="1510" max="1510" width="20.140625" style="109" customWidth="1"/>
    <col min="1511" max="1511" width="18.85546875" style="109" customWidth="1"/>
    <col min="1512" max="1512" width="6" style="109" customWidth="1"/>
    <col min="1513" max="1513" width="12.42578125" style="109" customWidth="1"/>
    <col min="1514" max="1514" width="18.85546875" style="109" customWidth="1"/>
    <col min="1515" max="1516" width="15" style="109" customWidth="1"/>
    <col min="1517" max="1517" width="7.28515625" style="109" customWidth="1"/>
    <col min="1518" max="1518" width="11.140625" style="109" customWidth="1"/>
    <col min="1519" max="1519" width="13.7109375" style="109" customWidth="1"/>
    <col min="1520" max="1520" width="18.85546875" style="109" customWidth="1"/>
    <col min="1521" max="1521" width="16.28515625" style="109" customWidth="1"/>
    <col min="1522" max="1522" width="25.28515625" style="109" customWidth="1"/>
    <col min="1523" max="1523" width="20.140625" style="109" customWidth="1"/>
    <col min="1524" max="1525" width="15" style="109" customWidth="1"/>
    <col min="1526" max="1526" width="20.140625" style="109" customWidth="1"/>
    <col min="1527" max="1527" width="25.28515625" style="109" customWidth="1"/>
    <col min="1528" max="1528" width="18.85546875" style="109" customWidth="1"/>
    <col min="1529" max="1531" width="20.140625" style="109" customWidth="1"/>
    <col min="1532" max="1532" width="39.42578125" style="109" customWidth="1"/>
    <col min="1533" max="1533" width="25.28515625" style="109" customWidth="1"/>
    <col min="1534" max="1534" width="20.140625" style="109" customWidth="1"/>
    <col min="1535" max="1535" width="11.140625" style="109" customWidth="1"/>
    <col min="1536" max="1536" width="13.7109375" style="109" customWidth="1"/>
    <col min="1537" max="1537" width="17.5703125" style="109" customWidth="1"/>
    <col min="1538" max="1538" width="15" style="109" customWidth="1"/>
    <col min="1539" max="1539" width="17.5703125" style="109" customWidth="1"/>
    <col min="1540" max="1544" width="20.140625" style="109" customWidth="1"/>
    <col min="1545" max="1545" width="45.85546875" style="109" customWidth="1"/>
    <col min="1546" max="1680" width="20.140625" style="109" customWidth="1"/>
    <col min="1681" max="1749" width="12.42578125" style="109" customWidth="1"/>
    <col min="1750" max="1750" width="20.140625" style="109" customWidth="1"/>
    <col min="1751" max="1751" width="24" style="109" customWidth="1"/>
    <col min="1752" max="1752" width="27.85546875" style="109" customWidth="1"/>
    <col min="1753" max="1753" width="16.28515625" style="109" customWidth="1"/>
    <col min="1754" max="1754" width="17.5703125" style="109" customWidth="1"/>
    <col min="1755" max="1756" width="12.42578125" style="109" customWidth="1"/>
    <col min="1757" max="1757" width="17.5703125" style="109" customWidth="1"/>
    <col min="1758" max="1758" width="7.28515625" style="109" customWidth="1"/>
    <col min="1759" max="1759" width="21.42578125" style="109" customWidth="1"/>
    <col min="1760" max="1760" width="18.85546875" style="109" customWidth="1"/>
    <col min="1761" max="1761" width="16.28515625" style="109" customWidth="1"/>
    <col min="1762" max="1762" width="20.140625" style="109" customWidth="1"/>
    <col min="1763" max="1763" width="24" style="109" customWidth="1"/>
    <col min="1764" max="1764" width="18.85546875" style="109" customWidth="1"/>
    <col min="1765" max="1765" width="15" style="109" customWidth="1"/>
    <col min="1766" max="1766" width="20.140625" style="109" customWidth="1"/>
    <col min="1767" max="1767" width="18.85546875" style="109" customWidth="1"/>
    <col min="1768" max="1768" width="6" style="109" customWidth="1"/>
    <col min="1769" max="1769" width="12.42578125" style="109" customWidth="1"/>
    <col min="1770" max="1770" width="18.85546875" style="109" customWidth="1"/>
    <col min="1771" max="1772" width="15" style="109" customWidth="1"/>
    <col min="1773" max="1773" width="7.28515625" style="109" customWidth="1"/>
    <col min="1774" max="1774" width="11.140625" style="109" customWidth="1"/>
    <col min="1775" max="1775" width="13.7109375" style="109" customWidth="1"/>
    <col min="1776" max="1776" width="18.85546875" style="109" customWidth="1"/>
    <col min="1777" max="1777" width="16.28515625" style="109" customWidth="1"/>
    <col min="1778" max="1778" width="25.28515625" style="109" customWidth="1"/>
    <col min="1779" max="1779" width="20.140625" style="109" customWidth="1"/>
    <col min="1780" max="1781" width="15" style="109" customWidth="1"/>
    <col min="1782" max="1782" width="20.140625" style="109" customWidth="1"/>
    <col min="1783" max="1783" width="25.28515625" style="109" customWidth="1"/>
    <col min="1784" max="1784" width="18.85546875" style="109" customWidth="1"/>
    <col min="1785" max="1787" width="20.140625" style="109" customWidth="1"/>
    <col min="1788" max="1788" width="39.42578125" style="109" customWidth="1"/>
    <col min="1789" max="1789" width="25.28515625" style="109" customWidth="1"/>
    <col min="1790" max="1790" width="20.140625" style="109" customWidth="1"/>
    <col min="1791" max="1791" width="11.140625" style="109" customWidth="1"/>
    <col min="1792" max="1792" width="13.7109375" style="109" customWidth="1"/>
    <col min="1793" max="1793" width="17.5703125" style="109" customWidth="1"/>
    <col min="1794" max="1794" width="15" style="109" customWidth="1"/>
    <col min="1795" max="1795" width="17.5703125" style="109" customWidth="1"/>
    <col min="1796" max="1800" width="20.140625" style="109" customWidth="1"/>
    <col min="1801" max="1801" width="45.85546875" style="109" customWidth="1"/>
    <col min="1802" max="1936" width="20.140625" style="109" customWidth="1"/>
    <col min="1937" max="2005" width="12.42578125" style="109" customWidth="1"/>
    <col min="2006" max="2006" width="20.140625" style="109" customWidth="1"/>
    <col min="2007" max="2007" width="24" style="109" customWidth="1"/>
    <col min="2008" max="2008" width="27.85546875" style="109" customWidth="1"/>
    <col min="2009" max="2009" width="16.28515625" style="109" customWidth="1"/>
    <col min="2010" max="2010" width="17.5703125" style="109" customWidth="1"/>
    <col min="2011" max="2012" width="12.42578125" style="109" customWidth="1"/>
    <col min="2013" max="2013" width="17.5703125" style="109" customWidth="1"/>
    <col min="2014" max="2014" width="7.28515625" style="109" customWidth="1"/>
    <col min="2015" max="2015" width="21.42578125" style="109" customWidth="1"/>
    <col min="2016" max="2016" width="18.85546875" style="109" customWidth="1"/>
    <col min="2017" max="2017" width="16.28515625" style="109" customWidth="1"/>
    <col min="2018" max="2018" width="20.140625" style="109" customWidth="1"/>
    <col min="2019" max="2019" width="24" style="109" customWidth="1"/>
    <col min="2020" max="2020" width="18.85546875" style="109" customWidth="1"/>
    <col min="2021" max="2021" width="15" style="109" customWidth="1"/>
    <col min="2022" max="2022" width="20.140625" style="109" customWidth="1"/>
    <col min="2023" max="2023" width="18.85546875" style="109" customWidth="1"/>
    <col min="2024" max="2024" width="6" style="109" customWidth="1"/>
    <col min="2025" max="2025" width="12.42578125" style="109" customWidth="1"/>
    <col min="2026" max="2026" width="18.85546875" style="109" customWidth="1"/>
    <col min="2027" max="2028" width="15" style="109" customWidth="1"/>
    <col min="2029" max="2029" width="7.28515625" style="109" customWidth="1"/>
    <col min="2030" max="2030" width="11.140625" style="109" customWidth="1"/>
    <col min="2031" max="2031" width="13.7109375" style="109" customWidth="1"/>
    <col min="2032" max="2032" width="18.85546875" style="109" customWidth="1"/>
    <col min="2033" max="2033" width="16.28515625" style="109" customWidth="1"/>
    <col min="2034" max="2034" width="25.28515625" style="109" customWidth="1"/>
    <col min="2035" max="2035" width="20.140625" style="109" customWidth="1"/>
    <col min="2036" max="2037" width="15" style="109" customWidth="1"/>
    <col min="2038" max="2038" width="20.140625" style="109" customWidth="1"/>
    <col min="2039" max="2039" width="25.28515625" style="109" customWidth="1"/>
    <col min="2040" max="2040" width="18.85546875" style="109" customWidth="1"/>
    <col min="2041" max="2043" width="20.140625" style="109" customWidth="1"/>
    <col min="2044" max="2044" width="39.42578125" style="109" customWidth="1"/>
    <col min="2045" max="2045" width="25.28515625" style="109" customWidth="1"/>
    <col min="2046" max="2046" width="20.140625" style="109" customWidth="1"/>
    <col min="2047" max="2047" width="11.140625" style="109" customWidth="1"/>
    <col min="2048" max="2048" width="13.7109375" style="109" customWidth="1"/>
    <col min="2049" max="2049" width="17.5703125" style="109" customWidth="1"/>
    <col min="2050" max="2050" width="15" style="109" customWidth="1"/>
    <col min="2051" max="2051" width="17.5703125" style="109" customWidth="1"/>
    <col min="2052" max="2056" width="20.140625" style="109" customWidth="1"/>
    <col min="2057" max="2057" width="45.85546875" style="109" customWidth="1"/>
    <col min="2058" max="2192" width="20.140625" style="109" customWidth="1"/>
    <col min="2193" max="2261" width="12.42578125" style="109" customWidth="1"/>
    <col min="2262" max="2262" width="20.140625" style="109" customWidth="1"/>
    <col min="2263" max="2263" width="24" style="109" customWidth="1"/>
    <col min="2264" max="2264" width="27.85546875" style="109" customWidth="1"/>
    <col min="2265" max="2265" width="16.28515625" style="109" customWidth="1"/>
    <col min="2266" max="2266" width="17.5703125" style="109" customWidth="1"/>
    <col min="2267" max="2268" width="12.42578125" style="109" customWidth="1"/>
    <col min="2269" max="2269" width="17.5703125" style="109" customWidth="1"/>
    <col min="2270" max="2270" width="7.28515625" style="109" customWidth="1"/>
    <col min="2271" max="2271" width="21.42578125" style="109" customWidth="1"/>
    <col min="2272" max="2272" width="18.85546875" style="109" customWidth="1"/>
    <col min="2273" max="2273" width="16.28515625" style="109" customWidth="1"/>
    <col min="2274" max="2274" width="20.140625" style="109" customWidth="1"/>
    <col min="2275" max="2275" width="24" style="109" customWidth="1"/>
    <col min="2276" max="2276" width="18.85546875" style="109" customWidth="1"/>
    <col min="2277" max="2277" width="15" style="109" customWidth="1"/>
    <col min="2278" max="2278" width="20.140625" style="109" customWidth="1"/>
    <col min="2279" max="2279" width="18.85546875" style="109" customWidth="1"/>
    <col min="2280" max="2280" width="6" style="109" customWidth="1"/>
    <col min="2281" max="2281" width="12.42578125" style="109" customWidth="1"/>
    <col min="2282" max="2282" width="18.85546875" style="109" customWidth="1"/>
    <col min="2283" max="2284" width="15" style="109" customWidth="1"/>
    <col min="2285" max="2285" width="7.28515625" style="109" customWidth="1"/>
    <col min="2286" max="2286" width="11.140625" style="109" customWidth="1"/>
    <col min="2287" max="2287" width="13.7109375" style="109" customWidth="1"/>
    <col min="2288" max="2288" width="18.85546875" style="109" customWidth="1"/>
    <col min="2289" max="2289" width="16.28515625" style="109" customWidth="1"/>
    <col min="2290" max="2290" width="25.28515625" style="109" customWidth="1"/>
    <col min="2291" max="2291" width="20.140625" style="109" customWidth="1"/>
    <col min="2292" max="2293" width="15" style="109" customWidth="1"/>
    <col min="2294" max="2294" width="20.140625" style="109" customWidth="1"/>
    <col min="2295" max="2295" width="25.28515625" style="109" customWidth="1"/>
    <col min="2296" max="2296" width="18.85546875" style="109" customWidth="1"/>
    <col min="2297" max="2299" width="20.140625" style="109" customWidth="1"/>
    <col min="2300" max="2300" width="39.42578125" style="109" customWidth="1"/>
    <col min="2301" max="2301" width="25.28515625" style="109" customWidth="1"/>
    <col min="2302" max="2302" width="20.140625" style="109" customWidth="1"/>
    <col min="2303" max="2303" width="11.140625" style="109" customWidth="1"/>
    <col min="2304" max="2304" width="13.7109375" style="109" customWidth="1"/>
    <col min="2305" max="2305" width="17.5703125" style="109" customWidth="1"/>
    <col min="2306" max="2306" width="15" style="109" customWidth="1"/>
    <col min="2307" max="2307" width="17.5703125" style="109" customWidth="1"/>
    <col min="2308" max="2312" width="20.140625" style="109" customWidth="1"/>
    <col min="2313" max="2313" width="45.85546875" style="109" customWidth="1"/>
    <col min="2314" max="2448" width="20.140625" style="109" customWidth="1"/>
    <col min="2449" max="2517" width="12.42578125" style="109" customWidth="1"/>
    <col min="2518" max="2518" width="20.140625" style="109" customWidth="1"/>
    <col min="2519" max="2519" width="24" style="109" customWidth="1"/>
    <col min="2520" max="2520" width="27.85546875" style="109" customWidth="1"/>
    <col min="2521" max="2521" width="16.28515625" style="109" customWidth="1"/>
    <col min="2522" max="2522" width="17.5703125" style="109" customWidth="1"/>
    <col min="2523" max="2524" width="12.42578125" style="109" customWidth="1"/>
    <col min="2525" max="2525" width="17.5703125" style="109" customWidth="1"/>
    <col min="2526" max="2526" width="7.28515625" style="109" customWidth="1"/>
    <col min="2527" max="2527" width="21.42578125" style="109" customWidth="1"/>
    <col min="2528" max="2528" width="18.85546875" style="109" customWidth="1"/>
    <col min="2529" max="2529" width="16.28515625" style="109" customWidth="1"/>
    <col min="2530" max="2530" width="20.140625" style="109" customWidth="1"/>
    <col min="2531" max="2531" width="24" style="109" customWidth="1"/>
    <col min="2532" max="2532" width="18.85546875" style="109" customWidth="1"/>
    <col min="2533" max="2533" width="15" style="109" customWidth="1"/>
    <col min="2534" max="2534" width="20.140625" style="109" customWidth="1"/>
    <col min="2535" max="2535" width="18.85546875" style="109" customWidth="1"/>
    <col min="2536" max="2536" width="6" style="109" customWidth="1"/>
    <col min="2537" max="2537" width="12.42578125" style="109" customWidth="1"/>
    <col min="2538" max="2538" width="18.85546875" style="109" customWidth="1"/>
    <col min="2539" max="2540" width="15" style="109" customWidth="1"/>
    <col min="2541" max="2541" width="7.28515625" style="109" customWidth="1"/>
    <col min="2542" max="2542" width="11.140625" style="109" customWidth="1"/>
    <col min="2543" max="2543" width="13.7109375" style="109" customWidth="1"/>
    <col min="2544" max="2544" width="18.85546875" style="109" customWidth="1"/>
    <col min="2545" max="2545" width="16.28515625" style="109" customWidth="1"/>
    <col min="2546" max="2546" width="25.28515625" style="109" customWidth="1"/>
    <col min="2547" max="2547" width="20.140625" style="109" customWidth="1"/>
    <col min="2548" max="2549" width="15" style="109" customWidth="1"/>
    <col min="2550" max="2550" width="20.140625" style="109" customWidth="1"/>
    <col min="2551" max="2551" width="25.28515625" style="109" customWidth="1"/>
    <col min="2552" max="2552" width="18.85546875" style="109" customWidth="1"/>
    <col min="2553" max="2555" width="20.140625" style="109" customWidth="1"/>
    <col min="2556" max="2556" width="39.42578125" style="109" customWidth="1"/>
    <col min="2557" max="2557" width="25.28515625" style="109" customWidth="1"/>
    <col min="2558" max="2558" width="20.140625" style="109" customWidth="1"/>
    <col min="2559" max="2559" width="11.140625" style="109" customWidth="1"/>
    <col min="2560" max="2560" width="13.7109375" style="109" customWidth="1"/>
    <col min="2561" max="2561" width="17.5703125" style="109" customWidth="1"/>
    <col min="2562" max="2562" width="15" style="109" customWidth="1"/>
    <col min="2563" max="2563" width="17.5703125" style="109" customWidth="1"/>
    <col min="2564" max="2568" width="20.140625" style="109" customWidth="1"/>
    <col min="2569" max="2569" width="45.85546875" style="109" customWidth="1"/>
    <col min="2570" max="2704" width="20.140625" style="109" customWidth="1"/>
    <col min="2705" max="2773" width="12.42578125" style="109" customWidth="1"/>
    <col min="2774" max="2774" width="20.140625" style="109" customWidth="1"/>
    <col min="2775" max="2775" width="24" style="109" customWidth="1"/>
    <col min="2776" max="2776" width="27.85546875" style="109" customWidth="1"/>
    <col min="2777" max="2777" width="16.28515625" style="109" customWidth="1"/>
    <col min="2778" max="2778" width="17.5703125" style="109" customWidth="1"/>
    <col min="2779" max="2780" width="12.42578125" style="109" customWidth="1"/>
    <col min="2781" max="2781" width="17.5703125" style="109" customWidth="1"/>
    <col min="2782" max="2782" width="7.28515625" style="109" customWidth="1"/>
    <col min="2783" max="2783" width="21.42578125" style="109" customWidth="1"/>
    <col min="2784" max="2784" width="18.85546875" style="109" customWidth="1"/>
    <col min="2785" max="2785" width="16.28515625" style="109" customWidth="1"/>
    <col min="2786" max="2786" width="20.140625" style="109" customWidth="1"/>
    <col min="2787" max="2787" width="24" style="109" customWidth="1"/>
    <col min="2788" max="2788" width="18.85546875" style="109" customWidth="1"/>
    <col min="2789" max="2789" width="15" style="109" customWidth="1"/>
    <col min="2790" max="2790" width="20.140625" style="109" customWidth="1"/>
    <col min="2791" max="2791" width="18.85546875" style="109" customWidth="1"/>
    <col min="2792" max="2792" width="6" style="109" customWidth="1"/>
    <col min="2793" max="2793" width="12.42578125" style="109" customWidth="1"/>
    <col min="2794" max="2794" width="18.85546875" style="109" customWidth="1"/>
    <col min="2795" max="2796" width="15" style="109" customWidth="1"/>
    <col min="2797" max="2797" width="7.28515625" style="109" customWidth="1"/>
    <col min="2798" max="2798" width="11.140625" style="109" customWidth="1"/>
    <col min="2799" max="2799" width="13.7109375" style="109" customWidth="1"/>
    <col min="2800" max="2800" width="18.85546875" style="109" customWidth="1"/>
    <col min="2801" max="2801" width="16.28515625" style="109" customWidth="1"/>
    <col min="2802" max="2802" width="25.28515625" style="109" customWidth="1"/>
    <col min="2803" max="2803" width="20.140625" style="109" customWidth="1"/>
    <col min="2804" max="2805" width="15" style="109" customWidth="1"/>
    <col min="2806" max="2806" width="20.140625" style="109" customWidth="1"/>
    <col min="2807" max="2807" width="25.28515625" style="109" customWidth="1"/>
    <col min="2808" max="2808" width="18.85546875" style="109" customWidth="1"/>
    <col min="2809" max="2811" width="20.140625" style="109" customWidth="1"/>
    <col min="2812" max="2812" width="39.42578125" style="109" customWidth="1"/>
    <col min="2813" max="2813" width="25.28515625" style="109" customWidth="1"/>
    <col min="2814" max="2814" width="20.140625" style="109" customWidth="1"/>
    <col min="2815" max="2815" width="11.140625" style="109" customWidth="1"/>
    <col min="2816" max="2816" width="13.7109375" style="109" customWidth="1"/>
    <col min="2817" max="2817" width="17.5703125" style="109" customWidth="1"/>
    <col min="2818" max="2818" width="15" style="109" customWidth="1"/>
    <col min="2819" max="2819" width="17.5703125" style="109" customWidth="1"/>
    <col min="2820" max="2824" width="20.140625" style="109" customWidth="1"/>
    <col min="2825" max="2825" width="45.85546875" style="109" customWidth="1"/>
    <col min="2826" max="2960" width="20.140625" style="109" customWidth="1"/>
    <col min="2961" max="3029" width="12.42578125" style="109" customWidth="1"/>
    <col min="3030" max="3030" width="20.140625" style="109" customWidth="1"/>
    <col min="3031" max="3031" width="24" style="109" customWidth="1"/>
    <col min="3032" max="3032" width="27.85546875" style="109" customWidth="1"/>
    <col min="3033" max="3033" width="16.28515625" style="109" customWidth="1"/>
    <col min="3034" max="3034" width="17.5703125" style="109" customWidth="1"/>
    <col min="3035" max="3036" width="12.42578125" style="109" customWidth="1"/>
    <col min="3037" max="3037" width="17.5703125" style="109" customWidth="1"/>
    <col min="3038" max="3038" width="7.28515625" style="109" customWidth="1"/>
    <col min="3039" max="3039" width="21.42578125" style="109" customWidth="1"/>
    <col min="3040" max="3040" width="18.85546875" style="109" customWidth="1"/>
    <col min="3041" max="3041" width="16.28515625" style="109" customWidth="1"/>
    <col min="3042" max="3042" width="20.140625" style="109" customWidth="1"/>
    <col min="3043" max="3043" width="24" style="109" customWidth="1"/>
    <col min="3044" max="3044" width="18.85546875" style="109" customWidth="1"/>
    <col min="3045" max="3045" width="15" style="109" customWidth="1"/>
    <col min="3046" max="3046" width="20.140625" style="109" customWidth="1"/>
    <col min="3047" max="3047" width="18.85546875" style="109" customWidth="1"/>
    <col min="3048" max="3048" width="6" style="109" customWidth="1"/>
    <col min="3049" max="3049" width="12.42578125" style="109" customWidth="1"/>
    <col min="3050" max="3050" width="18.85546875" style="109" customWidth="1"/>
    <col min="3051" max="3052" width="15" style="109" customWidth="1"/>
    <col min="3053" max="3053" width="7.28515625" style="109" customWidth="1"/>
    <col min="3054" max="3054" width="11.140625" style="109" customWidth="1"/>
    <col min="3055" max="3055" width="13.7109375" style="109" customWidth="1"/>
    <col min="3056" max="3056" width="18.85546875" style="109" customWidth="1"/>
    <col min="3057" max="3057" width="16.28515625" style="109" customWidth="1"/>
    <col min="3058" max="3058" width="25.28515625" style="109" customWidth="1"/>
    <col min="3059" max="3059" width="20.140625" style="109" customWidth="1"/>
    <col min="3060" max="3061" width="15" style="109" customWidth="1"/>
    <col min="3062" max="3062" width="20.140625" style="109" customWidth="1"/>
    <col min="3063" max="3063" width="25.28515625" style="109" customWidth="1"/>
    <col min="3064" max="3064" width="18.85546875" style="109" customWidth="1"/>
    <col min="3065" max="3067" width="20.140625" style="109" customWidth="1"/>
    <col min="3068" max="3068" width="39.42578125" style="109" customWidth="1"/>
    <col min="3069" max="3069" width="25.28515625" style="109" customWidth="1"/>
    <col min="3070" max="3070" width="20.140625" style="109" customWidth="1"/>
    <col min="3071" max="3071" width="11.140625" style="109" customWidth="1"/>
    <col min="3072" max="3072" width="13.7109375" style="109" customWidth="1"/>
    <col min="3073" max="3073" width="17.5703125" style="109" customWidth="1"/>
    <col min="3074" max="3074" width="15" style="109" customWidth="1"/>
    <col min="3075" max="3075" width="17.5703125" style="109" customWidth="1"/>
    <col min="3076" max="3080" width="20.140625" style="109" customWidth="1"/>
    <col min="3081" max="3081" width="45.85546875" style="109" customWidth="1"/>
    <col min="3082" max="3216" width="20.140625" style="109" customWidth="1"/>
    <col min="3217" max="3285" width="12.42578125" style="109" customWidth="1"/>
    <col min="3286" max="3286" width="20.140625" style="109" customWidth="1"/>
    <col min="3287" max="3287" width="24" style="109" customWidth="1"/>
    <col min="3288" max="3288" width="27.85546875" style="109" customWidth="1"/>
    <col min="3289" max="3289" width="16.28515625" style="109" customWidth="1"/>
    <col min="3290" max="3290" width="17.5703125" style="109" customWidth="1"/>
    <col min="3291" max="3292" width="12.42578125" style="109" customWidth="1"/>
    <col min="3293" max="3293" width="17.5703125" style="109" customWidth="1"/>
    <col min="3294" max="3294" width="7.28515625" style="109" customWidth="1"/>
    <col min="3295" max="3295" width="21.42578125" style="109" customWidth="1"/>
    <col min="3296" max="3296" width="18.85546875" style="109" customWidth="1"/>
    <col min="3297" max="3297" width="16.28515625" style="109" customWidth="1"/>
    <col min="3298" max="3298" width="20.140625" style="109" customWidth="1"/>
    <col min="3299" max="3299" width="24" style="109" customWidth="1"/>
    <col min="3300" max="3300" width="18.85546875" style="109" customWidth="1"/>
    <col min="3301" max="3301" width="15" style="109" customWidth="1"/>
    <col min="3302" max="3302" width="20.140625" style="109" customWidth="1"/>
    <col min="3303" max="3303" width="18.85546875" style="109" customWidth="1"/>
    <col min="3304" max="3304" width="6" style="109" customWidth="1"/>
    <col min="3305" max="3305" width="12.42578125" style="109" customWidth="1"/>
    <col min="3306" max="3306" width="18.85546875" style="109" customWidth="1"/>
    <col min="3307" max="3308" width="15" style="109" customWidth="1"/>
    <col min="3309" max="3309" width="7.28515625" style="109" customWidth="1"/>
    <col min="3310" max="3310" width="11.140625" style="109" customWidth="1"/>
    <col min="3311" max="3311" width="13.7109375" style="109" customWidth="1"/>
    <col min="3312" max="3312" width="18.85546875" style="109" customWidth="1"/>
    <col min="3313" max="3313" width="16.28515625" style="109" customWidth="1"/>
    <col min="3314" max="3314" width="25.28515625" style="109" customWidth="1"/>
    <col min="3315" max="3315" width="20.140625" style="109" customWidth="1"/>
    <col min="3316" max="3317" width="15" style="109" customWidth="1"/>
    <col min="3318" max="3318" width="20.140625" style="109" customWidth="1"/>
    <col min="3319" max="3319" width="25.28515625" style="109" customWidth="1"/>
    <col min="3320" max="3320" width="18.85546875" style="109" customWidth="1"/>
    <col min="3321" max="3323" width="20.140625" style="109" customWidth="1"/>
    <col min="3324" max="3324" width="39.42578125" style="109" customWidth="1"/>
    <col min="3325" max="3325" width="25.28515625" style="109" customWidth="1"/>
    <col min="3326" max="3326" width="20.140625" style="109" customWidth="1"/>
    <col min="3327" max="3327" width="11.140625" style="109" customWidth="1"/>
    <col min="3328" max="3328" width="13.7109375" style="109" customWidth="1"/>
    <col min="3329" max="3329" width="17.5703125" style="109" customWidth="1"/>
    <col min="3330" max="3330" width="15" style="109" customWidth="1"/>
    <col min="3331" max="3331" width="17.5703125" style="109" customWidth="1"/>
    <col min="3332" max="3336" width="20.140625" style="109" customWidth="1"/>
    <col min="3337" max="3337" width="45.85546875" style="109" customWidth="1"/>
    <col min="3338" max="3472" width="20.140625" style="109" customWidth="1"/>
    <col min="3473" max="3541" width="12.42578125" style="109" customWidth="1"/>
    <col min="3542" max="3542" width="20.140625" style="109" customWidth="1"/>
    <col min="3543" max="3543" width="24" style="109" customWidth="1"/>
    <col min="3544" max="3544" width="27.85546875" style="109" customWidth="1"/>
    <col min="3545" max="3545" width="16.28515625" style="109" customWidth="1"/>
    <col min="3546" max="3546" width="17.5703125" style="109" customWidth="1"/>
    <col min="3547" max="3548" width="12.42578125" style="109" customWidth="1"/>
    <col min="3549" max="3549" width="17.5703125" style="109" customWidth="1"/>
    <col min="3550" max="3550" width="7.28515625" style="109" customWidth="1"/>
    <col min="3551" max="3551" width="21.42578125" style="109" customWidth="1"/>
    <col min="3552" max="3552" width="18.85546875" style="109" customWidth="1"/>
    <col min="3553" max="3553" width="16.28515625" style="109" customWidth="1"/>
    <col min="3554" max="3554" width="20.140625" style="109" customWidth="1"/>
    <col min="3555" max="3555" width="24" style="109" customWidth="1"/>
    <col min="3556" max="3556" width="18.85546875" style="109" customWidth="1"/>
    <col min="3557" max="3557" width="15" style="109" customWidth="1"/>
    <col min="3558" max="3558" width="20.140625" style="109" customWidth="1"/>
    <col min="3559" max="3559" width="18.85546875" style="109" customWidth="1"/>
    <col min="3560" max="3560" width="6" style="109" customWidth="1"/>
    <col min="3561" max="3561" width="12.42578125" style="109" customWidth="1"/>
    <col min="3562" max="3562" width="18.85546875" style="109" customWidth="1"/>
    <col min="3563" max="3564" width="15" style="109" customWidth="1"/>
    <col min="3565" max="3565" width="7.28515625" style="109" customWidth="1"/>
    <col min="3566" max="3566" width="11.140625" style="109" customWidth="1"/>
    <col min="3567" max="3567" width="13.7109375" style="109" customWidth="1"/>
    <col min="3568" max="3568" width="18.85546875" style="109" customWidth="1"/>
    <col min="3569" max="3569" width="16.28515625" style="109" customWidth="1"/>
    <col min="3570" max="3570" width="25.28515625" style="109" customWidth="1"/>
    <col min="3571" max="3571" width="20.140625" style="109" customWidth="1"/>
    <col min="3572" max="3573" width="15" style="109" customWidth="1"/>
    <col min="3574" max="3574" width="20.140625" style="109" customWidth="1"/>
    <col min="3575" max="3575" width="25.28515625" style="109" customWidth="1"/>
    <col min="3576" max="3576" width="18.85546875" style="109" customWidth="1"/>
    <col min="3577" max="3579" width="20.140625" style="109" customWidth="1"/>
    <col min="3580" max="3580" width="39.42578125" style="109" customWidth="1"/>
    <col min="3581" max="3581" width="25.28515625" style="109" customWidth="1"/>
    <col min="3582" max="3582" width="20.140625" style="109" customWidth="1"/>
    <col min="3583" max="3583" width="11.140625" style="109" customWidth="1"/>
    <col min="3584" max="3584" width="13.7109375" style="109" customWidth="1"/>
    <col min="3585" max="3585" width="17.5703125" style="109" customWidth="1"/>
    <col min="3586" max="3586" width="15" style="109" customWidth="1"/>
    <col min="3587" max="3587" width="17.5703125" style="109" customWidth="1"/>
    <col min="3588" max="3592" width="20.140625" style="109" customWidth="1"/>
    <col min="3593" max="3593" width="45.85546875" style="109" customWidth="1"/>
    <col min="3594" max="3728" width="20.140625" style="109" customWidth="1"/>
    <col min="3729" max="3797" width="12.42578125" style="109" customWidth="1"/>
    <col min="3798" max="3798" width="20.140625" style="109" customWidth="1"/>
    <col min="3799" max="3799" width="24" style="109" customWidth="1"/>
    <col min="3800" max="3800" width="27.85546875" style="109" customWidth="1"/>
    <col min="3801" max="3801" width="16.28515625" style="109" customWidth="1"/>
    <col min="3802" max="3802" width="17.5703125" style="109" customWidth="1"/>
    <col min="3803" max="3804" width="12.42578125" style="109" customWidth="1"/>
    <col min="3805" max="3805" width="17.5703125" style="109" customWidth="1"/>
    <col min="3806" max="3806" width="7.28515625" style="109" customWidth="1"/>
    <col min="3807" max="3807" width="21.42578125" style="109" customWidth="1"/>
    <col min="3808" max="3808" width="18.85546875" style="109" customWidth="1"/>
    <col min="3809" max="3809" width="16.28515625" style="109" customWidth="1"/>
    <col min="3810" max="3810" width="20.140625" style="109" customWidth="1"/>
    <col min="3811" max="3811" width="24" style="109" customWidth="1"/>
    <col min="3812" max="3812" width="18.85546875" style="109" customWidth="1"/>
    <col min="3813" max="3813" width="15" style="109" customWidth="1"/>
    <col min="3814" max="3814" width="20.140625" style="109" customWidth="1"/>
    <col min="3815" max="3815" width="18.85546875" style="109" customWidth="1"/>
    <col min="3816" max="3816" width="6" style="109" customWidth="1"/>
    <col min="3817" max="3817" width="12.42578125" style="109" customWidth="1"/>
    <col min="3818" max="3818" width="18.85546875" style="109" customWidth="1"/>
    <col min="3819" max="3820" width="15" style="109" customWidth="1"/>
    <col min="3821" max="3821" width="7.28515625" style="109" customWidth="1"/>
    <col min="3822" max="3822" width="11.140625" style="109" customWidth="1"/>
    <col min="3823" max="3823" width="13.7109375" style="109" customWidth="1"/>
    <col min="3824" max="3824" width="18.85546875" style="109" customWidth="1"/>
    <col min="3825" max="3825" width="16.28515625" style="109" customWidth="1"/>
    <col min="3826" max="3826" width="25.28515625" style="109" customWidth="1"/>
    <col min="3827" max="3827" width="20.140625" style="109" customWidth="1"/>
    <col min="3828" max="3829" width="15" style="109" customWidth="1"/>
    <col min="3830" max="3830" width="20.140625" style="109" customWidth="1"/>
    <col min="3831" max="3831" width="25.28515625" style="109" customWidth="1"/>
    <col min="3832" max="3832" width="18.85546875" style="109" customWidth="1"/>
    <col min="3833" max="3835" width="20.140625" style="109" customWidth="1"/>
    <col min="3836" max="3836" width="39.42578125" style="109" customWidth="1"/>
    <col min="3837" max="3837" width="25.28515625" style="109" customWidth="1"/>
    <col min="3838" max="3838" width="20.140625" style="109" customWidth="1"/>
    <col min="3839" max="3839" width="11.140625" style="109" customWidth="1"/>
    <col min="3840" max="3840" width="13.7109375" style="109" customWidth="1"/>
    <col min="3841" max="3841" width="17.5703125" style="109" customWidth="1"/>
    <col min="3842" max="3842" width="15" style="109" customWidth="1"/>
    <col min="3843" max="3843" width="17.5703125" style="109" customWidth="1"/>
    <col min="3844" max="3848" width="20.140625" style="109" customWidth="1"/>
    <col min="3849" max="3849" width="45.85546875" style="109" customWidth="1"/>
    <col min="3850" max="3984" width="20.140625" style="109" customWidth="1"/>
    <col min="3985" max="4053" width="12.42578125" style="109" customWidth="1"/>
    <col min="4054" max="4054" width="20.140625" style="109" customWidth="1"/>
    <col min="4055" max="4055" width="24" style="109" customWidth="1"/>
    <col min="4056" max="4056" width="27.85546875" style="109" customWidth="1"/>
    <col min="4057" max="4057" width="16.28515625" style="109" customWidth="1"/>
    <col min="4058" max="4058" width="17.5703125" style="109" customWidth="1"/>
    <col min="4059" max="4060" width="12.42578125" style="109" customWidth="1"/>
    <col min="4061" max="4061" width="17.5703125" style="109" customWidth="1"/>
    <col min="4062" max="4062" width="7.28515625" style="109" customWidth="1"/>
    <col min="4063" max="4063" width="21.42578125" style="109" customWidth="1"/>
    <col min="4064" max="4064" width="18.85546875" style="109" customWidth="1"/>
    <col min="4065" max="4065" width="16.28515625" style="109" customWidth="1"/>
    <col min="4066" max="4066" width="20.140625" style="109" customWidth="1"/>
    <col min="4067" max="4067" width="24" style="109" customWidth="1"/>
    <col min="4068" max="4068" width="18.85546875" style="109" customWidth="1"/>
    <col min="4069" max="4069" width="15" style="109" customWidth="1"/>
    <col min="4070" max="4070" width="20.140625" style="109" customWidth="1"/>
    <col min="4071" max="4071" width="18.85546875" style="109" customWidth="1"/>
    <col min="4072" max="4072" width="6" style="109" customWidth="1"/>
    <col min="4073" max="4073" width="12.42578125" style="109" customWidth="1"/>
    <col min="4074" max="4074" width="18.85546875" style="109" customWidth="1"/>
    <col min="4075" max="4076" width="15" style="109" customWidth="1"/>
    <col min="4077" max="4077" width="7.28515625" style="109" customWidth="1"/>
    <col min="4078" max="4078" width="11.140625" style="109" customWidth="1"/>
    <col min="4079" max="4079" width="13.7109375" style="109" customWidth="1"/>
    <col min="4080" max="4080" width="18.85546875" style="109" customWidth="1"/>
    <col min="4081" max="4081" width="16.28515625" style="109" customWidth="1"/>
    <col min="4082" max="4082" width="25.28515625" style="109" customWidth="1"/>
    <col min="4083" max="4083" width="20.140625" style="109" customWidth="1"/>
    <col min="4084" max="4085" width="15" style="109" customWidth="1"/>
    <col min="4086" max="4086" width="20.140625" style="109" customWidth="1"/>
    <col min="4087" max="4087" width="25.28515625" style="109" customWidth="1"/>
    <col min="4088" max="4088" width="18.85546875" style="109" customWidth="1"/>
    <col min="4089" max="4091" width="20.140625" style="109" customWidth="1"/>
    <col min="4092" max="4092" width="39.42578125" style="109" customWidth="1"/>
    <col min="4093" max="4093" width="25.28515625" style="109" customWidth="1"/>
    <col min="4094" max="4094" width="20.140625" style="109" customWidth="1"/>
    <col min="4095" max="4095" width="11.140625" style="109" customWidth="1"/>
    <col min="4096" max="4096" width="13.7109375" style="109" customWidth="1"/>
    <col min="4097" max="4097" width="17.5703125" style="109" customWidth="1"/>
    <col min="4098" max="4098" width="15" style="109" customWidth="1"/>
    <col min="4099" max="4099" width="17.5703125" style="109" customWidth="1"/>
    <col min="4100" max="4104" width="20.140625" style="109" customWidth="1"/>
    <col min="4105" max="4105" width="45.85546875" style="109" customWidth="1"/>
    <col min="4106" max="4240" width="20.140625" style="109" customWidth="1"/>
    <col min="4241" max="4309" width="12.42578125" style="109" customWidth="1"/>
    <col min="4310" max="4310" width="20.140625" style="109" customWidth="1"/>
    <col min="4311" max="4311" width="24" style="109" customWidth="1"/>
    <col min="4312" max="4312" width="27.85546875" style="109" customWidth="1"/>
    <col min="4313" max="4313" width="16.28515625" style="109" customWidth="1"/>
    <col min="4314" max="4314" width="17.5703125" style="109" customWidth="1"/>
    <col min="4315" max="4316" width="12.42578125" style="109" customWidth="1"/>
    <col min="4317" max="4317" width="17.5703125" style="109" customWidth="1"/>
    <col min="4318" max="4318" width="7.28515625" style="109" customWidth="1"/>
    <col min="4319" max="4319" width="21.42578125" style="109" customWidth="1"/>
    <col min="4320" max="4320" width="18.85546875" style="109" customWidth="1"/>
    <col min="4321" max="4321" width="16.28515625" style="109" customWidth="1"/>
    <col min="4322" max="4322" width="20.140625" style="109" customWidth="1"/>
    <col min="4323" max="4323" width="24" style="109" customWidth="1"/>
    <col min="4324" max="4324" width="18.85546875" style="109" customWidth="1"/>
    <col min="4325" max="4325" width="15" style="109" customWidth="1"/>
    <col min="4326" max="4326" width="20.140625" style="109" customWidth="1"/>
    <col min="4327" max="4327" width="18.85546875" style="109" customWidth="1"/>
    <col min="4328" max="4328" width="6" style="109" customWidth="1"/>
    <col min="4329" max="4329" width="12.42578125" style="109" customWidth="1"/>
    <col min="4330" max="4330" width="18.85546875" style="109" customWidth="1"/>
    <col min="4331" max="4332" width="15" style="109" customWidth="1"/>
    <col min="4333" max="4333" width="7.28515625" style="109" customWidth="1"/>
    <col min="4334" max="4334" width="11.140625" style="109" customWidth="1"/>
    <col min="4335" max="4335" width="13.7109375" style="109" customWidth="1"/>
    <col min="4336" max="4336" width="18.85546875" style="109" customWidth="1"/>
    <col min="4337" max="4337" width="16.28515625" style="109" customWidth="1"/>
    <col min="4338" max="4338" width="25.28515625" style="109" customWidth="1"/>
    <col min="4339" max="4339" width="20.140625" style="109" customWidth="1"/>
    <col min="4340" max="4341" width="15" style="109" customWidth="1"/>
    <col min="4342" max="4342" width="20.140625" style="109" customWidth="1"/>
    <col min="4343" max="4343" width="25.28515625" style="109" customWidth="1"/>
    <col min="4344" max="4344" width="18.85546875" style="109" customWidth="1"/>
    <col min="4345" max="4347" width="20.140625" style="109" customWidth="1"/>
    <col min="4348" max="4348" width="39.42578125" style="109" customWidth="1"/>
    <col min="4349" max="4349" width="25.28515625" style="109" customWidth="1"/>
    <col min="4350" max="4350" width="20.140625" style="109" customWidth="1"/>
    <col min="4351" max="4351" width="11.140625" style="109" customWidth="1"/>
    <col min="4352" max="4352" width="13.7109375" style="109" customWidth="1"/>
    <col min="4353" max="4353" width="17.5703125" style="109" customWidth="1"/>
    <col min="4354" max="4354" width="15" style="109" customWidth="1"/>
    <col min="4355" max="4355" width="17.5703125" style="109" customWidth="1"/>
    <col min="4356" max="4360" width="20.140625" style="109" customWidth="1"/>
    <col min="4361" max="4361" width="45.85546875" style="109" customWidth="1"/>
    <col min="4362" max="4496" width="20.140625" style="109" customWidth="1"/>
    <col min="4497" max="4565" width="12.42578125" style="109" customWidth="1"/>
    <col min="4566" max="4566" width="20.140625" style="109" customWidth="1"/>
    <col min="4567" max="4567" width="24" style="109" customWidth="1"/>
    <col min="4568" max="4568" width="27.85546875" style="109" customWidth="1"/>
    <col min="4569" max="4569" width="16.28515625" style="109" customWidth="1"/>
    <col min="4570" max="4570" width="17.5703125" style="109" customWidth="1"/>
    <col min="4571" max="4572" width="12.42578125" style="109" customWidth="1"/>
    <col min="4573" max="4573" width="17.5703125" style="109" customWidth="1"/>
    <col min="4574" max="4574" width="7.28515625" style="109" customWidth="1"/>
    <col min="4575" max="4575" width="21.42578125" style="109" customWidth="1"/>
    <col min="4576" max="4576" width="18.85546875" style="109" customWidth="1"/>
    <col min="4577" max="4577" width="16.28515625" style="109" customWidth="1"/>
    <col min="4578" max="4578" width="20.140625" style="109" customWidth="1"/>
    <col min="4579" max="4579" width="24" style="109" customWidth="1"/>
    <col min="4580" max="4580" width="18.85546875" style="109" customWidth="1"/>
    <col min="4581" max="4581" width="15" style="109" customWidth="1"/>
    <col min="4582" max="4582" width="20.140625" style="109" customWidth="1"/>
    <col min="4583" max="4583" width="18.85546875" style="109" customWidth="1"/>
    <col min="4584" max="4584" width="6" style="109" customWidth="1"/>
    <col min="4585" max="4585" width="12.42578125" style="109" customWidth="1"/>
    <col min="4586" max="4586" width="18.85546875" style="109" customWidth="1"/>
    <col min="4587" max="4588" width="15" style="109" customWidth="1"/>
    <col min="4589" max="4589" width="7.28515625" style="109" customWidth="1"/>
    <col min="4590" max="4590" width="11.140625" style="109" customWidth="1"/>
    <col min="4591" max="4591" width="13.7109375" style="109" customWidth="1"/>
    <col min="4592" max="4592" width="18.85546875" style="109" customWidth="1"/>
    <col min="4593" max="4593" width="16.28515625" style="109" customWidth="1"/>
    <col min="4594" max="4594" width="25.28515625" style="109" customWidth="1"/>
    <col min="4595" max="4595" width="20.140625" style="109" customWidth="1"/>
    <col min="4596" max="4597" width="15" style="109" customWidth="1"/>
    <col min="4598" max="4598" width="20.140625" style="109" customWidth="1"/>
    <col min="4599" max="4599" width="25.28515625" style="109" customWidth="1"/>
    <col min="4600" max="4600" width="18.85546875" style="109" customWidth="1"/>
    <col min="4601" max="4603" width="20.140625" style="109" customWidth="1"/>
    <col min="4604" max="4604" width="39.42578125" style="109" customWidth="1"/>
    <col min="4605" max="4605" width="25.28515625" style="109" customWidth="1"/>
    <col min="4606" max="4606" width="20.140625" style="109" customWidth="1"/>
    <col min="4607" max="4607" width="11.140625" style="109" customWidth="1"/>
    <col min="4608" max="4608" width="13.7109375" style="109" customWidth="1"/>
    <col min="4609" max="4609" width="17.5703125" style="109" customWidth="1"/>
    <col min="4610" max="4610" width="15" style="109" customWidth="1"/>
    <col min="4611" max="4611" width="17.5703125" style="109" customWidth="1"/>
    <col min="4612" max="4616" width="20.140625" style="109" customWidth="1"/>
    <col min="4617" max="4617" width="45.85546875" style="109" customWidth="1"/>
    <col min="4618" max="4752" width="20.140625" style="109" customWidth="1"/>
    <col min="4753" max="4821" width="12.42578125" style="109" customWidth="1"/>
    <col min="4822" max="4822" width="20.140625" style="109" customWidth="1"/>
    <col min="4823" max="4823" width="24" style="109" customWidth="1"/>
    <col min="4824" max="4824" width="27.85546875" style="109" customWidth="1"/>
    <col min="4825" max="4825" width="16.28515625" style="109" customWidth="1"/>
    <col min="4826" max="4826" width="17.5703125" style="109" customWidth="1"/>
    <col min="4827" max="4828" width="12.42578125" style="109" customWidth="1"/>
    <col min="4829" max="4829" width="17.5703125" style="109" customWidth="1"/>
    <col min="4830" max="4830" width="7.28515625" style="109" customWidth="1"/>
    <col min="4831" max="4831" width="21.42578125" style="109" customWidth="1"/>
    <col min="4832" max="4832" width="18.85546875" style="109" customWidth="1"/>
    <col min="4833" max="4833" width="16.28515625" style="109" customWidth="1"/>
    <col min="4834" max="4834" width="20.140625" style="109" customWidth="1"/>
    <col min="4835" max="4835" width="24" style="109" customWidth="1"/>
    <col min="4836" max="4836" width="18.85546875" style="109" customWidth="1"/>
    <col min="4837" max="4837" width="15" style="109" customWidth="1"/>
    <col min="4838" max="4838" width="20.140625" style="109" customWidth="1"/>
    <col min="4839" max="4839" width="18.85546875" style="109" customWidth="1"/>
    <col min="4840" max="4840" width="6" style="109" customWidth="1"/>
    <col min="4841" max="4841" width="12.42578125" style="109" customWidth="1"/>
    <col min="4842" max="4842" width="18.85546875" style="109" customWidth="1"/>
    <col min="4843" max="4844" width="15" style="109" customWidth="1"/>
    <col min="4845" max="4845" width="7.28515625" style="109" customWidth="1"/>
    <col min="4846" max="4846" width="11.140625" style="109" customWidth="1"/>
    <col min="4847" max="4847" width="13.7109375" style="109" customWidth="1"/>
    <col min="4848" max="4848" width="18.85546875" style="109" customWidth="1"/>
    <col min="4849" max="4849" width="16.28515625" style="109" customWidth="1"/>
    <col min="4850" max="4850" width="25.28515625" style="109" customWidth="1"/>
    <col min="4851" max="4851" width="20.140625" style="109" customWidth="1"/>
    <col min="4852" max="4853" width="15" style="109" customWidth="1"/>
    <col min="4854" max="4854" width="20.140625" style="109" customWidth="1"/>
    <col min="4855" max="4855" width="25.28515625" style="109" customWidth="1"/>
    <col min="4856" max="4856" width="18.85546875" style="109" customWidth="1"/>
    <col min="4857" max="4859" width="20.140625" style="109" customWidth="1"/>
    <col min="4860" max="4860" width="39.42578125" style="109" customWidth="1"/>
    <col min="4861" max="4861" width="25.28515625" style="109" customWidth="1"/>
    <col min="4862" max="4862" width="20.140625" style="109" customWidth="1"/>
    <col min="4863" max="4863" width="11.140625" style="109" customWidth="1"/>
    <col min="4864" max="4864" width="13.7109375" style="109" customWidth="1"/>
    <col min="4865" max="4865" width="17.5703125" style="109" customWidth="1"/>
    <col min="4866" max="4866" width="15" style="109" customWidth="1"/>
    <col min="4867" max="4867" width="17.5703125" style="109" customWidth="1"/>
    <col min="4868" max="4872" width="20.140625" style="109" customWidth="1"/>
    <col min="4873" max="4873" width="45.85546875" style="109" customWidth="1"/>
    <col min="4874" max="5008" width="20.140625" style="109" customWidth="1"/>
    <col min="5009" max="5077" width="12.42578125" style="109" customWidth="1"/>
    <col min="5078" max="5078" width="20.140625" style="109" customWidth="1"/>
    <col min="5079" max="5079" width="24" style="109" customWidth="1"/>
    <col min="5080" max="5080" width="27.85546875" style="109" customWidth="1"/>
    <col min="5081" max="5081" width="16.28515625" style="109" customWidth="1"/>
    <col min="5082" max="5082" width="17.5703125" style="109" customWidth="1"/>
    <col min="5083" max="5084" width="12.42578125" style="109" customWidth="1"/>
    <col min="5085" max="5085" width="17.5703125" style="109" customWidth="1"/>
    <col min="5086" max="5086" width="7.28515625" style="109" customWidth="1"/>
    <col min="5087" max="5087" width="21.42578125" style="109" customWidth="1"/>
    <col min="5088" max="5088" width="18.85546875" style="109" customWidth="1"/>
    <col min="5089" max="5089" width="16.28515625" style="109" customWidth="1"/>
    <col min="5090" max="5090" width="20.140625" style="109" customWidth="1"/>
    <col min="5091" max="5091" width="24" style="109" customWidth="1"/>
    <col min="5092" max="5092" width="18.85546875" style="109" customWidth="1"/>
    <col min="5093" max="5093" width="15" style="109" customWidth="1"/>
    <col min="5094" max="5094" width="20.140625" style="109" customWidth="1"/>
    <col min="5095" max="5095" width="18.85546875" style="109" customWidth="1"/>
    <col min="5096" max="5096" width="6" style="109" customWidth="1"/>
    <col min="5097" max="5097" width="12.42578125" style="109" customWidth="1"/>
    <col min="5098" max="5098" width="18.85546875" style="109" customWidth="1"/>
    <col min="5099" max="5100" width="15" style="109" customWidth="1"/>
    <col min="5101" max="5101" width="7.28515625" style="109" customWidth="1"/>
    <col min="5102" max="5102" width="11.140625" style="109" customWidth="1"/>
    <col min="5103" max="5103" width="13.7109375" style="109" customWidth="1"/>
    <col min="5104" max="5104" width="18.85546875" style="109" customWidth="1"/>
    <col min="5105" max="5105" width="16.28515625" style="109" customWidth="1"/>
    <col min="5106" max="5106" width="25.28515625" style="109" customWidth="1"/>
    <col min="5107" max="5107" width="20.140625" style="109" customWidth="1"/>
    <col min="5108" max="5109" width="15" style="109" customWidth="1"/>
    <col min="5110" max="5110" width="20.140625" style="109" customWidth="1"/>
    <col min="5111" max="5111" width="25.28515625" style="109" customWidth="1"/>
    <col min="5112" max="5112" width="18.85546875" style="109" customWidth="1"/>
    <col min="5113" max="5115" width="20.140625" style="109" customWidth="1"/>
    <col min="5116" max="5116" width="39.42578125" style="109" customWidth="1"/>
    <col min="5117" max="5117" width="25.28515625" style="109" customWidth="1"/>
    <col min="5118" max="5118" width="20.140625" style="109" customWidth="1"/>
    <col min="5119" max="5119" width="11.140625" style="109" customWidth="1"/>
    <col min="5120" max="5120" width="13.7109375" style="109" customWidth="1"/>
    <col min="5121" max="5121" width="17.5703125" style="109" customWidth="1"/>
    <col min="5122" max="5122" width="15" style="109" customWidth="1"/>
    <col min="5123" max="5123" width="17.5703125" style="109" customWidth="1"/>
    <col min="5124" max="5128" width="20.140625" style="109" customWidth="1"/>
    <col min="5129" max="5129" width="45.85546875" style="109" customWidth="1"/>
    <col min="5130" max="5264" width="20.140625" style="109" customWidth="1"/>
    <col min="5265" max="5333" width="12.42578125" style="109" customWidth="1"/>
    <col min="5334" max="5334" width="20.140625" style="109" customWidth="1"/>
    <col min="5335" max="5335" width="24" style="109" customWidth="1"/>
    <col min="5336" max="5336" width="27.85546875" style="109" customWidth="1"/>
    <col min="5337" max="5337" width="16.28515625" style="109" customWidth="1"/>
    <col min="5338" max="5338" width="17.5703125" style="109" customWidth="1"/>
    <col min="5339" max="5340" width="12.42578125" style="109" customWidth="1"/>
    <col min="5341" max="5341" width="17.5703125" style="109" customWidth="1"/>
    <col min="5342" max="5342" width="7.28515625" style="109" customWidth="1"/>
    <col min="5343" max="5343" width="21.42578125" style="109" customWidth="1"/>
    <col min="5344" max="5344" width="18.85546875" style="109" customWidth="1"/>
    <col min="5345" max="5345" width="16.28515625" style="109" customWidth="1"/>
    <col min="5346" max="5346" width="20.140625" style="109" customWidth="1"/>
    <col min="5347" max="5347" width="24" style="109" customWidth="1"/>
    <col min="5348" max="5348" width="18.85546875" style="109" customWidth="1"/>
    <col min="5349" max="5349" width="15" style="109" customWidth="1"/>
    <col min="5350" max="5350" width="20.140625" style="109" customWidth="1"/>
    <col min="5351" max="5351" width="18.85546875" style="109" customWidth="1"/>
    <col min="5352" max="5352" width="6" style="109" customWidth="1"/>
    <col min="5353" max="5353" width="12.42578125" style="109" customWidth="1"/>
    <col min="5354" max="5354" width="18.85546875" style="109" customWidth="1"/>
    <col min="5355" max="5356" width="15" style="109" customWidth="1"/>
    <col min="5357" max="5357" width="7.28515625" style="109" customWidth="1"/>
    <col min="5358" max="5358" width="11.140625" style="109" customWidth="1"/>
    <col min="5359" max="5359" width="13.7109375" style="109" customWidth="1"/>
    <col min="5360" max="5360" width="18.85546875" style="109" customWidth="1"/>
    <col min="5361" max="5361" width="16.28515625" style="109" customWidth="1"/>
    <col min="5362" max="5362" width="25.28515625" style="109" customWidth="1"/>
    <col min="5363" max="5363" width="20.140625" style="109" customWidth="1"/>
    <col min="5364" max="5365" width="15" style="109" customWidth="1"/>
    <col min="5366" max="5366" width="20.140625" style="109" customWidth="1"/>
    <col min="5367" max="5367" width="25.28515625" style="109" customWidth="1"/>
    <col min="5368" max="5368" width="18.85546875" style="109" customWidth="1"/>
    <col min="5369" max="5371" width="20.140625" style="109" customWidth="1"/>
    <col min="5372" max="5372" width="39.42578125" style="109" customWidth="1"/>
    <col min="5373" max="5373" width="25.28515625" style="109" customWidth="1"/>
    <col min="5374" max="5374" width="20.140625" style="109" customWidth="1"/>
    <col min="5375" max="5375" width="11.140625" style="109" customWidth="1"/>
    <col min="5376" max="5376" width="13.7109375" style="109" customWidth="1"/>
    <col min="5377" max="5377" width="17.5703125" style="109" customWidth="1"/>
    <col min="5378" max="5378" width="15" style="109" customWidth="1"/>
    <col min="5379" max="5379" width="17.5703125" style="109" customWidth="1"/>
    <col min="5380" max="5384" width="20.140625" style="109" customWidth="1"/>
    <col min="5385" max="5385" width="45.85546875" style="109" customWidth="1"/>
    <col min="5386" max="5520" width="20.140625" style="109" customWidth="1"/>
    <col min="5521" max="5589" width="12.42578125" style="109" customWidth="1"/>
    <col min="5590" max="5590" width="20.140625" style="109" customWidth="1"/>
    <col min="5591" max="5591" width="24" style="109" customWidth="1"/>
    <col min="5592" max="5592" width="27.85546875" style="109" customWidth="1"/>
    <col min="5593" max="5593" width="16.28515625" style="109" customWidth="1"/>
    <col min="5594" max="5594" width="17.5703125" style="109" customWidth="1"/>
    <col min="5595" max="5596" width="12.42578125" style="109" customWidth="1"/>
    <col min="5597" max="5597" width="17.5703125" style="109" customWidth="1"/>
    <col min="5598" max="5598" width="7.28515625" style="109" customWidth="1"/>
    <col min="5599" max="5599" width="21.42578125" style="109" customWidth="1"/>
    <col min="5600" max="5600" width="18.85546875" style="109" customWidth="1"/>
    <col min="5601" max="5601" width="16.28515625" style="109" customWidth="1"/>
    <col min="5602" max="5602" width="20.140625" style="109" customWidth="1"/>
    <col min="5603" max="5603" width="24" style="109" customWidth="1"/>
    <col min="5604" max="5604" width="18.85546875" style="109" customWidth="1"/>
    <col min="5605" max="5605" width="15" style="109" customWidth="1"/>
    <col min="5606" max="5606" width="20.140625" style="109" customWidth="1"/>
    <col min="5607" max="5607" width="18.85546875" style="109" customWidth="1"/>
    <col min="5608" max="5608" width="6" style="109" customWidth="1"/>
    <col min="5609" max="5609" width="12.42578125" style="109" customWidth="1"/>
    <col min="5610" max="5610" width="18.85546875" style="109" customWidth="1"/>
    <col min="5611" max="5612" width="15" style="109" customWidth="1"/>
    <col min="5613" max="5613" width="7.28515625" style="109" customWidth="1"/>
    <col min="5614" max="5614" width="11.140625" style="109" customWidth="1"/>
    <col min="5615" max="5615" width="13.7109375" style="109" customWidth="1"/>
    <col min="5616" max="5616" width="18.85546875" style="109" customWidth="1"/>
    <col min="5617" max="5617" width="16.28515625" style="109" customWidth="1"/>
    <col min="5618" max="5618" width="25.28515625" style="109" customWidth="1"/>
    <col min="5619" max="5619" width="20.140625" style="109" customWidth="1"/>
    <col min="5620" max="5621" width="15" style="109" customWidth="1"/>
    <col min="5622" max="5622" width="20.140625" style="109" customWidth="1"/>
    <col min="5623" max="5623" width="25.28515625" style="109" customWidth="1"/>
    <col min="5624" max="5624" width="18.85546875" style="109" customWidth="1"/>
    <col min="5625" max="5627" width="20.140625" style="109" customWidth="1"/>
    <col min="5628" max="5628" width="39.42578125" style="109" customWidth="1"/>
    <col min="5629" max="5629" width="25.28515625" style="109" customWidth="1"/>
    <col min="5630" max="5630" width="20.140625" style="109" customWidth="1"/>
    <col min="5631" max="5631" width="11.140625" style="109" customWidth="1"/>
    <col min="5632" max="5632" width="13.7109375" style="109" customWidth="1"/>
    <col min="5633" max="5633" width="17.5703125" style="109" customWidth="1"/>
    <col min="5634" max="5634" width="15" style="109" customWidth="1"/>
    <col min="5635" max="5635" width="17.5703125" style="109" customWidth="1"/>
    <col min="5636" max="5640" width="20.140625" style="109" customWidth="1"/>
    <col min="5641" max="5641" width="45.85546875" style="109" customWidth="1"/>
    <col min="5642" max="5776" width="20.140625" style="109" customWidth="1"/>
    <col min="5777" max="5845" width="12.42578125" style="109" customWidth="1"/>
    <col min="5846" max="5846" width="20.140625" style="109" customWidth="1"/>
    <col min="5847" max="5847" width="24" style="109" customWidth="1"/>
    <col min="5848" max="5848" width="27.85546875" style="109" customWidth="1"/>
    <col min="5849" max="5849" width="16.28515625" style="109" customWidth="1"/>
    <col min="5850" max="5850" width="17.5703125" style="109" customWidth="1"/>
    <col min="5851" max="5852" width="12.42578125" style="109" customWidth="1"/>
    <col min="5853" max="5853" width="17.5703125" style="109" customWidth="1"/>
    <col min="5854" max="5854" width="7.28515625" style="109" customWidth="1"/>
    <col min="5855" max="5855" width="21.42578125" style="109" customWidth="1"/>
    <col min="5856" max="5856" width="18.85546875" style="109" customWidth="1"/>
    <col min="5857" max="5857" width="16.28515625" style="109" customWidth="1"/>
    <col min="5858" max="5858" width="20.140625" style="109" customWidth="1"/>
    <col min="5859" max="5859" width="24" style="109" customWidth="1"/>
    <col min="5860" max="5860" width="18.85546875" style="109" customWidth="1"/>
    <col min="5861" max="5861" width="15" style="109" customWidth="1"/>
    <col min="5862" max="5862" width="20.140625" style="109" customWidth="1"/>
    <col min="5863" max="5863" width="18.85546875" style="109" customWidth="1"/>
    <col min="5864" max="5864" width="6" style="109" customWidth="1"/>
    <col min="5865" max="5865" width="12.42578125" style="109" customWidth="1"/>
    <col min="5866" max="5866" width="18.85546875" style="109" customWidth="1"/>
    <col min="5867" max="5868" width="15" style="109" customWidth="1"/>
    <col min="5869" max="5869" width="7.28515625" style="109" customWidth="1"/>
    <col min="5870" max="5870" width="11.140625" style="109" customWidth="1"/>
    <col min="5871" max="5871" width="13.7109375" style="109" customWidth="1"/>
    <col min="5872" max="5872" width="18.85546875" style="109" customWidth="1"/>
    <col min="5873" max="5873" width="16.28515625" style="109" customWidth="1"/>
    <col min="5874" max="5874" width="25.28515625" style="109" customWidth="1"/>
    <col min="5875" max="5875" width="20.140625" style="109" customWidth="1"/>
    <col min="5876" max="5877" width="15" style="109" customWidth="1"/>
    <col min="5878" max="5878" width="20.140625" style="109" customWidth="1"/>
    <col min="5879" max="5879" width="25.28515625" style="109" customWidth="1"/>
    <col min="5880" max="5880" width="18.85546875" style="109" customWidth="1"/>
    <col min="5881" max="5883" width="20.140625" style="109" customWidth="1"/>
    <col min="5884" max="5884" width="39.42578125" style="109" customWidth="1"/>
    <col min="5885" max="5885" width="25.28515625" style="109" customWidth="1"/>
    <col min="5886" max="5886" width="20.140625" style="109" customWidth="1"/>
    <col min="5887" max="5887" width="11.140625" style="109" customWidth="1"/>
    <col min="5888" max="5888" width="13.7109375" style="109" customWidth="1"/>
    <col min="5889" max="5889" width="17.5703125" style="109" customWidth="1"/>
    <col min="5890" max="5890" width="15" style="109" customWidth="1"/>
    <col min="5891" max="5891" width="17.5703125" style="109" customWidth="1"/>
    <col min="5892" max="5896" width="20.140625" style="109" customWidth="1"/>
    <col min="5897" max="5897" width="45.85546875" style="109" customWidth="1"/>
    <col min="5898" max="6032" width="20.140625" style="109" customWidth="1"/>
    <col min="6033" max="6101" width="12.42578125" style="109" customWidth="1"/>
    <col min="6102" max="6102" width="20.140625" style="109" customWidth="1"/>
    <col min="6103" max="6103" width="24" style="109" customWidth="1"/>
    <col min="6104" max="6104" width="27.85546875" style="109" customWidth="1"/>
    <col min="6105" max="6105" width="16.28515625" style="109" customWidth="1"/>
    <col min="6106" max="6106" width="17.5703125" style="109" customWidth="1"/>
    <col min="6107" max="6108" width="12.42578125" style="109" customWidth="1"/>
    <col min="6109" max="6109" width="17.5703125" style="109" customWidth="1"/>
    <col min="6110" max="6110" width="7.28515625" style="109" customWidth="1"/>
    <col min="6111" max="6111" width="21.42578125" style="109" customWidth="1"/>
    <col min="6112" max="6112" width="18.85546875" style="109" customWidth="1"/>
    <col min="6113" max="6113" width="16.28515625" style="109" customWidth="1"/>
    <col min="6114" max="6114" width="20.140625" style="109" customWidth="1"/>
    <col min="6115" max="6115" width="24" style="109" customWidth="1"/>
    <col min="6116" max="6116" width="18.85546875" style="109" customWidth="1"/>
    <col min="6117" max="6117" width="15" style="109" customWidth="1"/>
    <col min="6118" max="6118" width="20.140625" style="109" customWidth="1"/>
    <col min="6119" max="6119" width="18.85546875" style="109" customWidth="1"/>
    <col min="6120" max="6120" width="6" style="109" customWidth="1"/>
    <col min="6121" max="6121" width="12.42578125" style="109" customWidth="1"/>
    <col min="6122" max="6122" width="18.85546875" style="109" customWidth="1"/>
    <col min="6123" max="6124" width="15" style="109" customWidth="1"/>
    <col min="6125" max="6125" width="7.28515625" style="109" customWidth="1"/>
    <col min="6126" max="6126" width="11.140625" style="109" customWidth="1"/>
    <col min="6127" max="6127" width="13.7109375" style="109" customWidth="1"/>
    <col min="6128" max="6128" width="18.85546875" style="109" customWidth="1"/>
    <col min="6129" max="6129" width="16.28515625" style="109" customWidth="1"/>
    <col min="6130" max="6130" width="25.28515625" style="109" customWidth="1"/>
    <col min="6131" max="6131" width="20.140625" style="109" customWidth="1"/>
    <col min="6132" max="6133" width="15" style="109" customWidth="1"/>
    <col min="6134" max="6134" width="20.140625" style="109" customWidth="1"/>
    <col min="6135" max="6135" width="25.28515625" style="109" customWidth="1"/>
    <col min="6136" max="6136" width="18.85546875" style="109" customWidth="1"/>
    <col min="6137" max="6139" width="20.140625" style="109" customWidth="1"/>
    <col min="6140" max="6140" width="39.42578125" style="109" customWidth="1"/>
    <col min="6141" max="6141" width="25.28515625" style="109" customWidth="1"/>
    <col min="6142" max="6142" width="20.140625" style="109" customWidth="1"/>
    <col min="6143" max="6143" width="11.140625" style="109" customWidth="1"/>
    <col min="6144" max="6144" width="13.7109375" style="109" customWidth="1"/>
    <col min="6145" max="6145" width="17.5703125" style="109" customWidth="1"/>
    <col min="6146" max="6146" width="15" style="109" customWidth="1"/>
    <col min="6147" max="6147" width="17.5703125" style="109" customWidth="1"/>
    <col min="6148" max="6152" width="20.140625" style="109" customWidth="1"/>
    <col min="6153" max="6153" width="45.85546875" style="109" customWidth="1"/>
    <col min="6154" max="6288" width="20.140625" style="109" customWidth="1"/>
    <col min="6289" max="6357" width="12.42578125" style="109" customWidth="1"/>
    <col min="6358" max="6358" width="20.140625" style="109" customWidth="1"/>
    <col min="6359" max="6359" width="24" style="109" customWidth="1"/>
    <col min="6360" max="6360" width="27.85546875" style="109" customWidth="1"/>
    <col min="6361" max="6361" width="16.28515625" style="109" customWidth="1"/>
    <col min="6362" max="6362" width="17.5703125" style="109" customWidth="1"/>
    <col min="6363" max="6364" width="12.42578125" style="109" customWidth="1"/>
    <col min="6365" max="6365" width="17.5703125" style="109" customWidth="1"/>
    <col min="6366" max="6366" width="7.28515625" style="109" customWidth="1"/>
    <col min="6367" max="6367" width="21.42578125" style="109" customWidth="1"/>
    <col min="6368" max="6368" width="18.85546875" style="109" customWidth="1"/>
    <col min="6369" max="6369" width="16.28515625" style="109" customWidth="1"/>
    <col min="6370" max="6370" width="20.140625" style="109" customWidth="1"/>
    <col min="6371" max="6371" width="24" style="109" customWidth="1"/>
    <col min="6372" max="6372" width="18.85546875" style="109" customWidth="1"/>
    <col min="6373" max="6373" width="15" style="109" customWidth="1"/>
    <col min="6374" max="6374" width="20.140625" style="109" customWidth="1"/>
    <col min="6375" max="6375" width="18.85546875" style="109" customWidth="1"/>
    <col min="6376" max="6376" width="6" style="109" customWidth="1"/>
    <col min="6377" max="6377" width="12.42578125" style="109" customWidth="1"/>
    <col min="6378" max="6378" width="18.85546875" style="109" customWidth="1"/>
    <col min="6379" max="6380" width="15" style="109" customWidth="1"/>
    <col min="6381" max="6381" width="7.28515625" style="109" customWidth="1"/>
    <col min="6382" max="6382" width="11.140625" style="109" customWidth="1"/>
    <col min="6383" max="6383" width="13.7109375" style="109" customWidth="1"/>
    <col min="6384" max="6384" width="18.85546875" style="109" customWidth="1"/>
    <col min="6385" max="6385" width="16.28515625" style="109" customWidth="1"/>
    <col min="6386" max="6386" width="25.28515625" style="109" customWidth="1"/>
    <col min="6387" max="6387" width="20.140625" style="109" customWidth="1"/>
    <col min="6388" max="6389" width="15" style="109" customWidth="1"/>
    <col min="6390" max="6390" width="20.140625" style="109" customWidth="1"/>
    <col min="6391" max="6391" width="25.28515625" style="109" customWidth="1"/>
    <col min="6392" max="6392" width="18.85546875" style="109" customWidth="1"/>
    <col min="6393" max="6395" width="20.140625" style="109" customWidth="1"/>
    <col min="6396" max="6396" width="39.42578125" style="109" customWidth="1"/>
    <col min="6397" max="6397" width="25.28515625" style="109" customWidth="1"/>
    <col min="6398" max="6398" width="20.140625" style="109" customWidth="1"/>
    <col min="6399" max="6399" width="11.140625" style="109" customWidth="1"/>
    <col min="6400" max="6400" width="13.7109375" style="109" customWidth="1"/>
    <col min="6401" max="6401" width="17.5703125" style="109" customWidth="1"/>
    <col min="6402" max="6402" width="15" style="109" customWidth="1"/>
    <col min="6403" max="6403" width="17.5703125" style="109" customWidth="1"/>
    <col min="6404" max="6408" width="20.140625" style="109" customWidth="1"/>
    <col min="6409" max="6409" width="45.85546875" style="109" customWidth="1"/>
    <col min="6410" max="6544" width="20.140625" style="109" customWidth="1"/>
    <col min="6545" max="6613" width="12.42578125" style="109" customWidth="1"/>
    <col min="6614" max="6614" width="20.140625" style="109" customWidth="1"/>
    <col min="6615" max="6615" width="24" style="109" customWidth="1"/>
    <col min="6616" max="6616" width="27.85546875" style="109" customWidth="1"/>
    <col min="6617" max="6617" width="16.28515625" style="109" customWidth="1"/>
    <col min="6618" max="6618" width="17.5703125" style="109" customWidth="1"/>
    <col min="6619" max="6620" width="12.42578125" style="109" customWidth="1"/>
    <col min="6621" max="6621" width="17.5703125" style="109" customWidth="1"/>
    <col min="6622" max="6622" width="7.28515625" style="109" customWidth="1"/>
    <col min="6623" max="6623" width="21.42578125" style="109" customWidth="1"/>
    <col min="6624" max="6624" width="18.85546875" style="109" customWidth="1"/>
    <col min="6625" max="6625" width="16.28515625" style="109" customWidth="1"/>
    <col min="6626" max="6626" width="20.140625" style="109" customWidth="1"/>
    <col min="6627" max="6627" width="24" style="109" customWidth="1"/>
    <col min="6628" max="6628" width="18.85546875" style="109" customWidth="1"/>
    <col min="6629" max="6629" width="15" style="109" customWidth="1"/>
    <col min="6630" max="6630" width="20.140625" style="109" customWidth="1"/>
    <col min="6631" max="6631" width="18.85546875" style="109" customWidth="1"/>
    <col min="6632" max="6632" width="6" style="109" customWidth="1"/>
    <col min="6633" max="6633" width="12.42578125" style="109" customWidth="1"/>
    <col min="6634" max="6634" width="18.85546875" style="109" customWidth="1"/>
    <col min="6635" max="6636" width="15" style="109" customWidth="1"/>
    <col min="6637" max="6637" width="7.28515625" style="109" customWidth="1"/>
    <col min="6638" max="6638" width="11.140625" style="109" customWidth="1"/>
    <col min="6639" max="6639" width="13.7109375" style="109" customWidth="1"/>
    <col min="6640" max="6640" width="18.85546875" style="109" customWidth="1"/>
    <col min="6641" max="6641" width="16.28515625" style="109" customWidth="1"/>
    <col min="6642" max="6642" width="25.28515625" style="109" customWidth="1"/>
    <col min="6643" max="6643" width="20.140625" style="109" customWidth="1"/>
    <col min="6644" max="6645" width="15" style="109" customWidth="1"/>
    <col min="6646" max="6646" width="20.140625" style="109" customWidth="1"/>
    <col min="6647" max="6647" width="25.28515625" style="109" customWidth="1"/>
    <col min="6648" max="6648" width="18.85546875" style="109" customWidth="1"/>
    <col min="6649" max="6651" width="20.140625" style="109" customWidth="1"/>
    <col min="6652" max="6652" width="39.42578125" style="109" customWidth="1"/>
    <col min="6653" max="6653" width="25.28515625" style="109" customWidth="1"/>
    <col min="6654" max="6654" width="20.140625" style="109" customWidth="1"/>
    <col min="6655" max="6655" width="11.140625" style="109" customWidth="1"/>
    <col min="6656" max="6656" width="13.7109375" style="109" customWidth="1"/>
    <col min="6657" max="6657" width="17.5703125" style="109" customWidth="1"/>
    <col min="6658" max="6658" width="15" style="109" customWidth="1"/>
    <col min="6659" max="6659" width="17.5703125" style="109" customWidth="1"/>
    <col min="6660" max="6664" width="20.140625" style="109" customWidth="1"/>
    <col min="6665" max="6665" width="45.85546875" style="109" customWidth="1"/>
    <col min="6666" max="6800" width="20.140625" style="109" customWidth="1"/>
    <col min="6801" max="6869" width="12.42578125" style="109" customWidth="1"/>
    <col min="6870" max="6870" width="20.140625" style="109" customWidth="1"/>
    <col min="6871" max="6871" width="24" style="109" customWidth="1"/>
    <col min="6872" max="6872" width="27.85546875" style="109" customWidth="1"/>
    <col min="6873" max="6873" width="16.28515625" style="109" customWidth="1"/>
    <col min="6874" max="6874" width="17.5703125" style="109" customWidth="1"/>
    <col min="6875" max="6876" width="12.42578125" style="109" customWidth="1"/>
    <col min="6877" max="6877" width="17.5703125" style="109" customWidth="1"/>
    <col min="6878" max="6878" width="7.28515625" style="109" customWidth="1"/>
    <col min="6879" max="6879" width="21.42578125" style="109" customWidth="1"/>
    <col min="6880" max="6880" width="18.85546875" style="109" customWidth="1"/>
    <col min="6881" max="6881" width="16.28515625" style="109" customWidth="1"/>
    <col min="6882" max="6882" width="20.140625" style="109" customWidth="1"/>
    <col min="6883" max="6883" width="24" style="109" customWidth="1"/>
    <col min="6884" max="6884" width="18.85546875" style="109" customWidth="1"/>
    <col min="6885" max="6885" width="15" style="109" customWidth="1"/>
    <col min="6886" max="6886" width="20.140625" style="109" customWidth="1"/>
    <col min="6887" max="6887" width="18.85546875" style="109" customWidth="1"/>
    <col min="6888" max="6888" width="6" style="109" customWidth="1"/>
    <col min="6889" max="6889" width="12.42578125" style="109" customWidth="1"/>
    <col min="6890" max="6890" width="18.85546875" style="109" customWidth="1"/>
    <col min="6891" max="6892" width="15" style="109" customWidth="1"/>
    <col min="6893" max="6893" width="7.28515625" style="109" customWidth="1"/>
    <col min="6894" max="6894" width="11.140625" style="109" customWidth="1"/>
    <col min="6895" max="6895" width="13.7109375" style="109" customWidth="1"/>
    <col min="6896" max="6896" width="18.85546875" style="109" customWidth="1"/>
    <col min="6897" max="6897" width="16.28515625" style="109" customWidth="1"/>
    <col min="6898" max="6898" width="25.28515625" style="109" customWidth="1"/>
    <col min="6899" max="6899" width="20.140625" style="109" customWidth="1"/>
    <col min="6900" max="6901" width="15" style="109" customWidth="1"/>
    <col min="6902" max="6902" width="20.140625" style="109" customWidth="1"/>
    <col min="6903" max="6903" width="25.28515625" style="109" customWidth="1"/>
    <col min="6904" max="6904" width="18.85546875" style="109" customWidth="1"/>
    <col min="6905" max="6907" width="20.140625" style="109" customWidth="1"/>
    <col min="6908" max="6908" width="39.42578125" style="109" customWidth="1"/>
    <col min="6909" max="6909" width="25.28515625" style="109" customWidth="1"/>
    <col min="6910" max="6910" width="20.140625" style="109" customWidth="1"/>
    <col min="6911" max="6911" width="11.140625" style="109" customWidth="1"/>
    <col min="6912" max="6912" width="13.7109375" style="109" customWidth="1"/>
    <col min="6913" max="6913" width="17.5703125" style="109" customWidth="1"/>
    <col min="6914" max="6914" width="15" style="109" customWidth="1"/>
    <col min="6915" max="6915" width="17.5703125" style="109" customWidth="1"/>
    <col min="6916" max="6920" width="20.140625" style="109" customWidth="1"/>
    <col min="6921" max="6921" width="45.85546875" style="109" customWidth="1"/>
    <col min="6922" max="7056" width="20.140625" style="109" customWidth="1"/>
    <col min="7057" max="7125" width="12.42578125" style="109" customWidth="1"/>
    <col min="7126" max="7126" width="20.140625" style="109" customWidth="1"/>
    <col min="7127" max="7127" width="24" style="109" customWidth="1"/>
    <col min="7128" max="7128" width="27.85546875" style="109" customWidth="1"/>
    <col min="7129" max="7129" width="16.28515625" style="109" customWidth="1"/>
    <col min="7130" max="7130" width="17.5703125" style="109" customWidth="1"/>
    <col min="7131" max="7132" width="12.42578125" style="109" customWidth="1"/>
    <col min="7133" max="7133" width="17.5703125" style="109" customWidth="1"/>
    <col min="7134" max="7134" width="7.28515625" style="109" customWidth="1"/>
    <col min="7135" max="7135" width="21.42578125" style="109" customWidth="1"/>
    <col min="7136" max="7136" width="18.85546875" style="109" customWidth="1"/>
    <col min="7137" max="7137" width="16.28515625" style="109" customWidth="1"/>
    <col min="7138" max="7138" width="20.140625" style="109" customWidth="1"/>
    <col min="7139" max="7139" width="24" style="109" customWidth="1"/>
    <col min="7140" max="7140" width="18.85546875" style="109" customWidth="1"/>
    <col min="7141" max="7141" width="15" style="109" customWidth="1"/>
    <col min="7142" max="7142" width="20.140625" style="109" customWidth="1"/>
    <col min="7143" max="7143" width="18.85546875" style="109" customWidth="1"/>
    <col min="7144" max="7144" width="6" style="109" customWidth="1"/>
    <col min="7145" max="7145" width="12.42578125" style="109" customWidth="1"/>
    <col min="7146" max="7146" width="18.85546875" style="109" customWidth="1"/>
    <col min="7147" max="7148" width="15" style="109" customWidth="1"/>
    <col min="7149" max="7149" width="7.28515625" style="109" customWidth="1"/>
    <col min="7150" max="7150" width="11.140625" style="109" customWidth="1"/>
    <col min="7151" max="7151" width="13.7109375" style="109" customWidth="1"/>
    <col min="7152" max="7152" width="18.85546875" style="109" customWidth="1"/>
    <col min="7153" max="7153" width="16.28515625" style="109" customWidth="1"/>
    <col min="7154" max="7154" width="25.28515625" style="109" customWidth="1"/>
    <col min="7155" max="7155" width="20.140625" style="109" customWidth="1"/>
    <col min="7156" max="7157" width="15" style="109" customWidth="1"/>
    <col min="7158" max="7158" width="20.140625" style="109" customWidth="1"/>
    <col min="7159" max="7159" width="25.28515625" style="109" customWidth="1"/>
    <col min="7160" max="7160" width="18.85546875" style="109" customWidth="1"/>
    <col min="7161" max="7163" width="20.140625" style="109" customWidth="1"/>
    <col min="7164" max="7164" width="39.42578125" style="109" customWidth="1"/>
    <col min="7165" max="7165" width="25.28515625" style="109" customWidth="1"/>
    <col min="7166" max="7166" width="20.140625" style="109" customWidth="1"/>
    <col min="7167" max="7167" width="11.140625" style="109" customWidth="1"/>
    <col min="7168" max="7168" width="13.7109375" style="109" customWidth="1"/>
    <col min="7169" max="7169" width="17.5703125" style="109" customWidth="1"/>
    <col min="7170" max="7170" width="15" style="109" customWidth="1"/>
    <col min="7171" max="7171" width="17.5703125" style="109" customWidth="1"/>
    <col min="7172" max="7176" width="20.140625" style="109" customWidth="1"/>
    <col min="7177" max="7177" width="45.85546875" style="109" customWidth="1"/>
    <col min="7178" max="7312" width="20.140625" style="109" customWidth="1"/>
    <col min="7313" max="7381" width="12.42578125" style="109" customWidth="1"/>
    <col min="7382" max="7382" width="20.140625" style="109" customWidth="1"/>
    <col min="7383" max="7383" width="24" style="109" customWidth="1"/>
    <col min="7384" max="7384" width="27.85546875" style="109" customWidth="1"/>
    <col min="7385" max="7385" width="16.28515625" style="109" customWidth="1"/>
    <col min="7386" max="7386" width="17.5703125" style="109" customWidth="1"/>
    <col min="7387" max="7388" width="12.42578125" style="109" customWidth="1"/>
    <col min="7389" max="7389" width="17.5703125" style="109" customWidth="1"/>
    <col min="7390" max="7390" width="7.28515625" style="109" customWidth="1"/>
    <col min="7391" max="7391" width="21.42578125" style="109" customWidth="1"/>
    <col min="7392" max="7392" width="18.85546875" style="109" customWidth="1"/>
    <col min="7393" max="7393" width="16.28515625" style="109" customWidth="1"/>
    <col min="7394" max="7394" width="20.140625" style="109" customWidth="1"/>
    <col min="7395" max="7395" width="24" style="109" customWidth="1"/>
    <col min="7396" max="7396" width="18.85546875" style="109" customWidth="1"/>
    <col min="7397" max="7397" width="15" style="109" customWidth="1"/>
    <col min="7398" max="7398" width="20.140625" style="109" customWidth="1"/>
    <col min="7399" max="7399" width="18.85546875" style="109" customWidth="1"/>
    <col min="7400" max="7400" width="6" style="109" customWidth="1"/>
    <col min="7401" max="7401" width="12.42578125" style="109" customWidth="1"/>
    <col min="7402" max="7402" width="18.85546875" style="109" customWidth="1"/>
    <col min="7403" max="7404" width="15" style="109" customWidth="1"/>
    <col min="7405" max="7405" width="7.28515625" style="109" customWidth="1"/>
    <col min="7406" max="7406" width="11.140625" style="109" customWidth="1"/>
    <col min="7407" max="7407" width="13.7109375" style="109" customWidth="1"/>
    <col min="7408" max="7408" width="18.85546875" style="109" customWidth="1"/>
    <col min="7409" max="7409" width="16.28515625" style="109" customWidth="1"/>
    <col min="7410" max="7410" width="25.28515625" style="109" customWidth="1"/>
    <col min="7411" max="7411" width="20.140625" style="109" customWidth="1"/>
    <col min="7412" max="7413" width="15" style="109" customWidth="1"/>
    <col min="7414" max="7414" width="20.140625" style="109" customWidth="1"/>
    <col min="7415" max="7415" width="25.28515625" style="109" customWidth="1"/>
    <col min="7416" max="7416" width="18.85546875" style="109" customWidth="1"/>
    <col min="7417" max="7419" width="20.140625" style="109" customWidth="1"/>
    <col min="7420" max="7420" width="39.42578125" style="109" customWidth="1"/>
    <col min="7421" max="7421" width="25.28515625" style="109" customWidth="1"/>
    <col min="7422" max="7422" width="20.140625" style="109" customWidth="1"/>
    <col min="7423" max="7423" width="11.140625" style="109" customWidth="1"/>
    <col min="7424" max="7424" width="13.7109375" style="109" customWidth="1"/>
    <col min="7425" max="7425" width="17.5703125" style="109" customWidth="1"/>
    <col min="7426" max="7426" width="15" style="109" customWidth="1"/>
    <col min="7427" max="7427" width="17.5703125" style="109" customWidth="1"/>
    <col min="7428" max="7432" width="20.140625" style="109" customWidth="1"/>
    <col min="7433" max="7433" width="45.85546875" style="109" customWidth="1"/>
    <col min="7434" max="7568" width="20.140625" style="109" customWidth="1"/>
    <col min="7569" max="7637" width="12.42578125" style="109" customWidth="1"/>
    <col min="7638" max="7638" width="20.140625" style="109" customWidth="1"/>
    <col min="7639" max="7639" width="24" style="109" customWidth="1"/>
    <col min="7640" max="7640" width="27.85546875" style="109" customWidth="1"/>
    <col min="7641" max="7641" width="16.28515625" style="109" customWidth="1"/>
    <col min="7642" max="7642" width="17.5703125" style="109" customWidth="1"/>
    <col min="7643" max="7644" width="12.42578125" style="109" customWidth="1"/>
    <col min="7645" max="7645" width="17.5703125" style="109" customWidth="1"/>
    <col min="7646" max="7646" width="7.28515625" style="109" customWidth="1"/>
    <col min="7647" max="7647" width="21.42578125" style="109" customWidth="1"/>
    <col min="7648" max="7648" width="18.85546875" style="109" customWidth="1"/>
    <col min="7649" max="7649" width="16.28515625" style="109" customWidth="1"/>
    <col min="7650" max="7650" width="20.140625" style="109" customWidth="1"/>
    <col min="7651" max="7651" width="24" style="109" customWidth="1"/>
    <col min="7652" max="7652" width="18.85546875" style="109" customWidth="1"/>
    <col min="7653" max="7653" width="15" style="109" customWidth="1"/>
    <col min="7654" max="7654" width="20.140625" style="109" customWidth="1"/>
    <col min="7655" max="7655" width="18.85546875" style="109" customWidth="1"/>
    <col min="7656" max="7656" width="6" style="109" customWidth="1"/>
    <col min="7657" max="7657" width="12.42578125" style="109" customWidth="1"/>
    <col min="7658" max="7658" width="18.85546875" style="109" customWidth="1"/>
    <col min="7659" max="7660" width="15" style="109" customWidth="1"/>
    <col min="7661" max="7661" width="7.28515625" style="109" customWidth="1"/>
    <col min="7662" max="7662" width="11.140625" style="109" customWidth="1"/>
    <col min="7663" max="7663" width="13.7109375" style="109" customWidth="1"/>
    <col min="7664" max="7664" width="18.85546875" style="109" customWidth="1"/>
    <col min="7665" max="7665" width="16.28515625" style="109" customWidth="1"/>
    <col min="7666" max="7666" width="25.28515625" style="109" customWidth="1"/>
    <col min="7667" max="7667" width="20.140625" style="109" customWidth="1"/>
    <col min="7668" max="7669" width="15" style="109" customWidth="1"/>
    <col min="7670" max="7670" width="20.140625" style="109" customWidth="1"/>
    <col min="7671" max="7671" width="25.28515625" style="109" customWidth="1"/>
    <col min="7672" max="7672" width="18.85546875" style="109" customWidth="1"/>
    <col min="7673" max="7675" width="20.140625" style="109" customWidth="1"/>
    <col min="7676" max="7676" width="39.42578125" style="109" customWidth="1"/>
    <col min="7677" max="7677" width="25.28515625" style="109" customWidth="1"/>
    <col min="7678" max="7678" width="20.140625" style="109" customWidth="1"/>
    <col min="7679" max="7679" width="11.140625" style="109" customWidth="1"/>
    <col min="7680" max="7680" width="13.7109375" style="109" customWidth="1"/>
    <col min="7681" max="7681" width="17.5703125" style="109" customWidth="1"/>
    <col min="7682" max="7682" width="15" style="109" customWidth="1"/>
    <col min="7683" max="7683" width="17.5703125" style="109" customWidth="1"/>
    <col min="7684" max="7688" width="20.140625" style="109" customWidth="1"/>
    <col min="7689" max="7689" width="45.85546875" style="109" customWidth="1"/>
    <col min="7690" max="7824" width="20.140625" style="109" customWidth="1"/>
    <col min="7825" max="7893" width="12.42578125" style="109" customWidth="1"/>
    <col min="7894" max="7894" width="20.140625" style="109" customWidth="1"/>
    <col min="7895" max="7895" width="24" style="109" customWidth="1"/>
    <col min="7896" max="7896" width="27.85546875" style="109" customWidth="1"/>
    <col min="7897" max="7897" width="16.28515625" style="109" customWidth="1"/>
    <col min="7898" max="7898" width="17.5703125" style="109" customWidth="1"/>
    <col min="7899" max="7900" width="12.42578125" style="109" customWidth="1"/>
    <col min="7901" max="7901" width="17.5703125" style="109" customWidth="1"/>
    <col min="7902" max="7902" width="7.28515625" style="109" customWidth="1"/>
    <col min="7903" max="7903" width="21.42578125" style="109" customWidth="1"/>
    <col min="7904" max="7904" width="18.85546875" style="109" customWidth="1"/>
    <col min="7905" max="7905" width="16.28515625" style="109" customWidth="1"/>
    <col min="7906" max="7906" width="20.140625" style="109" customWidth="1"/>
    <col min="7907" max="7907" width="24" style="109" customWidth="1"/>
    <col min="7908" max="7908" width="18.85546875" style="109" customWidth="1"/>
    <col min="7909" max="7909" width="15" style="109" customWidth="1"/>
    <col min="7910" max="7910" width="20.140625" style="109" customWidth="1"/>
    <col min="7911" max="7911" width="18.85546875" style="109" customWidth="1"/>
    <col min="7912" max="7912" width="6" style="109" customWidth="1"/>
    <col min="7913" max="7913" width="12.42578125" style="109" customWidth="1"/>
    <col min="7914" max="7914" width="18.85546875" style="109" customWidth="1"/>
    <col min="7915" max="7916" width="15" style="109" customWidth="1"/>
    <col min="7917" max="7917" width="7.28515625" style="109" customWidth="1"/>
    <col min="7918" max="7918" width="11.140625" style="109" customWidth="1"/>
    <col min="7919" max="7919" width="13.7109375" style="109" customWidth="1"/>
    <col min="7920" max="7920" width="18.85546875" style="109" customWidth="1"/>
    <col min="7921" max="7921" width="16.28515625" style="109" customWidth="1"/>
    <col min="7922" max="7922" width="25.28515625" style="109" customWidth="1"/>
    <col min="7923" max="7923" width="20.140625" style="109" customWidth="1"/>
    <col min="7924" max="7925" width="15" style="109" customWidth="1"/>
    <col min="7926" max="7926" width="20.140625" style="109" customWidth="1"/>
    <col min="7927" max="7927" width="25.28515625" style="109" customWidth="1"/>
    <col min="7928" max="7928" width="18.85546875" style="109" customWidth="1"/>
    <col min="7929" max="7931" width="20.140625" style="109" customWidth="1"/>
    <col min="7932" max="7932" width="39.42578125" style="109" customWidth="1"/>
    <col min="7933" max="7933" width="25.28515625" style="109" customWidth="1"/>
    <col min="7934" max="7934" width="20.140625" style="109" customWidth="1"/>
    <col min="7935" max="7935" width="11.140625" style="109" customWidth="1"/>
    <col min="7936" max="7936" width="13.7109375" style="109" customWidth="1"/>
    <col min="7937" max="7937" width="17.5703125" style="109" customWidth="1"/>
    <col min="7938" max="7938" width="15" style="109" customWidth="1"/>
    <col min="7939" max="7939" width="17.5703125" style="109" customWidth="1"/>
    <col min="7940" max="7944" width="20.140625" style="109" customWidth="1"/>
    <col min="7945" max="7945" width="45.85546875" style="109" customWidth="1"/>
    <col min="7946" max="8080" width="20.140625" style="109" customWidth="1"/>
    <col min="8081" max="8149" width="12.42578125" style="109" customWidth="1"/>
    <col min="8150" max="8150" width="20.140625" style="109" customWidth="1"/>
    <col min="8151" max="8151" width="24" style="109" customWidth="1"/>
    <col min="8152" max="8152" width="27.85546875" style="109" customWidth="1"/>
    <col min="8153" max="8153" width="16.28515625" style="109" customWidth="1"/>
    <col min="8154" max="8154" width="17.5703125" style="109" customWidth="1"/>
    <col min="8155" max="8156" width="12.42578125" style="109" customWidth="1"/>
    <col min="8157" max="8157" width="17.5703125" style="109" customWidth="1"/>
    <col min="8158" max="8158" width="7.28515625" style="109" customWidth="1"/>
    <col min="8159" max="8159" width="21.42578125" style="109" customWidth="1"/>
    <col min="8160" max="8160" width="18.85546875" style="109" customWidth="1"/>
    <col min="8161" max="8161" width="16.28515625" style="109" customWidth="1"/>
    <col min="8162" max="8162" width="20.140625" style="109" customWidth="1"/>
    <col min="8163" max="8163" width="24" style="109" customWidth="1"/>
    <col min="8164" max="8164" width="18.85546875" style="109" customWidth="1"/>
    <col min="8165" max="8165" width="15" style="109" customWidth="1"/>
    <col min="8166" max="8166" width="20.140625" style="109" customWidth="1"/>
    <col min="8167" max="8167" width="18.85546875" style="109" customWidth="1"/>
    <col min="8168" max="8168" width="6" style="109" customWidth="1"/>
    <col min="8169" max="8169" width="12.42578125" style="109" customWidth="1"/>
    <col min="8170" max="8170" width="18.85546875" style="109" customWidth="1"/>
    <col min="8171" max="8172" width="15" style="109" customWidth="1"/>
    <col min="8173" max="8173" width="7.28515625" style="109" customWidth="1"/>
    <col min="8174" max="8174" width="11.140625" style="109" customWidth="1"/>
    <col min="8175" max="8175" width="13.7109375" style="109" customWidth="1"/>
    <col min="8176" max="8176" width="18.85546875" style="109" customWidth="1"/>
    <col min="8177" max="8177" width="16.28515625" style="109" customWidth="1"/>
    <col min="8178" max="8178" width="25.28515625" style="109" customWidth="1"/>
    <col min="8179" max="8179" width="20.140625" style="109" customWidth="1"/>
    <col min="8180" max="8181" width="15" style="109" customWidth="1"/>
    <col min="8182" max="8182" width="20.140625" style="109" customWidth="1"/>
    <col min="8183" max="8183" width="25.28515625" style="109" customWidth="1"/>
    <col min="8184" max="8184" width="18.85546875" style="109" customWidth="1"/>
    <col min="8185" max="8187" width="20.140625" style="109" customWidth="1"/>
    <col min="8188" max="8188" width="39.42578125" style="109" customWidth="1"/>
    <col min="8189" max="8189" width="25.28515625" style="109" customWidth="1"/>
    <col min="8190" max="8190" width="20.140625" style="109" customWidth="1"/>
    <col min="8191" max="8191" width="11.140625" style="109" customWidth="1"/>
    <col min="8192" max="8192" width="13.7109375" style="109" customWidth="1"/>
    <col min="8193" max="8193" width="17.5703125" style="109" customWidth="1"/>
    <col min="8194" max="8194" width="15" style="109" customWidth="1"/>
    <col min="8195" max="8195" width="17.5703125" style="109" customWidth="1"/>
    <col min="8196" max="8200" width="20.140625" style="109" customWidth="1"/>
    <col min="8201" max="8201" width="45.85546875" style="109" customWidth="1"/>
    <col min="8202" max="8336" width="20.140625" style="109" customWidth="1"/>
    <col min="8337" max="8405" width="12.42578125" style="109" customWidth="1"/>
    <col min="8406" max="8406" width="20.140625" style="109" customWidth="1"/>
    <col min="8407" max="8407" width="24" style="109" customWidth="1"/>
    <col min="8408" max="8408" width="27.85546875" style="109" customWidth="1"/>
    <col min="8409" max="8409" width="16.28515625" style="109" customWidth="1"/>
    <col min="8410" max="8410" width="17.5703125" style="109" customWidth="1"/>
    <col min="8411" max="8412" width="12.42578125" style="109" customWidth="1"/>
    <col min="8413" max="8413" width="17.5703125" style="109" customWidth="1"/>
    <col min="8414" max="8414" width="7.28515625" style="109" customWidth="1"/>
    <col min="8415" max="8415" width="21.42578125" style="109" customWidth="1"/>
    <col min="8416" max="8416" width="18.85546875" style="109" customWidth="1"/>
    <col min="8417" max="8417" width="16.28515625" style="109" customWidth="1"/>
    <col min="8418" max="8418" width="20.140625" style="109" customWidth="1"/>
    <col min="8419" max="8419" width="24" style="109" customWidth="1"/>
    <col min="8420" max="8420" width="18.85546875" style="109" customWidth="1"/>
    <col min="8421" max="8421" width="15" style="109" customWidth="1"/>
    <col min="8422" max="8422" width="20.140625" style="109" customWidth="1"/>
    <col min="8423" max="8423" width="18.85546875" style="109" customWidth="1"/>
    <col min="8424" max="8424" width="6" style="109" customWidth="1"/>
    <col min="8425" max="8425" width="12.42578125" style="109" customWidth="1"/>
    <col min="8426" max="8426" width="18.85546875" style="109" customWidth="1"/>
    <col min="8427" max="8428" width="15" style="109" customWidth="1"/>
    <col min="8429" max="8429" width="7.28515625" style="109" customWidth="1"/>
    <col min="8430" max="8430" width="11.140625" style="109" customWidth="1"/>
    <col min="8431" max="8431" width="13.7109375" style="109" customWidth="1"/>
    <col min="8432" max="8432" width="18.85546875" style="109" customWidth="1"/>
    <col min="8433" max="8433" width="16.28515625" style="109" customWidth="1"/>
    <col min="8434" max="8434" width="25.28515625" style="109" customWidth="1"/>
    <col min="8435" max="8435" width="20.140625" style="109" customWidth="1"/>
    <col min="8436" max="8437" width="15" style="109" customWidth="1"/>
    <col min="8438" max="8438" width="20.140625" style="109" customWidth="1"/>
    <col min="8439" max="8439" width="25.28515625" style="109" customWidth="1"/>
    <col min="8440" max="8440" width="18.85546875" style="109" customWidth="1"/>
    <col min="8441" max="8443" width="20.140625" style="109" customWidth="1"/>
    <col min="8444" max="8444" width="39.42578125" style="109" customWidth="1"/>
    <col min="8445" max="8445" width="25.28515625" style="109" customWidth="1"/>
    <col min="8446" max="8446" width="20.140625" style="109" customWidth="1"/>
    <col min="8447" max="8447" width="11.140625" style="109" customWidth="1"/>
    <col min="8448" max="8448" width="13.7109375" style="109" customWidth="1"/>
    <col min="8449" max="8449" width="17.5703125" style="109" customWidth="1"/>
    <col min="8450" max="8450" width="15" style="109" customWidth="1"/>
    <col min="8451" max="8451" width="17.5703125" style="109" customWidth="1"/>
    <col min="8452" max="8456" width="20.140625" style="109" customWidth="1"/>
    <col min="8457" max="8457" width="45.85546875" style="109" customWidth="1"/>
    <col min="8458" max="8592" width="20.140625" style="109" customWidth="1"/>
    <col min="8593" max="8661" width="12.42578125" style="109" customWidth="1"/>
    <col min="8662" max="8662" width="20.140625" style="109" customWidth="1"/>
    <col min="8663" max="8663" width="24" style="109" customWidth="1"/>
    <col min="8664" max="8664" width="27.85546875" style="109" customWidth="1"/>
    <col min="8665" max="8665" width="16.28515625" style="109" customWidth="1"/>
    <col min="8666" max="8666" width="17.5703125" style="109" customWidth="1"/>
    <col min="8667" max="8668" width="12.42578125" style="109" customWidth="1"/>
    <col min="8669" max="8669" width="17.5703125" style="109" customWidth="1"/>
    <col min="8670" max="8670" width="7.28515625" style="109" customWidth="1"/>
    <col min="8671" max="8671" width="21.42578125" style="109" customWidth="1"/>
    <col min="8672" max="8672" width="18.85546875" style="109" customWidth="1"/>
    <col min="8673" max="8673" width="16.28515625" style="109" customWidth="1"/>
    <col min="8674" max="8674" width="20.140625" style="109" customWidth="1"/>
    <col min="8675" max="8675" width="24" style="109" customWidth="1"/>
    <col min="8676" max="8676" width="18.85546875" style="109" customWidth="1"/>
    <col min="8677" max="8677" width="15" style="109" customWidth="1"/>
    <col min="8678" max="8678" width="20.140625" style="109" customWidth="1"/>
    <col min="8679" max="8679" width="18.85546875" style="109" customWidth="1"/>
    <col min="8680" max="8680" width="6" style="109" customWidth="1"/>
    <col min="8681" max="8681" width="12.42578125" style="109" customWidth="1"/>
    <col min="8682" max="8682" width="18.85546875" style="109" customWidth="1"/>
    <col min="8683" max="8684" width="15" style="109" customWidth="1"/>
    <col min="8685" max="8685" width="7.28515625" style="109" customWidth="1"/>
    <col min="8686" max="8686" width="11.140625" style="109" customWidth="1"/>
    <col min="8687" max="8687" width="13.7109375" style="109" customWidth="1"/>
    <col min="8688" max="8688" width="18.85546875" style="109" customWidth="1"/>
    <col min="8689" max="8689" width="16.28515625" style="109" customWidth="1"/>
    <col min="8690" max="8690" width="25.28515625" style="109" customWidth="1"/>
    <col min="8691" max="8691" width="20.140625" style="109" customWidth="1"/>
    <col min="8692" max="8693" width="15" style="109" customWidth="1"/>
    <col min="8694" max="8694" width="20.140625" style="109" customWidth="1"/>
    <col min="8695" max="8695" width="25.28515625" style="109" customWidth="1"/>
    <col min="8696" max="8696" width="18.85546875" style="109" customWidth="1"/>
    <col min="8697" max="8699" width="20.140625" style="109" customWidth="1"/>
    <col min="8700" max="8700" width="39.42578125" style="109" customWidth="1"/>
    <col min="8701" max="8701" width="25.28515625" style="109" customWidth="1"/>
    <col min="8702" max="8702" width="20.140625" style="109" customWidth="1"/>
    <col min="8703" max="8703" width="11.140625" style="109" customWidth="1"/>
    <col min="8704" max="8704" width="13.7109375" style="109" customWidth="1"/>
    <col min="8705" max="8705" width="17.5703125" style="109" customWidth="1"/>
    <col min="8706" max="8706" width="15" style="109" customWidth="1"/>
    <col min="8707" max="8707" width="17.5703125" style="109" customWidth="1"/>
    <col min="8708" max="8712" width="20.140625" style="109" customWidth="1"/>
    <col min="8713" max="8713" width="45.85546875" style="109" customWidth="1"/>
    <col min="8714" max="8848" width="20.140625" style="109" customWidth="1"/>
    <col min="8849" max="8917" width="12.42578125" style="109" customWidth="1"/>
    <col min="8918" max="8918" width="20.140625" style="109" customWidth="1"/>
    <col min="8919" max="8919" width="24" style="109" customWidth="1"/>
    <col min="8920" max="8920" width="27.85546875" style="109" customWidth="1"/>
    <col min="8921" max="8921" width="16.28515625" style="109" customWidth="1"/>
    <col min="8922" max="8922" width="17.5703125" style="109" customWidth="1"/>
    <col min="8923" max="8924" width="12.42578125" style="109" customWidth="1"/>
    <col min="8925" max="8925" width="17.5703125" style="109" customWidth="1"/>
    <col min="8926" max="8926" width="7.28515625" style="109" customWidth="1"/>
    <col min="8927" max="8927" width="21.42578125" style="109" customWidth="1"/>
    <col min="8928" max="8928" width="18.85546875" style="109" customWidth="1"/>
    <col min="8929" max="8929" width="16.28515625" style="109" customWidth="1"/>
    <col min="8930" max="8930" width="20.140625" style="109" customWidth="1"/>
    <col min="8931" max="8931" width="24" style="109" customWidth="1"/>
    <col min="8932" max="8932" width="18.85546875" style="109" customWidth="1"/>
    <col min="8933" max="8933" width="15" style="109" customWidth="1"/>
    <col min="8934" max="8934" width="20.140625" style="109" customWidth="1"/>
    <col min="8935" max="8935" width="18.85546875" style="109" customWidth="1"/>
    <col min="8936" max="8936" width="6" style="109" customWidth="1"/>
    <col min="8937" max="8937" width="12.42578125" style="109" customWidth="1"/>
    <col min="8938" max="8938" width="18.85546875" style="109" customWidth="1"/>
    <col min="8939" max="8940" width="15" style="109" customWidth="1"/>
    <col min="8941" max="8941" width="7.28515625" style="109" customWidth="1"/>
    <col min="8942" max="8942" width="11.140625" style="109" customWidth="1"/>
    <col min="8943" max="8943" width="13.7109375" style="109" customWidth="1"/>
    <col min="8944" max="8944" width="18.85546875" style="109" customWidth="1"/>
    <col min="8945" max="8945" width="16.28515625" style="109" customWidth="1"/>
    <col min="8946" max="8946" width="25.28515625" style="109" customWidth="1"/>
    <col min="8947" max="8947" width="20.140625" style="109" customWidth="1"/>
    <col min="8948" max="8949" width="15" style="109" customWidth="1"/>
    <col min="8950" max="8950" width="20.140625" style="109" customWidth="1"/>
    <col min="8951" max="8951" width="25.28515625" style="109" customWidth="1"/>
    <col min="8952" max="8952" width="18.85546875" style="109" customWidth="1"/>
    <col min="8953" max="8955" width="20.140625" style="109" customWidth="1"/>
    <col min="8956" max="8956" width="39.42578125" style="109" customWidth="1"/>
    <col min="8957" max="8957" width="25.28515625" style="109" customWidth="1"/>
    <col min="8958" max="8958" width="20.140625" style="109" customWidth="1"/>
    <col min="8959" max="8959" width="11.140625" style="109" customWidth="1"/>
    <col min="8960" max="8960" width="13.7109375" style="109" customWidth="1"/>
    <col min="8961" max="8961" width="17.5703125" style="109" customWidth="1"/>
    <col min="8962" max="8962" width="15" style="109" customWidth="1"/>
    <col min="8963" max="8963" width="17.5703125" style="109" customWidth="1"/>
    <col min="8964" max="8968" width="20.140625" style="109" customWidth="1"/>
    <col min="8969" max="8969" width="45.85546875" style="109" customWidth="1"/>
    <col min="8970" max="9104" width="20.140625" style="109" customWidth="1"/>
    <col min="9105" max="9173" width="12.42578125" style="109" customWidth="1"/>
    <col min="9174" max="9174" width="20.140625" style="109" customWidth="1"/>
    <col min="9175" max="9175" width="24" style="109" customWidth="1"/>
    <col min="9176" max="9176" width="27.85546875" style="109" customWidth="1"/>
    <col min="9177" max="9177" width="16.28515625" style="109" customWidth="1"/>
    <col min="9178" max="9178" width="17.5703125" style="109" customWidth="1"/>
    <col min="9179" max="9180" width="12.42578125" style="109" customWidth="1"/>
    <col min="9181" max="9181" width="17.5703125" style="109" customWidth="1"/>
    <col min="9182" max="9182" width="7.28515625" style="109" customWidth="1"/>
    <col min="9183" max="9183" width="21.42578125" style="109" customWidth="1"/>
    <col min="9184" max="9184" width="18.85546875" style="109" customWidth="1"/>
    <col min="9185" max="9185" width="16.28515625" style="109" customWidth="1"/>
    <col min="9186" max="9186" width="20.140625" style="109" customWidth="1"/>
    <col min="9187" max="9187" width="24" style="109" customWidth="1"/>
    <col min="9188" max="9188" width="18.85546875" style="109" customWidth="1"/>
    <col min="9189" max="9189" width="15" style="109" customWidth="1"/>
    <col min="9190" max="9190" width="20.140625" style="109" customWidth="1"/>
    <col min="9191" max="9191" width="18.85546875" style="109" customWidth="1"/>
    <col min="9192" max="9192" width="6" style="109" customWidth="1"/>
    <col min="9193" max="9193" width="12.42578125" style="109" customWidth="1"/>
    <col min="9194" max="9194" width="18.85546875" style="109" customWidth="1"/>
    <col min="9195" max="9196" width="15" style="109" customWidth="1"/>
    <col min="9197" max="9197" width="7.28515625" style="109" customWidth="1"/>
    <col min="9198" max="9198" width="11.140625" style="109" customWidth="1"/>
    <col min="9199" max="9199" width="13.7109375" style="109" customWidth="1"/>
    <col min="9200" max="9200" width="18.85546875" style="109" customWidth="1"/>
    <col min="9201" max="9201" width="16.28515625" style="109" customWidth="1"/>
    <col min="9202" max="9202" width="25.28515625" style="109" customWidth="1"/>
    <col min="9203" max="9203" width="20.140625" style="109" customWidth="1"/>
    <col min="9204" max="9205" width="15" style="109" customWidth="1"/>
    <col min="9206" max="9206" width="20.140625" style="109" customWidth="1"/>
    <col min="9207" max="9207" width="25.28515625" style="109" customWidth="1"/>
    <col min="9208" max="9208" width="18.85546875" style="109" customWidth="1"/>
    <col min="9209" max="9211" width="20.140625" style="109" customWidth="1"/>
    <col min="9212" max="9212" width="39.42578125" style="109" customWidth="1"/>
    <col min="9213" max="9213" width="25.28515625" style="109" customWidth="1"/>
    <col min="9214" max="9214" width="20.140625" style="109" customWidth="1"/>
    <col min="9215" max="9215" width="11.140625" style="109" customWidth="1"/>
    <col min="9216" max="9216" width="13.7109375" style="109" customWidth="1"/>
    <col min="9217" max="9217" width="17.5703125" style="109" customWidth="1"/>
    <col min="9218" max="9218" width="15" style="109" customWidth="1"/>
    <col min="9219" max="9219" width="17.5703125" style="109" customWidth="1"/>
    <col min="9220" max="9224" width="20.140625" style="109" customWidth="1"/>
    <col min="9225" max="9225" width="45.85546875" style="109" customWidth="1"/>
    <col min="9226" max="9360" width="20.140625" style="109" customWidth="1"/>
    <col min="9361" max="9429" width="12.42578125" style="109" customWidth="1"/>
    <col min="9430" max="9430" width="20.140625" style="109" customWidth="1"/>
    <col min="9431" max="9431" width="24" style="109" customWidth="1"/>
    <col min="9432" max="9432" width="27.85546875" style="109" customWidth="1"/>
    <col min="9433" max="9433" width="16.28515625" style="109" customWidth="1"/>
    <col min="9434" max="9434" width="17.5703125" style="109" customWidth="1"/>
    <col min="9435" max="9436" width="12.42578125" style="109" customWidth="1"/>
    <col min="9437" max="9437" width="17.5703125" style="109" customWidth="1"/>
    <col min="9438" max="9438" width="7.28515625" style="109" customWidth="1"/>
    <col min="9439" max="9439" width="21.42578125" style="109" customWidth="1"/>
    <col min="9440" max="9440" width="18.85546875" style="109" customWidth="1"/>
    <col min="9441" max="9441" width="16.28515625" style="109" customWidth="1"/>
    <col min="9442" max="9442" width="20.140625" style="109" customWidth="1"/>
    <col min="9443" max="9443" width="24" style="109" customWidth="1"/>
    <col min="9444" max="9444" width="18.85546875" style="109" customWidth="1"/>
    <col min="9445" max="9445" width="15" style="109" customWidth="1"/>
    <col min="9446" max="9446" width="20.140625" style="109" customWidth="1"/>
    <col min="9447" max="9447" width="18.85546875" style="109" customWidth="1"/>
    <col min="9448" max="9448" width="6" style="109" customWidth="1"/>
    <col min="9449" max="9449" width="12.42578125" style="109" customWidth="1"/>
    <col min="9450" max="9450" width="18.85546875" style="109" customWidth="1"/>
    <col min="9451" max="9452" width="15" style="109" customWidth="1"/>
    <col min="9453" max="9453" width="7.28515625" style="109" customWidth="1"/>
    <col min="9454" max="9454" width="11.140625" style="109" customWidth="1"/>
    <col min="9455" max="9455" width="13.7109375" style="109" customWidth="1"/>
    <col min="9456" max="9456" width="18.85546875" style="109" customWidth="1"/>
    <col min="9457" max="9457" width="16.28515625" style="109" customWidth="1"/>
    <col min="9458" max="9458" width="25.28515625" style="109" customWidth="1"/>
    <col min="9459" max="9459" width="20.140625" style="109" customWidth="1"/>
    <col min="9460" max="9461" width="15" style="109" customWidth="1"/>
    <col min="9462" max="9462" width="20.140625" style="109" customWidth="1"/>
    <col min="9463" max="9463" width="25.28515625" style="109" customWidth="1"/>
    <col min="9464" max="9464" width="18.85546875" style="109" customWidth="1"/>
    <col min="9465" max="9467" width="20.140625" style="109" customWidth="1"/>
    <col min="9468" max="9468" width="39.42578125" style="109" customWidth="1"/>
    <col min="9469" max="9469" width="25.28515625" style="109" customWidth="1"/>
    <col min="9470" max="9470" width="20.140625" style="109" customWidth="1"/>
    <col min="9471" max="9471" width="11.140625" style="109" customWidth="1"/>
    <col min="9472" max="9472" width="13.7109375" style="109" customWidth="1"/>
    <col min="9473" max="9473" width="17.5703125" style="109" customWidth="1"/>
    <col min="9474" max="9474" width="15" style="109" customWidth="1"/>
    <col min="9475" max="9475" width="17.5703125" style="109" customWidth="1"/>
    <col min="9476" max="9480" width="20.140625" style="109" customWidth="1"/>
    <col min="9481" max="9481" width="45.85546875" style="109" customWidth="1"/>
    <col min="9482" max="9616" width="20.140625" style="109" customWidth="1"/>
    <col min="9617" max="9685" width="12.42578125" style="109" customWidth="1"/>
    <col min="9686" max="9686" width="20.140625" style="109" customWidth="1"/>
    <col min="9687" max="9687" width="24" style="109" customWidth="1"/>
    <col min="9688" max="9688" width="27.85546875" style="109" customWidth="1"/>
    <col min="9689" max="9689" width="16.28515625" style="109" customWidth="1"/>
    <col min="9690" max="9690" width="17.5703125" style="109" customWidth="1"/>
    <col min="9691" max="9692" width="12.42578125" style="109" customWidth="1"/>
    <col min="9693" max="9693" width="17.5703125" style="109" customWidth="1"/>
    <col min="9694" max="9694" width="7.28515625" style="109" customWidth="1"/>
    <col min="9695" max="9695" width="21.42578125" style="109" customWidth="1"/>
    <col min="9696" max="9696" width="18.85546875" style="109" customWidth="1"/>
    <col min="9697" max="9697" width="16.28515625" style="109" customWidth="1"/>
    <col min="9698" max="9698" width="20.140625" style="109" customWidth="1"/>
    <col min="9699" max="9699" width="24" style="109" customWidth="1"/>
    <col min="9700" max="9700" width="18.85546875" style="109" customWidth="1"/>
    <col min="9701" max="9701" width="15" style="109" customWidth="1"/>
    <col min="9702" max="9702" width="20.140625" style="109" customWidth="1"/>
    <col min="9703" max="9703" width="18.85546875" style="109" customWidth="1"/>
    <col min="9704" max="9704" width="6" style="109" customWidth="1"/>
    <col min="9705" max="9705" width="12.42578125" style="109" customWidth="1"/>
    <col min="9706" max="9706" width="18.85546875" style="109" customWidth="1"/>
    <col min="9707" max="9708" width="15" style="109" customWidth="1"/>
    <col min="9709" max="9709" width="7.28515625" style="109" customWidth="1"/>
    <col min="9710" max="9710" width="11.140625" style="109" customWidth="1"/>
    <col min="9711" max="9711" width="13.7109375" style="109" customWidth="1"/>
    <col min="9712" max="9712" width="18.85546875" style="109" customWidth="1"/>
    <col min="9713" max="9713" width="16.28515625" style="109" customWidth="1"/>
    <col min="9714" max="9714" width="25.28515625" style="109" customWidth="1"/>
    <col min="9715" max="9715" width="20.140625" style="109" customWidth="1"/>
    <col min="9716" max="9717" width="15" style="109" customWidth="1"/>
    <col min="9718" max="9718" width="20.140625" style="109" customWidth="1"/>
    <col min="9719" max="9719" width="25.28515625" style="109" customWidth="1"/>
    <col min="9720" max="9720" width="18.85546875" style="109" customWidth="1"/>
    <col min="9721" max="9723" width="20.140625" style="109" customWidth="1"/>
    <col min="9724" max="9724" width="39.42578125" style="109" customWidth="1"/>
    <col min="9725" max="9725" width="25.28515625" style="109" customWidth="1"/>
    <col min="9726" max="9726" width="20.140625" style="109" customWidth="1"/>
    <col min="9727" max="9727" width="11.140625" style="109" customWidth="1"/>
    <col min="9728" max="9728" width="13.7109375" style="109" customWidth="1"/>
    <col min="9729" max="9729" width="17.5703125" style="109" customWidth="1"/>
    <col min="9730" max="9730" width="15" style="109" customWidth="1"/>
    <col min="9731" max="9731" width="17.5703125" style="109" customWidth="1"/>
    <col min="9732" max="9736" width="20.140625" style="109" customWidth="1"/>
    <col min="9737" max="9737" width="45.85546875" style="109" customWidth="1"/>
    <col min="9738" max="9872" width="20.140625" style="109" customWidth="1"/>
    <col min="9873" max="9941" width="12.42578125" style="109" customWidth="1"/>
    <col min="9942" max="9942" width="20.140625" style="109" customWidth="1"/>
    <col min="9943" max="9943" width="24" style="109" customWidth="1"/>
    <col min="9944" max="9944" width="27.85546875" style="109" customWidth="1"/>
    <col min="9945" max="9945" width="16.28515625" style="109" customWidth="1"/>
    <col min="9946" max="9946" width="17.5703125" style="109" customWidth="1"/>
    <col min="9947" max="9948" width="12.42578125" style="109" customWidth="1"/>
    <col min="9949" max="9949" width="17.5703125" style="109" customWidth="1"/>
    <col min="9950" max="9950" width="7.28515625" style="109" customWidth="1"/>
    <col min="9951" max="9951" width="21.42578125" style="109" customWidth="1"/>
    <col min="9952" max="9952" width="18.85546875" style="109" customWidth="1"/>
    <col min="9953" max="9953" width="16.28515625" style="109" customWidth="1"/>
    <col min="9954" max="9954" width="20.140625" style="109" customWidth="1"/>
    <col min="9955" max="9955" width="24" style="109" customWidth="1"/>
    <col min="9956" max="9956" width="18.85546875" style="109" customWidth="1"/>
    <col min="9957" max="9957" width="15" style="109" customWidth="1"/>
    <col min="9958" max="9958" width="20.140625" style="109" customWidth="1"/>
    <col min="9959" max="9959" width="18.85546875" style="109" customWidth="1"/>
    <col min="9960" max="9960" width="6" style="109" customWidth="1"/>
    <col min="9961" max="9961" width="12.42578125" style="109" customWidth="1"/>
    <col min="9962" max="9962" width="18.85546875" style="109" customWidth="1"/>
    <col min="9963" max="9964" width="15" style="109" customWidth="1"/>
    <col min="9965" max="9965" width="7.28515625" style="109" customWidth="1"/>
    <col min="9966" max="9966" width="11.140625" style="109" customWidth="1"/>
    <col min="9967" max="9967" width="13.7109375" style="109" customWidth="1"/>
    <col min="9968" max="9968" width="18.85546875" style="109" customWidth="1"/>
    <col min="9969" max="9969" width="16.28515625" style="109" customWidth="1"/>
    <col min="9970" max="9970" width="25.28515625" style="109" customWidth="1"/>
    <col min="9971" max="9971" width="20.140625" style="109" customWidth="1"/>
    <col min="9972" max="9973" width="15" style="109" customWidth="1"/>
    <col min="9974" max="9974" width="20.140625" style="109" customWidth="1"/>
    <col min="9975" max="9975" width="25.28515625" style="109" customWidth="1"/>
    <col min="9976" max="9976" width="18.85546875" style="109" customWidth="1"/>
    <col min="9977" max="9979" width="20.140625" style="109" customWidth="1"/>
    <col min="9980" max="9980" width="39.42578125" style="109" customWidth="1"/>
    <col min="9981" max="9981" width="25.28515625" style="109" customWidth="1"/>
    <col min="9982" max="9982" width="20.140625" style="109" customWidth="1"/>
    <col min="9983" max="9983" width="11.140625" style="109" customWidth="1"/>
    <col min="9984" max="9984" width="13.7109375" style="109" customWidth="1"/>
    <col min="9985" max="9985" width="17.5703125" style="109" customWidth="1"/>
    <col min="9986" max="9986" width="15" style="109" customWidth="1"/>
    <col min="9987" max="9987" width="17.5703125" style="109" customWidth="1"/>
    <col min="9988" max="9992" width="20.140625" style="109" customWidth="1"/>
    <col min="9993" max="9993" width="45.85546875" style="109" customWidth="1"/>
    <col min="9994" max="10128" width="20.140625" style="109" customWidth="1"/>
    <col min="10129" max="10197" width="12.42578125" style="109" customWidth="1"/>
    <col min="10198" max="10198" width="20.140625" style="109" customWidth="1"/>
    <col min="10199" max="10199" width="24" style="109" customWidth="1"/>
    <col min="10200" max="10200" width="27.85546875" style="109" customWidth="1"/>
    <col min="10201" max="10201" width="16.28515625" style="109" customWidth="1"/>
    <col min="10202" max="10202" width="17.5703125" style="109" customWidth="1"/>
    <col min="10203" max="10204" width="12.42578125" style="109" customWidth="1"/>
    <col min="10205" max="10205" width="17.5703125" style="109" customWidth="1"/>
    <col min="10206" max="10206" width="7.28515625" style="109" customWidth="1"/>
    <col min="10207" max="10207" width="21.42578125" style="109" customWidth="1"/>
    <col min="10208" max="10208" width="18.85546875" style="109" customWidth="1"/>
    <col min="10209" max="10209" width="16.28515625" style="109" customWidth="1"/>
    <col min="10210" max="10210" width="20.140625" style="109" customWidth="1"/>
    <col min="10211" max="10211" width="24" style="109" customWidth="1"/>
    <col min="10212" max="10212" width="18.85546875" style="109" customWidth="1"/>
    <col min="10213" max="10213" width="15" style="109" customWidth="1"/>
    <col min="10214" max="10214" width="20.140625" style="109" customWidth="1"/>
    <col min="10215" max="10215" width="18.85546875" style="109" customWidth="1"/>
    <col min="10216" max="10216" width="6" style="109" customWidth="1"/>
    <col min="10217" max="10217" width="12.42578125" style="109" customWidth="1"/>
    <col min="10218" max="10218" width="18.85546875" style="109" customWidth="1"/>
    <col min="10219" max="10220" width="15" style="109" customWidth="1"/>
    <col min="10221" max="10221" width="7.28515625" style="109" customWidth="1"/>
    <col min="10222" max="10222" width="11.140625" style="109" customWidth="1"/>
    <col min="10223" max="10223" width="13.7109375" style="109" customWidth="1"/>
    <col min="10224" max="10224" width="18.85546875" style="109" customWidth="1"/>
    <col min="10225" max="10225" width="16.28515625" style="109" customWidth="1"/>
    <col min="10226" max="10226" width="25.28515625" style="109" customWidth="1"/>
    <col min="10227" max="10227" width="20.140625" style="109" customWidth="1"/>
    <col min="10228" max="10229" width="15" style="109" customWidth="1"/>
    <col min="10230" max="10230" width="20.140625" style="109" customWidth="1"/>
    <col min="10231" max="10231" width="25.28515625" style="109" customWidth="1"/>
    <col min="10232" max="10232" width="18.85546875" style="109" customWidth="1"/>
    <col min="10233" max="10235" width="20.140625" style="109" customWidth="1"/>
    <col min="10236" max="10236" width="39.42578125" style="109" customWidth="1"/>
    <col min="10237" max="10237" width="25.28515625" style="109" customWidth="1"/>
    <col min="10238" max="10238" width="20.140625" style="109" customWidth="1"/>
    <col min="10239" max="10239" width="11.140625" style="109" customWidth="1"/>
    <col min="10240" max="10240" width="13.7109375" style="109" customWidth="1"/>
    <col min="10241" max="10241" width="17.5703125" style="109" customWidth="1"/>
    <col min="10242" max="10242" width="15" style="109" customWidth="1"/>
    <col min="10243" max="10243" width="17.5703125" style="109" customWidth="1"/>
    <col min="10244" max="10248" width="20.140625" style="109" customWidth="1"/>
    <col min="10249" max="10249" width="45.85546875" style="109" customWidth="1"/>
    <col min="10250" max="10384" width="20.140625" style="109" customWidth="1"/>
    <col min="10385" max="10453" width="12.42578125" style="109" customWidth="1"/>
    <col min="10454" max="10454" width="20.140625" style="109" customWidth="1"/>
    <col min="10455" max="10455" width="24" style="109" customWidth="1"/>
    <col min="10456" max="10456" width="27.85546875" style="109" customWidth="1"/>
    <col min="10457" max="10457" width="16.28515625" style="109" customWidth="1"/>
    <col min="10458" max="10458" width="17.5703125" style="109" customWidth="1"/>
    <col min="10459" max="10460" width="12.42578125" style="109" customWidth="1"/>
    <col min="10461" max="10461" width="17.5703125" style="109" customWidth="1"/>
    <col min="10462" max="10462" width="7.28515625" style="109" customWidth="1"/>
    <col min="10463" max="10463" width="21.42578125" style="109" customWidth="1"/>
    <col min="10464" max="10464" width="18.85546875" style="109" customWidth="1"/>
    <col min="10465" max="10465" width="16.28515625" style="109" customWidth="1"/>
    <col min="10466" max="10466" width="20.140625" style="109" customWidth="1"/>
    <col min="10467" max="10467" width="24" style="109" customWidth="1"/>
    <col min="10468" max="10468" width="18.85546875" style="109" customWidth="1"/>
    <col min="10469" max="10469" width="15" style="109" customWidth="1"/>
    <col min="10470" max="10470" width="20.140625" style="109" customWidth="1"/>
    <col min="10471" max="10471" width="18.85546875" style="109" customWidth="1"/>
    <col min="10472" max="10472" width="6" style="109" customWidth="1"/>
    <col min="10473" max="10473" width="12.42578125" style="109" customWidth="1"/>
    <col min="10474" max="10474" width="18.85546875" style="109" customWidth="1"/>
    <col min="10475" max="10476" width="15" style="109" customWidth="1"/>
    <col min="10477" max="10477" width="7.28515625" style="109" customWidth="1"/>
    <col min="10478" max="10478" width="11.140625" style="109" customWidth="1"/>
    <col min="10479" max="10479" width="13.7109375" style="109" customWidth="1"/>
    <col min="10480" max="10480" width="18.85546875" style="109" customWidth="1"/>
    <col min="10481" max="10481" width="16.28515625" style="109" customWidth="1"/>
    <col min="10482" max="10482" width="25.28515625" style="109" customWidth="1"/>
    <col min="10483" max="10483" width="20.140625" style="109" customWidth="1"/>
    <col min="10484" max="10485" width="15" style="109" customWidth="1"/>
    <col min="10486" max="10486" width="20.140625" style="109" customWidth="1"/>
    <col min="10487" max="10487" width="25.28515625" style="109" customWidth="1"/>
    <col min="10488" max="10488" width="18.85546875" style="109" customWidth="1"/>
    <col min="10489" max="10491" width="20.140625" style="109" customWidth="1"/>
    <col min="10492" max="10492" width="39.42578125" style="109" customWidth="1"/>
    <col min="10493" max="10493" width="25.28515625" style="109" customWidth="1"/>
    <col min="10494" max="10494" width="20.140625" style="109" customWidth="1"/>
    <col min="10495" max="10495" width="11.140625" style="109" customWidth="1"/>
    <col min="10496" max="10496" width="13.7109375" style="109" customWidth="1"/>
    <col min="10497" max="10497" width="17.5703125" style="109" customWidth="1"/>
    <col min="10498" max="10498" width="15" style="109" customWidth="1"/>
    <col min="10499" max="10499" width="17.5703125" style="109" customWidth="1"/>
    <col min="10500" max="10504" width="20.140625" style="109" customWidth="1"/>
    <col min="10505" max="10505" width="45.85546875" style="109" customWidth="1"/>
    <col min="10506" max="10640" width="20.140625" style="109" customWidth="1"/>
    <col min="10641" max="10709" width="12.42578125" style="109" customWidth="1"/>
    <col min="10710" max="10710" width="20.140625" style="109" customWidth="1"/>
    <col min="10711" max="10711" width="24" style="109" customWidth="1"/>
    <col min="10712" max="10712" width="27.85546875" style="109" customWidth="1"/>
    <col min="10713" max="10713" width="16.28515625" style="109" customWidth="1"/>
    <col min="10714" max="10714" width="17.5703125" style="109" customWidth="1"/>
    <col min="10715" max="10716" width="12.42578125" style="109" customWidth="1"/>
    <col min="10717" max="10717" width="17.5703125" style="109" customWidth="1"/>
    <col min="10718" max="10718" width="7.28515625" style="109" customWidth="1"/>
    <col min="10719" max="10719" width="21.42578125" style="109" customWidth="1"/>
    <col min="10720" max="10720" width="18.85546875" style="109" customWidth="1"/>
    <col min="10721" max="10721" width="16.28515625" style="109" customWidth="1"/>
    <col min="10722" max="10722" width="20.140625" style="109" customWidth="1"/>
    <col min="10723" max="10723" width="24" style="109" customWidth="1"/>
    <col min="10724" max="10724" width="18.85546875" style="109" customWidth="1"/>
    <col min="10725" max="10725" width="15" style="109" customWidth="1"/>
    <col min="10726" max="10726" width="20.140625" style="109" customWidth="1"/>
    <col min="10727" max="10727" width="18.85546875" style="109" customWidth="1"/>
    <col min="10728" max="10728" width="6" style="109" customWidth="1"/>
    <col min="10729" max="10729" width="12.42578125" style="109" customWidth="1"/>
    <col min="10730" max="10730" width="18.85546875" style="109" customWidth="1"/>
    <col min="10731" max="10732" width="15" style="109" customWidth="1"/>
    <col min="10733" max="10733" width="7.28515625" style="109" customWidth="1"/>
    <col min="10734" max="10734" width="11.140625" style="109" customWidth="1"/>
    <col min="10735" max="10735" width="13.7109375" style="109" customWidth="1"/>
    <col min="10736" max="10736" width="18.85546875" style="109" customWidth="1"/>
    <col min="10737" max="10737" width="16.28515625" style="109" customWidth="1"/>
    <col min="10738" max="10738" width="25.28515625" style="109" customWidth="1"/>
    <col min="10739" max="10739" width="20.140625" style="109" customWidth="1"/>
    <col min="10740" max="10741" width="15" style="109" customWidth="1"/>
    <col min="10742" max="10742" width="20.140625" style="109" customWidth="1"/>
    <col min="10743" max="10743" width="25.28515625" style="109" customWidth="1"/>
    <col min="10744" max="10744" width="18.85546875" style="109" customWidth="1"/>
    <col min="10745" max="10747" width="20.140625" style="109" customWidth="1"/>
    <col min="10748" max="10748" width="39.42578125" style="109" customWidth="1"/>
    <col min="10749" max="10749" width="25.28515625" style="109" customWidth="1"/>
    <col min="10750" max="10750" width="20.140625" style="109" customWidth="1"/>
    <col min="10751" max="10751" width="11.140625" style="109" customWidth="1"/>
    <col min="10752" max="10752" width="13.7109375" style="109" customWidth="1"/>
    <col min="10753" max="10753" width="17.5703125" style="109" customWidth="1"/>
    <col min="10754" max="10754" width="15" style="109" customWidth="1"/>
    <col min="10755" max="10755" width="17.5703125" style="109" customWidth="1"/>
    <col min="10756" max="10760" width="20.140625" style="109" customWidth="1"/>
    <col min="10761" max="10761" width="45.85546875" style="109" customWidth="1"/>
    <col min="10762" max="10896" width="20.140625" style="109" customWidth="1"/>
    <col min="10897" max="10965" width="12.42578125" style="109" customWidth="1"/>
    <col min="10966" max="10966" width="20.140625" style="109" customWidth="1"/>
    <col min="10967" max="10967" width="24" style="109" customWidth="1"/>
    <col min="10968" max="10968" width="27.85546875" style="109" customWidth="1"/>
    <col min="10969" max="10969" width="16.28515625" style="109" customWidth="1"/>
    <col min="10970" max="10970" width="17.5703125" style="109" customWidth="1"/>
    <col min="10971" max="10972" width="12.42578125" style="109" customWidth="1"/>
    <col min="10973" max="10973" width="17.5703125" style="109" customWidth="1"/>
    <col min="10974" max="10974" width="7.28515625" style="109" customWidth="1"/>
    <col min="10975" max="10975" width="21.42578125" style="109" customWidth="1"/>
    <col min="10976" max="10976" width="18.85546875" style="109" customWidth="1"/>
    <col min="10977" max="10977" width="16.28515625" style="109" customWidth="1"/>
    <col min="10978" max="10978" width="20.140625" style="109" customWidth="1"/>
    <col min="10979" max="10979" width="24" style="109" customWidth="1"/>
    <col min="10980" max="10980" width="18.85546875" style="109" customWidth="1"/>
    <col min="10981" max="10981" width="15" style="109" customWidth="1"/>
    <col min="10982" max="10982" width="20.140625" style="109" customWidth="1"/>
    <col min="10983" max="10983" width="18.85546875" style="109" customWidth="1"/>
    <col min="10984" max="10984" width="6" style="109" customWidth="1"/>
    <col min="10985" max="10985" width="12.42578125" style="109" customWidth="1"/>
    <col min="10986" max="10986" width="18.85546875" style="109" customWidth="1"/>
    <col min="10987" max="10988" width="15" style="109" customWidth="1"/>
    <col min="10989" max="10989" width="7.28515625" style="109" customWidth="1"/>
    <col min="10990" max="10990" width="11.140625" style="109" customWidth="1"/>
    <col min="10991" max="10991" width="13.7109375" style="109" customWidth="1"/>
    <col min="10992" max="10992" width="18.85546875" style="109" customWidth="1"/>
    <col min="10993" max="10993" width="16.28515625" style="109" customWidth="1"/>
    <col min="10994" max="10994" width="25.28515625" style="109" customWidth="1"/>
    <col min="10995" max="10995" width="20.140625" style="109" customWidth="1"/>
    <col min="10996" max="10997" width="15" style="109" customWidth="1"/>
    <col min="10998" max="10998" width="20.140625" style="109" customWidth="1"/>
    <col min="10999" max="10999" width="25.28515625" style="109" customWidth="1"/>
    <col min="11000" max="11000" width="18.85546875" style="109" customWidth="1"/>
    <col min="11001" max="11003" width="20.140625" style="109" customWidth="1"/>
    <col min="11004" max="11004" width="39.42578125" style="109" customWidth="1"/>
    <col min="11005" max="11005" width="25.28515625" style="109" customWidth="1"/>
    <col min="11006" max="11006" width="20.140625" style="109" customWidth="1"/>
    <col min="11007" max="11007" width="11.140625" style="109" customWidth="1"/>
    <col min="11008" max="11008" width="13.7109375" style="109" customWidth="1"/>
    <col min="11009" max="11009" width="17.5703125" style="109" customWidth="1"/>
    <col min="11010" max="11010" width="15" style="109" customWidth="1"/>
    <col min="11011" max="11011" width="17.5703125" style="109" customWidth="1"/>
    <col min="11012" max="11016" width="20.140625" style="109" customWidth="1"/>
    <col min="11017" max="11017" width="45.85546875" style="109" customWidth="1"/>
    <col min="11018" max="11152" width="20.140625" style="109" customWidth="1"/>
    <col min="11153" max="11221" width="12.42578125" style="109" customWidth="1"/>
    <col min="11222" max="11222" width="20.140625" style="109" customWidth="1"/>
    <col min="11223" max="11223" width="24" style="109" customWidth="1"/>
    <col min="11224" max="11224" width="27.85546875" style="109" customWidth="1"/>
    <col min="11225" max="11225" width="16.28515625" style="109" customWidth="1"/>
    <col min="11226" max="11226" width="17.5703125" style="109" customWidth="1"/>
    <col min="11227" max="11228" width="12.42578125" style="109" customWidth="1"/>
    <col min="11229" max="11229" width="17.5703125" style="109" customWidth="1"/>
    <col min="11230" max="11230" width="7.28515625" style="109" customWidth="1"/>
    <col min="11231" max="11231" width="21.42578125" style="109" customWidth="1"/>
    <col min="11232" max="11232" width="18.85546875" style="109" customWidth="1"/>
    <col min="11233" max="11233" width="16.28515625" style="109" customWidth="1"/>
    <col min="11234" max="11234" width="20.140625" style="109" customWidth="1"/>
    <col min="11235" max="11235" width="24" style="109" customWidth="1"/>
    <col min="11236" max="11236" width="18.85546875" style="109" customWidth="1"/>
    <col min="11237" max="11237" width="15" style="109" customWidth="1"/>
    <col min="11238" max="11238" width="20.140625" style="109" customWidth="1"/>
    <col min="11239" max="11239" width="18.85546875" style="109" customWidth="1"/>
    <col min="11240" max="11240" width="6" style="109" customWidth="1"/>
    <col min="11241" max="11241" width="12.42578125" style="109" customWidth="1"/>
    <col min="11242" max="11242" width="18.85546875" style="109" customWidth="1"/>
    <col min="11243" max="11244" width="15" style="109" customWidth="1"/>
    <col min="11245" max="11245" width="7.28515625" style="109" customWidth="1"/>
    <col min="11246" max="11246" width="11.140625" style="109" customWidth="1"/>
    <col min="11247" max="11247" width="13.7109375" style="109" customWidth="1"/>
    <col min="11248" max="11248" width="18.85546875" style="109" customWidth="1"/>
    <col min="11249" max="11249" width="16.28515625" style="109" customWidth="1"/>
    <col min="11250" max="11250" width="25.28515625" style="109" customWidth="1"/>
    <col min="11251" max="11251" width="20.140625" style="109" customWidth="1"/>
    <col min="11252" max="11253" width="15" style="109" customWidth="1"/>
    <col min="11254" max="11254" width="20.140625" style="109" customWidth="1"/>
    <col min="11255" max="11255" width="25.28515625" style="109" customWidth="1"/>
    <col min="11256" max="11256" width="18.85546875" style="109" customWidth="1"/>
    <col min="11257" max="11259" width="20.140625" style="109" customWidth="1"/>
    <col min="11260" max="11260" width="39.42578125" style="109" customWidth="1"/>
    <col min="11261" max="11261" width="25.28515625" style="109" customWidth="1"/>
    <col min="11262" max="11262" width="20.140625" style="109" customWidth="1"/>
    <col min="11263" max="11263" width="11.140625" style="109" customWidth="1"/>
    <col min="11264" max="11264" width="13.7109375" style="109" customWidth="1"/>
    <col min="11265" max="11265" width="17.5703125" style="109" customWidth="1"/>
    <col min="11266" max="11266" width="15" style="109" customWidth="1"/>
    <col min="11267" max="11267" width="17.5703125" style="109" customWidth="1"/>
    <col min="11268" max="11272" width="20.140625" style="109" customWidth="1"/>
    <col min="11273" max="11273" width="45.85546875" style="109" customWidth="1"/>
    <col min="11274" max="11408" width="20.140625" style="109" customWidth="1"/>
    <col min="11409" max="11477" width="12.42578125" style="109" customWidth="1"/>
    <col min="11478" max="11478" width="20.140625" style="109" customWidth="1"/>
    <col min="11479" max="11479" width="24" style="109" customWidth="1"/>
    <col min="11480" max="11480" width="27.85546875" style="109" customWidth="1"/>
    <col min="11481" max="11481" width="16.28515625" style="109" customWidth="1"/>
    <col min="11482" max="11482" width="17.5703125" style="109" customWidth="1"/>
    <col min="11483" max="11484" width="12.42578125" style="109" customWidth="1"/>
    <col min="11485" max="11485" width="17.5703125" style="109" customWidth="1"/>
    <col min="11486" max="11486" width="7.28515625" style="109" customWidth="1"/>
    <col min="11487" max="11487" width="21.42578125" style="109" customWidth="1"/>
    <col min="11488" max="11488" width="18.85546875" style="109" customWidth="1"/>
    <col min="11489" max="11489" width="16.28515625" style="109" customWidth="1"/>
    <col min="11490" max="11490" width="20.140625" style="109" customWidth="1"/>
    <col min="11491" max="11491" width="24" style="109" customWidth="1"/>
    <col min="11492" max="11492" width="18.85546875" style="109" customWidth="1"/>
    <col min="11493" max="11493" width="15" style="109" customWidth="1"/>
    <col min="11494" max="11494" width="20.140625" style="109" customWidth="1"/>
    <col min="11495" max="11495" width="18.85546875" style="109" customWidth="1"/>
    <col min="11496" max="11496" width="6" style="109" customWidth="1"/>
    <col min="11497" max="11497" width="12.42578125" style="109" customWidth="1"/>
    <col min="11498" max="11498" width="18.85546875" style="109" customWidth="1"/>
    <col min="11499" max="11500" width="15" style="109" customWidth="1"/>
    <col min="11501" max="11501" width="7.28515625" style="109" customWidth="1"/>
    <col min="11502" max="11502" width="11.140625" style="109" customWidth="1"/>
    <col min="11503" max="11503" width="13.7109375" style="109" customWidth="1"/>
    <col min="11504" max="11504" width="18.85546875" style="109" customWidth="1"/>
    <col min="11505" max="11505" width="16.28515625" style="109" customWidth="1"/>
    <col min="11506" max="11506" width="25.28515625" style="109" customWidth="1"/>
    <col min="11507" max="11507" width="20.140625" style="109" customWidth="1"/>
    <col min="11508" max="11509" width="15" style="109" customWidth="1"/>
    <col min="11510" max="11510" width="20.140625" style="109" customWidth="1"/>
    <col min="11511" max="11511" width="25.28515625" style="109" customWidth="1"/>
    <col min="11512" max="11512" width="18.85546875" style="109" customWidth="1"/>
    <col min="11513" max="11515" width="20.140625" style="109" customWidth="1"/>
    <col min="11516" max="11516" width="39.42578125" style="109" customWidth="1"/>
    <col min="11517" max="11517" width="25.28515625" style="109" customWidth="1"/>
    <col min="11518" max="11518" width="20.140625" style="109" customWidth="1"/>
    <col min="11519" max="11519" width="11.140625" style="109" customWidth="1"/>
    <col min="11520" max="11520" width="13.7109375" style="109" customWidth="1"/>
    <col min="11521" max="11521" width="17.5703125" style="109" customWidth="1"/>
    <col min="11522" max="11522" width="15" style="109" customWidth="1"/>
    <col min="11523" max="11523" width="17.5703125" style="109" customWidth="1"/>
    <col min="11524" max="11528" width="20.140625" style="109" customWidth="1"/>
    <col min="11529" max="11529" width="45.85546875" style="109" customWidth="1"/>
    <col min="11530" max="11664" width="20.140625" style="109" customWidth="1"/>
    <col min="11665" max="11733" width="12.42578125" style="109" customWidth="1"/>
    <col min="11734" max="11734" width="20.140625" style="109" customWidth="1"/>
    <col min="11735" max="11735" width="24" style="109" customWidth="1"/>
    <col min="11736" max="11736" width="27.85546875" style="109" customWidth="1"/>
    <col min="11737" max="11737" width="16.28515625" style="109" customWidth="1"/>
    <col min="11738" max="11738" width="17.5703125" style="109" customWidth="1"/>
    <col min="11739" max="11740" width="12.42578125" style="109" customWidth="1"/>
    <col min="11741" max="11741" width="17.5703125" style="109" customWidth="1"/>
    <col min="11742" max="11742" width="7.28515625" style="109" customWidth="1"/>
    <col min="11743" max="11743" width="21.42578125" style="109" customWidth="1"/>
    <col min="11744" max="11744" width="18.85546875" style="109" customWidth="1"/>
    <col min="11745" max="11745" width="16.28515625" style="109" customWidth="1"/>
    <col min="11746" max="11746" width="20.140625" style="109" customWidth="1"/>
    <col min="11747" max="11747" width="24" style="109" customWidth="1"/>
    <col min="11748" max="11748" width="18.85546875" style="109" customWidth="1"/>
    <col min="11749" max="11749" width="15" style="109" customWidth="1"/>
    <col min="11750" max="11750" width="20.140625" style="109" customWidth="1"/>
    <col min="11751" max="11751" width="18.85546875" style="109" customWidth="1"/>
    <col min="11752" max="11752" width="6" style="109" customWidth="1"/>
    <col min="11753" max="11753" width="12.42578125" style="109" customWidth="1"/>
    <col min="11754" max="11754" width="18.85546875" style="109" customWidth="1"/>
    <col min="11755" max="11756" width="15" style="109" customWidth="1"/>
    <col min="11757" max="11757" width="7.28515625" style="109" customWidth="1"/>
    <col min="11758" max="11758" width="11.140625" style="109" customWidth="1"/>
    <col min="11759" max="11759" width="13.7109375" style="109" customWidth="1"/>
    <col min="11760" max="11760" width="18.85546875" style="109" customWidth="1"/>
    <col min="11761" max="11761" width="16.28515625" style="109" customWidth="1"/>
    <col min="11762" max="11762" width="25.28515625" style="109" customWidth="1"/>
    <col min="11763" max="11763" width="20.140625" style="109" customWidth="1"/>
    <col min="11764" max="11765" width="15" style="109" customWidth="1"/>
    <col min="11766" max="11766" width="20.140625" style="109" customWidth="1"/>
    <col min="11767" max="11767" width="25.28515625" style="109" customWidth="1"/>
    <col min="11768" max="11768" width="18.85546875" style="109" customWidth="1"/>
    <col min="11769" max="11771" width="20.140625" style="109" customWidth="1"/>
    <col min="11772" max="11772" width="39.42578125" style="109" customWidth="1"/>
    <col min="11773" max="11773" width="25.28515625" style="109" customWidth="1"/>
    <col min="11774" max="11774" width="20.140625" style="109" customWidth="1"/>
    <col min="11775" max="11775" width="11.140625" style="109" customWidth="1"/>
    <col min="11776" max="11776" width="13.7109375" style="109" customWidth="1"/>
    <col min="11777" max="11777" width="17.5703125" style="109" customWidth="1"/>
    <col min="11778" max="11778" width="15" style="109" customWidth="1"/>
    <col min="11779" max="11779" width="17.5703125" style="109" customWidth="1"/>
    <col min="11780" max="11784" width="20.140625" style="109" customWidth="1"/>
    <col min="11785" max="11785" width="45.85546875" style="109" customWidth="1"/>
    <col min="11786" max="11920" width="20.140625" style="109" customWidth="1"/>
    <col min="11921" max="11989" width="12.42578125" style="109" customWidth="1"/>
    <col min="11990" max="11990" width="20.140625" style="109" customWidth="1"/>
    <col min="11991" max="11991" width="24" style="109" customWidth="1"/>
    <col min="11992" max="11992" width="27.85546875" style="109" customWidth="1"/>
    <col min="11993" max="11993" width="16.28515625" style="109" customWidth="1"/>
    <col min="11994" max="11994" width="17.5703125" style="109" customWidth="1"/>
    <col min="11995" max="11996" width="12.42578125" style="109" customWidth="1"/>
    <col min="11997" max="11997" width="17.5703125" style="109" customWidth="1"/>
    <col min="11998" max="11998" width="7.28515625" style="109" customWidth="1"/>
    <col min="11999" max="11999" width="21.42578125" style="109" customWidth="1"/>
    <col min="12000" max="12000" width="18.85546875" style="109" customWidth="1"/>
    <col min="12001" max="12001" width="16.28515625" style="109" customWidth="1"/>
    <col min="12002" max="12002" width="20.140625" style="109" customWidth="1"/>
    <col min="12003" max="12003" width="24" style="109" customWidth="1"/>
    <col min="12004" max="12004" width="18.85546875" style="109" customWidth="1"/>
    <col min="12005" max="12005" width="15" style="109" customWidth="1"/>
    <col min="12006" max="12006" width="20.140625" style="109" customWidth="1"/>
    <col min="12007" max="12007" width="18.85546875" style="109" customWidth="1"/>
    <col min="12008" max="12008" width="6" style="109" customWidth="1"/>
    <col min="12009" max="12009" width="12.42578125" style="109" customWidth="1"/>
    <col min="12010" max="12010" width="18.85546875" style="109" customWidth="1"/>
    <col min="12011" max="12012" width="15" style="109" customWidth="1"/>
    <col min="12013" max="12013" width="7.28515625" style="109" customWidth="1"/>
    <col min="12014" max="12014" width="11.140625" style="109" customWidth="1"/>
    <col min="12015" max="12015" width="13.7109375" style="109" customWidth="1"/>
    <col min="12016" max="12016" width="18.85546875" style="109" customWidth="1"/>
    <col min="12017" max="12017" width="16.28515625" style="109" customWidth="1"/>
    <col min="12018" max="12018" width="25.28515625" style="109" customWidth="1"/>
    <col min="12019" max="12019" width="20.140625" style="109" customWidth="1"/>
    <col min="12020" max="12021" width="15" style="109" customWidth="1"/>
    <col min="12022" max="12022" width="20.140625" style="109" customWidth="1"/>
    <col min="12023" max="12023" width="25.28515625" style="109" customWidth="1"/>
    <col min="12024" max="12024" width="18.85546875" style="109" customWidth="1"/>
    <col min="12025" max="12027" width="20.140625" style="109" customWidth="1"/>
    <col min="12028" max="12028" width="39.42578125" style="109" customWidth="1"/>
    <col min="12029" max="12029" width="25.28515625" style="109" customWidth="1"/>
    <col min="12030" max="12030" width="20.140625" style="109" customWidth="1"/>
    <col min="12031" max="12031" width="11.140625" style="109" customWidth="1"/>
    <col min="12032" max="12032" width="13.7109375" style="109" customWidth="1"/>
    <col min="12033" max="12033" width="17.5703125" style="109" customWidth="1"/>
    <col min="12034" max="12034" width="15" style="109" customWidth="1"/>
    <col min="12035" max="12035" width="17.5703125" style="109" customWidth="1"/>
    <col min="12036" max="12040" width="20.140625" style="109" customWidth="1"/>
    <col min="12041" max="12041" width="45.85546875" style="109" customWidth="1"/>
    <col min="12042" max="12176" width="20.140625" style="109" customWidth="1"/>
    <col min="12177" max="12245" width="12.42578125" style="109" customWidth="1"/>
    <col min="12246" max="12246" width="20.140625" style="109" customWidth="1"/>
    <col min="12247" max="12247" width="24" style="109" customWidth="1"/>
    <col min="12248" max="12248" width="27.85546875" style="109" customWidth="1"/>
    <col min="12249" max="12249" width="16.28515625" style="109" customWidth="1"/>
    <col min="12250" max="12250" width="17.5703125" style="109" customWidth="1"/>
    <col min="12251" max="12252" width="12.42578125" style="109" customWidth="1"/>
    <col min="12253" max="12253" width="17.5703125" style="109" customWidth="1"/>
    <col min="12254" max="12254" width="7.28515625" style="109" customWidth="1"/>
    <col min="12255" max="12255" width="21.42578125" style="109" customWidth="1"/>
    <col min="12256" max="12256" width="18.85546875" style="109" customWidth="1"/>
    <col min="12257" max="12257" width="16.28515625" style="109" customWidth="1"/>
    <col min="12258" max="12258" width="20.140625" style="109" customWidth="1"/>
    <col min="12259" max="12259" width="24" style="109" customWidth="1"/>
    <col min="12260" max="12260" width="18.85546875" style="109" customWidth="1"/>
    <col min="12261" max="12261" width="15" style="109" customWidth="1"/>
    <col min="12262" max="12262" width="20.140625" style="109" customWidth="1"/>
    <col min="12263" max="12263" width="18.85546875" style="109" customWidth="1"/>
    <col min="12264" max="12264" width="6" style="109" customWidth="1"/>
    <col min="12265" max="12265" width="12.42578125" style="109" customWidth="1"/>
    <col min="12266" max="12266" width="18.85546875" style="109" customWidth="1"/>
    <col min="12267" max="12268" width="15" style="109" customWidth="1"/>
    <col min="12269" max="12269" width="7.28515625" style="109" customWidth="1"/>
    <col min="12270" max="12270" width="11.140625" style="109" customWidth="1"/>
    <col min="12271" max="12271" width="13.7109375" style="109" customWidth="1"/>
    <col min="12272" max="12272" width="18.85546875" style="109" customWidth="1"/>
    <col min="12273" max="12273" width="16.28515625" style="109" customWidth="1"/>
    <col min="12274" max="12274" width="25.28515625" style="109" customWidth="1"/>
    <col min="12275" max="12275" width="20.140625" style="109" customWidth="1"/>
    <col min="12276" max="12277" width="15" style="109" customWidth="1"/>
    <col min="12278" max="12278" width="20.140625" style="109" customWidth="1"/>
    <col min="12279" max="12279" width="25.28515625" style="109" customWidth="1"/>
    <col min="12280" max="12280" width="18.85546875" style="109" customWidth="1"/>
    <col min="12281" max="12283" width="20.140625" style="109" customWidth="1"/>
    <col min="12284" max="12284" width="39.42578125" style="109" customWidth="1"/>
    <col min="12285" max="12285" width="25.28515625" style="109" customWidth="1"/>
    <col min="12286" max="12286" width="20.140625" style="109" customWidth="1"/>
    <col min="12287" max="12287" width="11.140625" style="109" customWidth="1"/>
    <col min="12288" max="12288" width="13.7109375" style="109" customWidth="1"/>
    <col min="12289" max="12289" width="17.5703125" style="109" customWidth="1"/>
    <col min="12290" max="12290" width="15" style="109" customWidth="1"/>
    <col min="12291" max="12291" width="17.5703125" style="109" customWidth="1"/>
    <col min="12292" max="12296" width="20.140625" style="109" customWidth="1"/>
    <col min="12297" max="12297" width="45.85546875" style="109" customWidth="1"/>
    <col min="12298" max="12432" width="20.140625" style="109" customWidth="1"/>
    <col min="12433" max="12501" width="12.42578125" style="109" customWidth="1"/>
    <col min="12502" max="12502" width="20.140625" style="109" customWidth="1"/>
    <col min="12503" max="12503" width="24" style="109" customWidth="1"/>
    <col min="12504" max="12504" width="27.85546875" style="109" customWidth="1"/>
    <col min="12505" max="12505" width="16.28515625" style="109" customWidth="1"/>
    <col min="12506" max="12506" width="17.5703125" style="109" customWidth="1"/>
    <col min="12507" max="12508" width="12.42578125" style="109" customWidth="1"/>
    <col min="12509" max="12509" width="17.5703125" style="109" customWidth="1"/>
    <col min="12510" max="12510" width="7.28515625" style="109" customWidth="1"/>
    <col min="12511" max="12511" width="21.42578125" style="109" customWidth="1"/>
    <col min="12512" max="12512" width="18.85546875" style="109" customWidth="1"/>
    <col min="12513" max="12513" width="16.28515625" style="109" customWidth="1"/>
    <col min="12514" max="12514" width="20.140625" style="109" customWidth="1"/>
    <col min="12515" max="12515" width="24" style="109" customWidth="1"/>
    <col min="12516" max="12516" width="18.85546875" style="109" customWidth="1"/>
    <col min="12517" max="12517" width="15" style="109" customWidth="1"/>
    <col min="12518" max="12518" width="20.140625" style="109" customWidth="1"/>
    <col min="12519" max="12519" width="18.85546875" style="109" customWidth="1"/>
    <col min="12520" max="12520" width="6" style="109" customWidth="1"/>
    <col min="12521" max="12521" width="12.42578125" style="109" customWidth="1"/>
    <col min="12522" max="12522" width="18.85546875" style="109" customWidth="1"/>
    <col min="12523" max="12524" width="15" style="109" customWidth="1"/>
    <col min="12525" max="12525" width="7.28515625" style="109" customWidth="1"/>
    <col min="12526" max="12526" width="11.140625" style="109" customWidth="1"/>
    <col min="12527" max="12527" width="13.7109375" style="109" customWidth="1"/>
    <col min="12528" max="12528" width="18.85546875" style="109" customWidth="1"/>
    <col min="12529" max="12529" width="16.28515625" style="109" customWidth="1"/>
    <col min="12530" max="12530" width="25.28515625" style="109" customWidth="1"/>
    <col min="12531" max="12531" width="20.140625" style="109" customWidth="1"/>
    <col min="12532" max="12533" width="15" style="109" customWidth="1"/>
    <col min="12534" max="12534" width="20.140625" style="109" customWidth="1"/>
    <col min="12535" max="12535" width="25.28515625" style="109" customWidth="1"/>
    <col min="12536" max="12536" width="18.85546875" style="109" customWidth="1"/>
    <col min="12537" max="12539" width="20.140625" style="109" customWidth="1"/>
    <col min="12540" max="12540" width="39.42578125" style="109" customWidth="1"/>
    <col min="12541" max="12541" width="25.28515625" style="109" customWidth="1"/>
    <col min="12542" max="12542" width="20.140625" style="109" customWidth="1"/>
    <col min="12543" max="12543" width="11.140625" style="109" customWidth="1"/>
    <col min="12544" max="12544" width="13.7109375" style="109" customWidth="1"/>
    <col min="12545" max="12545" width="17.5703125" style="109" customWidth="1"/>
    <col min="12546" max="12546" width="15" style="109" customWidth="1"/>
    <col min="12547" max="12547" width="17.5703125" style="109" customWidth="1"/>
    <col min="12548" max="12552" width="20.140625" style="109" customWidth="1"/>
    <col min="12553" max="12553" width="45.85546875" style="109" customWidth="1"/>
    <col min="12554" max="12688" width="20.140625" style="109" customWidth="1"/>
    <col min="12689" max="12757" width="12.42578125" style="109" customWidth="1"/>
    <col min="12758" max="12758" width="20.140625" style="109" customWidth="1"/>
    <col min="12759" max="12759" width="24" style="109" customWidth="1"/>
    <col min="12760" max="12760" width="27.85546875" style="109" customWidth="1"/>
    <col min="12761" max="12761" width="16.28515625" style="109" customWidth="1"/>
    <col min="12762" max="12762" width="17.5703125" style="109" customWidth="1"/>
    <col min="12763" max="12764" width="12.42578125" style="109" customWidth="1"/>
    <col min="12765" max="12765" width="17.5703125" style="109" customWidth="1"/>
    <col min="12766" max="12766" width="7.28515625" style="109" customWidth="1"/>
    <col min="12767" max="12767" width="21.42578125" style="109" customWidth="1"/>
    <col min="12768" max="12768" width="18.85546875" style="109" customWidth="1"/>
    <col min="12769" max="12769" width="16.28515625" style="109" customWidth="1"/>
    <col min="12770" max="12770" width="20.140625" style="109" customWidth="1"/>
    <col min="12771" max="12771" width="24" style="109" customWidth="1"/>
    <col min="12772" max="12772" width="18.85546875" style="109" customWidth="1"/>
    <col min="12773" max="12773" width="15" style="109" customWidth="1"/>
    <col min="12774" max="12774" width="20.140625" style="109" customWidth="1"/>
    <col min="12775" max="12775" width="18.85546875" style="109" customWidth="1"/>
    <col min="12776" max="12776" width="6" style="109" customWidth="1"/>
    <col min="12777" max="12777" width="12.42578125" style="109" customWidth="1"/>
    <col min="12778" max="12778" width="18.85546875" style="109" customWidth="1"/>
    <col min="12779" max="12780" width="15" style="109" customWidth="1"/>
    <col min="12781" max="12781" width="7.28515625" style="109" customWidth="1"/>
    <col min="12782" max="12782" width="11.140625" style="109" customWidth="1"/>
    <col min="12783" max="12783" width="13.7109375" style="109" customWidth="1"/>
    <col min="12784" max="12784" width="18.85546875" style="109" customWidth="1"/>
    <col min="12785" max="12785" width="16.28515625" style="109" customWidth="1"/>
    <col min="12786" max="12786" width="25.28515625" style="109" customWidth="1"/>
    <col min="12787" max="12787" width="20.140625" style="109" customWidth="1"/>
    <col min="12788" max="12789" width="15" style="109" customWidth="1"/>
    <col min="12790" max="12790" width="20.140625" style="109" customWidth="1"/>
    <col min="12791" max="12791" width="25.28515625" style="109" customWidth="1"/>
    <col min="12792" max="12792" width="18.85546875" style="109" customWidth="1"/>
    <col min="12793" max="12795" width="20.140625" style="109" customWidth="1"/>
    <col min="12796" max="12796" width="39.42578125" style="109" customWidth="1"/>
    <col min="12797" max="12797" width="25.28515625" style="109" customWidth="1"/>
    <col min="12798" max="12798" width="20.140625" style="109" customWidth="1"/>
    <col min="12799" max="12799" width="11.140625" style="109" customWidth="1"/>
    <col min="12800" max="12800" width="13.7109375" style="109" customWidth="1"/>
    <col min="12801" max="12801" width="17.5703125" style="109" customWidth="1"/>
    <col min="12802" max="12802" width="15" style="109" customWidth="1"/>
    <col min="12803" max="12803" width="17.5703125" style="109" customWidth="1"/>
    <col min="12804" max="12808" width="20.140625" style="109" customWidth="1"/>
    <col min="12809" max="12809" width="45.85546875" style="109" customWidth="1"/>
    <col min="12810" max="12944" width="20.140625" style="109" customWidth="1"/>
    <col min="12945" max="13013" width="12.42578125" style="109" customWidth="1"/>
    <col min="13014" max="13014" width="20.140625" style="109" customWidth="1"/>
    <col min="13015" max="13015" width="24" style="109" customWidth="1"/>
    <col min="13016" max="13016" width="27.85546875" style="109" customWidth="1"/>
    <col min="13017" max="13017" width="16.28515625" style="109" customWidth="1"/>
    <col min="13018" max="13018" width="17.5703125" style="109" customWidth="1"/>
    <col min="13019" max="13020" width="12.42578125" style="109" customWidth="1"/>
    <col min="13021" max="13021" width="17.5703125" style="109" customWidth="1"/>
    <col min="13022" max="13022" width="7.28515625" style="109" customWidth="1"/>
    <col min="13023" max="13023" width="21.42578125" style="109" customWidth="1"/>
    <col min="13024" max="13024" width="18.85546875" style="109" customWidth="1"/>
    <col min="13025" max="13025" width="16.28515625" style="109" customWidth="1"/>
    <col min="13026" max="13026" width="20.140625" style="109" customWidth="1"/>
    <col min="13027" max="13027" width="24" style="109" customWidth="1"/>
    <col min="13028" max="13028" width="18.85546875" style="109" customWidth="1"/>
    <col min="13029" max="13029" width="15" style="109" customWidth="1"/>
    <col min="13030" max="13030" width="20.140625" style="109" customWidth="1"/>
    <col min="13031" max="13031" width="18.85546875" style="109" customWidth="1"/>
    <col min="13032" max="13032" width="6" style="109" customWidth="1"/>
    <col min="13033" max="13033" width="12.42578125" style="109" customWidth="1"/>
    <col min="13034" max="13034" width="18.85546875" style="109" customWidth="1"/>
    <col min="13035" max="13036" width="15" style="109" customWidth="1"/>
    <col min="13037" max="13037" width="7.28515625" style="109" customWidth="1"/>
    <col min="13038" max="13038" width="11.140625" style="109" customWidth="1"/>
    <col min="13039" max="13039" width="13.7109375" style="109" customWidth="1"/>
    <col min="13040" max="13040" width="18.85546875" style="109" customWidth="1"/>
    <col min="13041" max="13041" width="16.28515625" style="109" customWidth="1"/>
    <col min="13042" max="13042" width="25.28515625" style="109" customWidth="1"/>
    <col min="13043" max="13043" width="20.140625" style="109" customWidth="1"/>
    <col min="13044" max="13045" width="15" style="109" customWidth="1"/>
    <col min="13046" max="13046" width="20.140625" style="109" customWidth="1"/>
    <col min="13047" max="13047" width="25.28515625" style="109" customWidth="1"/>
    <col min="13048" max="13048" width="18.85546875" style="109" customWidth="1"/>
    <col min="13049" max="13051" width="20.140625" style="109" customWidth="1"/>
    <col min="13052" max="13052" width="39.42578125" style="109" customWidth="1"/>
    <col min="13053" max="13053" width="25.28515625" style="109" customWidth="1"/>
    <col min="13054" max="13054" width="20.140625" style="109" customWidth="1"/>
    <col min="13055" max="13055" width="11.140625" style="109" customWidth="1"/>
    <col min="13056" max="13056" width="13.7109375" style="109" customWidth="1"/>
    <col min="13057" max="13057" width="17.5703125" style="109" customWidth="1"/>
    <col min="13058" max="13058" width="15" style="109" customWidth="1"/>
    <col min="13059" max="13059" width="17.5703125" style="109" customWidth="1"/>
    <col min="13060" max="13064" width="20.140625" style="109" customWidth="1"/>
    <col min="13065" max="13065" width="45.85546875" style="109" customWidth="1"/>
    <col min="13066" max="13200" width="20.140625" style="109" customWidth="1"/>
    <col min="13201" max="13269" width="12.42578125" style="109" customWidth="1"/>
    <col min="13270" max="13270" width="20.140625" style="109" customWidth="1"/>
    <col min="13271" max="13271" width="24" style="109" customWidth="1"/>
    <col min="13272" max="13272" width="27.85546875" style="109" customWidth="1"/>
    <col min="13273" max="13273" width="16.28515625" style="109" customWidth="1"/>
    <col min="13274" max="13274" width="17.5703125" style="109" customWidth="1"/>
    <col min="13275" max="13276" width="12.42578125" style="109" customWidth="1"/>
    <col min="13277" max="13277" width="17.5703125" style="109" customWidth="1"/>
    <col min="13278" max="13278" width="7.28515625" style="109" customWidth="1"/>
    <col min="13279" max="13279" width="21.42578125" style="109" customWidth="1"/>
    <col min="13280" max="13280" width="18.85546875" style="109" customWidth="1"/>
    <col min="13281" max="13281" width="16.28515625" style="109" customWidth="1"/>
    <col min="13282" max="13282" width="20.140625" style="109" customWidth="1"/>
    <col min="13283" max="13283" width="24" style="109" customWidth="1"/>
    <col min="13284" max="13284" width="18.85546875" style="109" customWidth="1"/>
    <col min="13285" max="13285" width="15" style="109" customWidth="1"/>
    <col min="13286" max="13286" width="20.140625" style="109" customWidth="1"/>
    <col min="13287" max="13287" width="18.85546875" style="109" customWidth="1"/>
    <col min="13288" max="13288" width="6" style="109" customWidth="1"/>
    <col min="13289" max="13289" width="12.42578125" style="109" customWidth="1"/>
    <col min="13290" max="13290" width="18.85546875" style="109" customWidth="1"/>
    <col min="13291" max="13292" width="15" style="109" customWidth="1"/>
    <col min="13293" max="13293" width="7.28515625" style="109" customWidth="1"/>
    <col min="13294" max="13294" width="11.140625" style="109" customWidth="1"/>
    <col min="13295" max="13295" width="13.7109375" style="109" customWidth="1"/>
    <col min="13296" max="13296" width="18.85546875" style="109" customWidth="1"/>
    <col min="13297" max="13297" width="16.28515625" style="109" customWidth="1"/>
    <col min="13298" max="13298" width="25.28515625" style="109" customWidth="1"/>
    <col min="13299" max="13299" width="20.140625" style="109" customWidth="1"/>
    <col min="13300" max="13301" width="15" style="109" customWidth="1"/>
    <col min="13302" max="13302" width="20.140625" style="109" customWidth="1"/>
    <col min="13303" max="13303" width="25.28515625" style="109" customWidth="1"/>
    <col min="13304" max="13304" width="18.85546875" style="109" customWidth="1"/>
    <col min="13305" max="13307" width="20.140625" style="109" customWidth="1"/>
    <col min="13308" max="13308" width="39.42578125" style="109" customWidth="1"/>
    <col min="13309" max="13309" width="25.28515625" style="109" customWidth="1"/>
    <col min="13310" max="13310" width="20.140625" style="109" customWidth="1"/>
    <col min="13311" max="13311" width="11.140625" style="109" customWidth="1"/>
    <col min="13312" max="13312" width="13.7109375" style="109" customWidth="1"/>
    <col min="13313" max="13313" width="17.5703125" style="109" customWidth="1"/>
    <col min="13314" max="13314" width="15" style="109" customWidth="1"/>
    <col min="13315" max="13315" width="17.5703125" style="109" customWidth="1"/>
    <col min="13316" max="13320" width="20.140625" style="109" customWidth="1"/>
    <col min="13321" max="13321" width="45.85546875" style="109" customWidth="1"/>
    <col min="13322" max="13456" width="20.140625" style="109" customWidth="1"/>
    <col min="13457" max="13525" width="12.42578125" style="109" customWidth="1"/>
    <col min="13526" max="13526" width="20.140625" style="109" customWidth="1"/>
    <col min="13527" max="13527" width="24" style="109" customWidth="1"/>
    <col min="13528" max="13528" width="27.85546875" style="109" customWidth="1"/>
    <col min="13529" max="13529" width="16.28515625" style="109" customWidth="1"/>
    <col min="13530" max="13530" width="17.5703125" style="109" customWidth="1"/>
    <col min="13531" max="13532" width="12.42578125" style="109" customWidth="1"/>
    <col min="13533" max="13533" width="17.5703125" style="109" customWidth="1"/>
    <col min="13534" max="13534" width="7.28515625" style="109" customWidth="1"/>
    <col min="13535" max="13535" width="21.42578125" style="109" customWidth="1"/>
    <col min="13536" max="13536" width="18.85546875" style="109" customWidth="1"/>
    <col min="13537" max="13537" width="16.28515625" style="109" customWidth="1"/>
    <col min="13538" max="13538" width="20.140625" style="109" customWidth="1"/>
    <col min="13539" max="13539" width="24" style="109" customWidth="1"/>
    <col min="13540" max="13540" width="18.85546875" style="109" customWidth="1"/>
    <col min="13541" max="13541" width="15" style="109" customWidth="1"/>
    <col min="13542" max="13542" width="20.140625" style="109" customWidth="1"/>
    <col min="13543" max="13543" width="18.85546875" style="109" customWidth="1"/>
    <col min="13544" max="13544" width="6" style="109" customWidth="1"/>
    <col min="13545" max="13545" width="12.42578125" style="109" customWidth="1"/>
    <col min="13546" max="13546" width="18.85546875" style="109" customWidth="1"/>
    <col min="13547" max="13548" width="15" style="109" customWidth="1"/>
    <col min="13549" max="13549" width="7.28515625" style="109" customWidth="1"/>
    <col min="13550" max="13550" width="11.140625" style="109" customWidth="1"/>
    <col min="13551" max="13551" width="13.7109375" style="109" customWidth="1"/>
    <col min="13552" max="13552" width="18.85546875" style="109" customWidth="1"/>
    <col min="13553" max="13553" width="16.28515625" style="109" customWidth="1"/>
    <col min="13554" max="13554" width="25.28515625" style="109" customWidth="1"/>
    <col min="13555" max="13555" width="20.140625" style="109" customWidth="1"/>
    <col min="13556" max="13557" width="15" style="109" customWidth="1"/>
    <col min="13558" max="13558" width="20.140625" style="109" customWidth="1"/>
    <col min="13559" max="13559" width="25.28515625" style="109" customWidth="1"/>
    <col min="13560" max="13560" width="18.85546875" style="109" customWidth="1"/>
    <col min="13561" max="13563" width="20.140625" style="109" customWidth="1"/>
    <col min="13564" max="13564" width="39.42578125" style="109" customWidth="1"/>
    <col min="13565" max="13565" width="25.28515625" style="109" customWidth="1"/>
    <col min="13566" max="13566" width="20.140625" style="109" customWidth="1"/>
    <col min="13567" max="13567" width="11.140625" style="109" customWidth="1"/>
    <col min="13568" max="13568" width="13.7109375" style="109" customWidth="1"/>
    <col min="13569" max="13569" width="17.5703125" style="109" customWidth="1"/>
    <col min="13570" max="13570" width="15" style="109" customWidth="1"/>
    <col min="13571" max="13571" width="17.5703125" style="109" customWidth="1"/>
    <col min="13572" max="13576" width="20.140625" style="109" customWidth="1"/>
    <col min="13577" max="13577" width="45.85546875" style="109" customWidth="1"/>
    <col min="13578" max="13712" width="20.140625" style="109" customWidth="1"/>
    <col min="13713" max="13781" width="12.42578125" style="109" customWidth="1"/>
    <col min="13782" max="13782" width="20.140625" style="109" customWidth="1"/>
    <col min="13783" max="13783" width="24" style="109" customWidth="1"/>
    <col min="13784" max="13784" width="27.85546875" style="109" customWidth="1"/>
    <col min="13785" max="13785" width="16.28515625" style="109" customWidth="1"/>
    <col min="13786" max="13786" width="17.5703125" style="109" customWidth="1"/>
    <col min="13787" max="13788" width="12.42578125" style="109" customWidth="1"/>
    <col min="13789" max="13789" width="17.5703125" style="109" customWidth="1"/>
    <col min="13790" max="13790" width="7.28515625" style="109" customWidth="1"/>
    <col min="13791" max="13791" width="21.42578125" style="109" customWidth="1"/>
    <col min="13792" max="13792" width="18.85546875" style="109" customWidth="1"/>
    <col min="13793" max="13793" width="16.28515625" style="109" customWidth="1"/>
    <col min="13794" max="13794" width="20.140625" style="109" customWidth="1"/>
    <col min="13795" max="13795" width="24" style="109" customWidth="1"/>
    <col min="13796" max="13796" width="18.85546875" style="109" customWidth="1"/>
    <col min="13797" max="13797" width="15" style="109" customWidth="1"/>
    <col min="13798" max="13798" width="20.140625" style="109" customWidth="1"/>
    <col min="13799" max="13799" width="18.85546875" style="109" customWidth="1"/>
    <col min="13800" max="13800" width="6" style="109" customWidth="1"/>
    <col min="13801" max="13801" width="12.42578125" style="109" customWidth="1"/>
    <col min="13802" max="13802" width="18.85546875" style="109" customWidth="1"/>
    <col min="13803" max="13804" width="15" style="109" customWidth="1"/>
    <col min="13805" max="13805" width="7.28515625" style="109" customWidth="1"/>
    <col min="13806" max="13806" width="11.140625" style="109" customWidth="1"/>
    <col min="13807" max="13807" width="13.7109375" style="109" customWidth="1"/>
    <col min="13808" max="13808" width="18.85546875" style="109" customWidth="1"/>
    <col min="13809" max="13809" width="16.28515625" style="109" customWidth="1"/>
    <col min="13810" max="13810" width="25.28515625" style="109" customWidth="1"/>
    <col min="13811" max="13811" width="20.140625" style="109" customWidth="1"/>
    <col min="13812" max="13813" width="15" style="109" customWidth="1"/>
    <col min="13814" max="13814" width="20.140625" style="109" customWidth="1"/>
    <col min="13815" max="13815" width="25.28515625" style="109" customWidth="1"/>
    <col min="13816" max="13816" width="18.85546875" style="109" customWidth="1"/>
    <col min="13817" max="13819" width="20.140625" style="109" customWidth="1"/>
    <col min="13820" max="13820" width="39.42578125" style="109" customWidth="1"/>
    <col min="13821" max="13821" width="25.28515625" style="109" customWidth="1"/>
    <col min="13822" max="13822" width="20.140625" style="109" customWidth="1"/>
    <col min="13823" max="13823" width="11.140625" style="109" customWidth="1"/>
    <col min="13824" max="13824" width="13.7109375" style="109" customWidth="1"/>
    <col min="13825" max="13825" width="17.5703125" style="109" customWidth="1"/>
    <col min="13826" max="13826" width="15" style="109" customWidth="1"/>
    <col min="13827" max="13827" width="17.5703125" style="109" customWidth="1"/>
    <col min="13828" max="13832" width="20.140625" style="109" customWidth="1"/>
    <col min="13833" max="13833" width="45.85546875" style="109" customWidth="1"/>
    <col min="13834" max="13968" width="20.140625" style="109" customWidth="1"/>
    <col min="13969" max="14037" width="12.42578125" style="109" customWidth="1"/>
    <col min="14038" max="14038" width="20.140625" style="109" customWidth="1"/>
    <col min="14039" max="14039" width="24" style="109" customWidth="1"/>
    <col min="14040" max="14040" width="27.85546875" style="109" customWidth="1"/>
    <col min="14041" max="14041" width="16.28515625" style="109" customWidth="1"/>
    <col min="14042" max="14042" width="17.5703125" style="109" customWidth="1"/>
    <col min="14043" max="14044" width="12.42578125" style="109" customWidth="1"/>
    <col min="14045" max="14045" width="17.5703125" style="109" customWidth="1"/>
    <col min="14046" max="14046" width="7.28515625" style="109" customWidth="1"/>
    <col min="14047" max="14047" width="21.42578125" style="109" customWidth="1"/>
    <col min="14048" max="14048" width="18.85546875" style="109" customWidth="1"/>
    <col min="14049" max="14049" width="16.28515625" style="109" customWidth="1"/>
    <col min="14050" max="14050" width="20.140625" style="109" customWidth="1"/>
    <col min="14051" max="14051" width="24" style="109" customWidth="1"/>
    <col min="14052" max="14052" width="18.85546875" style="109" customWidth="1"/>
    <col min="14053" max="14053" width="15" style="109" customWidth="1"/>
    <col min="14054" max="14054" width="20.140625" style="109" customWidth="1"/>
    <col min="14055" max="14055" width="18.85546875" style="109" customWidth="1"/>
    <col min="14056" max="14056" width="6" style="109" customWidth="1"/>
    <col min="14057" max="14057" width="12.42578125" style="109" customWidth="1"/>
    <col min="14058" max="14058" width="18.85546875" style="109" customWidth="1"/>
    <col min="14059" max="14060" width="15" style="109" customWidth="1"/>
    <col min="14061" max="14061" width="7.28515625" style="109" customWidth="1"/>
    <col min="14062" max="14062" width="11.140625" style="109" customWidth="1"/>
    <col min="14063" max="14063" width="13.7109375" style="109" customWidth="1"/>
    <col min="14064" max="14064" width="18.85546875" style="109" customWidth="1"/>
    <col min="14065" max="14065" width="16.28515625" style="109" customWidth="1"/>
    <col min="14066" max="14066" width="25.28515625" style="109" customWidth="1"/>
    <col min="14067" max="14067" width="20.140625" style="109" customWidth="1"/>
    <col min="14068" max="14069" width="15" style="109" customWidth="1"/>
    <col min="14070" max="14070" width="20.140625" style="109" customWidth="1"/>
    <col min="14071" max="14071" width="25.28515625" style="109" customWidth="1"/>
    <col min="14072" max="14072" width="18.85546875" style="109" customWidth="1"/>
    <col min="14073" max="14075" width="20.140625" style="109" customWidth="1"/>
    <col min="14076" max="14076" width="39.42578125" style="109" customWidth="1"/>
    <col min="14077" max="14077" width="25.28515625" style="109" customWidth="1"/>
    <col min="14078" max="14078" width="20.140625" style="109" customWidth="1"/>
    <col min="14079" max="14079" width="11.140625" style="109" customWidth="1"/>
    <col min="14080" max="14080" width="13.7109375" style="109" customWidth="1"/>
    <col min="14081" max="14081" width="17.5703125" style="109" customWidth="1"/>
    <col min="14082" max="14082" width="15" style="109" customWidth="1"/>
    <col min="14083" max="14083" width="17.5703125" style="109" customWidth="1"/>
    <col min="14084" max="14088" width="20.140625" style="109" customWidth="1"/>
    <col min="14089" max="14089" width="45.85546875" style="109" customWidth="1"/>
    <col min="14090" max="14224" width="20.140625" style="109" customWidth="1"/>
    <col min="14225" max="14293" width="12.42578125" style="109" customWidth="1"/>
    <col min="14294" max="14294" width="20.140625" style="109" customWidth="1"/>
    <col min="14295" max="14295" width="24" style="109" customWidth="1"/>
    <col min="14296" max="14296" width="27.85546875" style="109" customWidth="1"/>
    <col min="14297" max="14297" width="16.28515625" style="109" customWidth="1"/>
    <col min="14298" max="14298" width="17.5703125" style="109" customWidth="1"/>
    <col min="14299" max="14300" width="12.42578125" style="109" customWidth="1"/>
    <col min="14301" max="14301" width="17.5703125" style="109" customWidth="1"/>
    <col min="14302" max="14302" width="7.28515625" style="109" customWidth="1"/>
    <col min="14303" max="14303" width="21.42578125" style="109" customWidth="1"/>
    <col min="14304" max="14304" width="18.85546875" style="109" customWidth="1"/>
    <col min="14305" max="14305" width="16.28515625" style="109" customWidth="1"/>
    <col min="14306" max="14306" width="20.140625" style="109" customWidth="1"/>
    <col min="14307" max="14307" width="24" style="109" customWidth="1"/>
    <col min="14308" max="14308" width="18.85546875" style="109" customWidth="1"/>
    <col min="14309" max="14309" width="15" style="109" customWidth="1"/>
    <col min="14310" max="14310" width="20.140625" style="109" customWidth="1"/>
    <col min="14311" max="14311" width="18.85546875" style="109" customWidth="1"/>
    <col min="14312" max="14312" width="6" style="109" customWidth="1"/>
    <col min="14313" max="14313" width="12.42578125" style="109" customWidth="1"/>
    <col min="14314" max="14314" width="18.85546875" style="109" customWidth="1"/>
    <col min="14315" max="14316" width="15" style="109" customWidth="1"/>
    <col min="14317" max="14317" width="7.28515625" style="109" customWidth="1"/>
    <col min="14318" max="14318" width="11.140625" style="109" customWidth="1"/>
    <col min="14319" max="14319" width="13.7109375" style="109" customWidth="1"/>
    <col min="14320" max="14320" width="18.85546875" style="109" customWidth="1"/>
    <col min="14321" max="14321" width="16.28515625" style="109" customWidth="1"/>
    <col min="14322" max="14322" width="25.28515625" style="109" customWidth="1"/>
    <col min="14323" max="14323" width="20.140625" style="109" customWidth="1"/>
    <col min="14324" max="14325" width="15" style="109" customWidth="1"/>
    <col min="14326" max="14326" width="20.140625" style="109" customWidth="1"/>
    <col min="14327" max="14327" width="25.28515625" style="109" customWidth="1"/>
    <col min="14328" max="14328" width="18.85546875" style="109" customWidth="1"/>
    <col min="14329" max="14331" width="20.140625" style="109" customWidth="1"/>
    <col min="14332" max="14332" width="39.42578125" style="109" customWidth="1"/>
    <col min="14333" max="14333" width="25.28515625" style="109" customWidth="1"/>
    <col min="14334" max="14334" width="20.140625" style="109" customWidth="1"/>
    <col min="14335" max="14335" width="11.140625" style="109" customWidth="1"/>
    <col min="14336" max="14336" width="13.7109375" style="109" customWidth="1"/>
    <col min="14337" max="14337" width="17.5703125" style="109" customWidth="1"/>
    <col min="14338" max="14338" width="15" style="109" customWidth="1"/>
    <col min="14339" max="14339" width="17.5703125" style="109" customWidth="1"/>
    <col min="14340" max="14344" width="20.140625" style="109" customWidth="1"/>
    <col min="14345" max="14345" width="45.85546875" style="109" customWidth="1"/>
    <col min="14346" max="14480" width="20.140625" style="109" customWidth="1"/>
    <col min="14481" max="14549" width="12.42578125" style="109" customWidth="1"/>
    <col min="14550" max="14550" width="20.140625" style="109" customWidth="1"/>
    <col min="14551" max="14551" width="24" style="109" customWidth="1"/>
    <col min="14552" max="14552" width="27.85546875" style="109" customWidth="1"/>
    <col min="14553" max="14553" width="16.28515625" style="109" customWidth="1"/>
    <col min="14554" max="14554" width="17.5703125" style="109" customWidth="1"/>
    <col min="14555" max="14556" width="12.42578125" style="109" customWidth="1"/>
    <col min="14557" max="14557" width="17.5703125" style="109" customWidth="1"/>
    <col min="14558" max="14558" width="7.28515625" style="109" customWidth="1"/>
    <col min="14559" max="14559" width="21.42578125" style="109" customWidth="1"/>
    <col min="14560" max="14560" width="18.85546875" style="109" customWidth="1"/>
    <col min="14561" max="14561" width="16.28515625" style="109" customWidth="1"/>
    <col min="14562" max="14562" width="20.140625" style="109" customWidth="1"/>
    <col min="14563" max="14563" width="24" style="109" customWidth="1"/>
    <col min="14564" max="14564" width="18.85546875" style="109" customWidth="1"/>
    <col min="14565" max="14565" width="15" style="109" customWidth="1"/>
    <col min="14566" max="14566" width="20.140625" style="109" customWidth="1"/>
    <col min="14567" max="14567" width="18.85546875" style="109" customWidth="1"/>
    <col min="14568" max="14568" width="6" style="109" customWidth="1"/>
    <col min="14569" max="14569" width="12.42578125" style="109" customWidth="1"/>
    <col min="14570" max="14570" width="18.85546875" style="109" customWidth="1"/>
    <col min="14571" max="14572" width="15" style="109" customWidth="1"/>
    <col min="14573" max="14573" width="7.28515625" style="109" customWidth="1"/>
    <col min="14574" max="14574" width="11.140625" style="109" customWidth="1"/>
    <col min="14575" max="14575" width="13.7109375" style="109" customWidth="1"/>
    <col min="14576" max="14576" width="18.85546875" style="109" customWidth="1"/>
    <col min="14577" max="14577" width="16.28515625" style="109" customWidth="1"/>
    <col min="14578" max="14578" width="25.28515625" style="109" customWidth="1"/>
    <col min="14579" max="14579" width="20.140625" style="109" customWidth="1"/>
    <col min="14580" max="14581" width="15" style="109" customWidth="1"/>
    <col min="14582" max="14582" width="20.140625" style="109" customWidth="1"/>
    <col min="14583" max="14583" width="25.28515625" style="109" customWidth="1"/>
    <col min="14584" max="14584" width="18.85546875" style="109" customWidth="1"/>
    <col min="14585" max="14587" width="20.140625" style="109" customWidth="1"/>
    <col min="14588" max="14588" width="39.42578125" style="109" customWidth="1"/>
    <col min="14589" max="14589" width="25.28515625" style="109" customWidth="1"/>
    <col min="14590" max="14590" width="20.140625" style="109" customWidth="1"/>
    <col min="14591" max="14591" width="11.140625" style="109" customWidth="1"/>
    <col min="14592" max="14592" width="13.7109375" style="109" customWidth="1"/>
    <col min="14593" max="14593" width="17.5703125" style="109" customWidth="1"/>
    <col min="14594" max="14594" width="15" style="109" customWidth="1"/>
    <col min="14595" max="14595" width="17.5703125" style="109" customWidth="1"/>
    <col min="14596" max="14600" width="20.140625" style="109" customWidth="1"/>
    <col min="14601" max="14601" width="45.85546875" style="109" customWidth="1"/>
    <col min="14602" max="14736" width="20.140625" style="109" customWidth="1"/>
    <col min="14737" max="14805" width="12.42578125" style="109" customWidth="1"/>
    <col min="14806" max="14806" width="20.140625" style="109" customWidth="1"/>
    <col min="14807" max="14807" width="24" style="109" customWidth="1"/>
    <col min="14808" max="14808" width="27.85546875" style="109" customWidth="1"/>
    <col min="14809" max="14809" width="16.28515625" style="109" customWidth="1"/>
    <col min="14810" max="14810" width="17.5703125" style="109" customWidth="1"/>
    <col min="14811" max="14812" width="12.42578125" style="109" customWidth="1"/>
    <col min="14813" max="14813" width="17.5703125" style="109" customWidth="1"/>
    <col min="14814" max="14814" width="7.28515625" style="109" customWidth="1"/>
    <col min="14815" max="14815" width="21.42578125" style="109" customWidth="1"/>
    <col min="14816" max="14816" width="18.85546875" style="109" customWidth="1"/>
    <col min="14817" max="14817" width="16.28515625" style="109" customWidth="1"/>
    <col min="14818" max="14818" width="20.140625" style="109" customWidth="1"/>
    <col min="14819" max="14819" width="24" style="109" customWidth="1"/>
    <col min="14820" max="14820" width="18.85546875" style="109" customWidth="1"/>
    <col min="14821" max="14821" width="15" style="109" customWidth="1"/>
    <col min="14822" max="14822" width="20.140625" style="109" customWidth="1"/>
    <col min="14823" max="14823" width="18.85546875" style="109" customWidth="1"/>
    <col min="14824" max="14824" width="6" style="109" customWidth="1"/>
    <col min="14825" max="14825" width="12.42578125" style="109" customWidth="1"/>
    <col min="14826" max="14826" width="18.85546875" style="109" customWidth="1"/>
    <col min="14827" max="14828" width="15" style="109" customWidth="1"/>
    <col min="14829" max="14829" width="7.28515625" style="109" customWidth="1"/>
    <col min="14830" max="14830" width="11.140625" style="109" customWidth="1"/>
    <col min="14831" max="14831" width="13.7109375" style="109" customWidth="1"/>
    <col min="14832" max="14832" width="18.85546875" style="109" customWidth="1"/>
    <col min="14833" max="14833" width="16.28515625" style="109" customWidth="1"/>
    <col min="14834" max="14834" width="25.28515625" style="109" customWidth="1"/>
    <col min="14835" max="14835" width="20.140625" style="109" customWidth="1"/>
    <col min="14836" max="14837" width="15" style="109" customWidth="1"/>
    <col min="14838" max="14838" width="20.140625" style="109" customWidth="1"/>
    <col min="14839" max="14839" width="25.28515625" style="109" customWidth="1"/>
    <col min="14840" max="14840" width="18.85546875" style="109" customWidth="1"/>
    <col min="14841" max="14843" width="20.140625" style="109" customWidth="1"/>
    <col min="14844" max="14844" width="39.42578125" style="109" customWidth="1"/>
    <col min="14845" max="14845" width="25.28515625" style="109" customWidth="1"/>
    <col min="14846" max="14846" width="20.140625" style="109" customWidth="1"/>
    <col min="14847" max="14847" width="11.140625" style="109" customWidth="1"/>
    <col min="14848" max="14848" width="13.7109375" style="109" customWidth="1"/>
    <col min="14849" max="14849" width="17.5703125" style="109" customWidth="1"/>
    <col min="14850" max="14850" width="15" style="109" customWidth="1"/>
    <col min="14851" max="14851" width="17.5703125" style="109" customWidth="1"/>
    <col min="14852" max="14856" width="20.140625" style="109" customWidth="1"/>
    <col min="14857" max="14857" width="45.85546875" style="109" customWidth="1"/>
    <col min="14858" max="14992" width="20.140625" style="109" customWidth="1"/>
    <col min="14993" max="15061" width="12.42578125" style="109" customWidth="1"/>
    <col min="15062" max="15062" width="20.140625" style="109" customWidth="1"/>
    <col min="15063" max="15063" width="24" style="109" customWidth="1"/>
    <col min="15064" max="15064" width="27.85546875" style="109" customWidth="1"/>
    <col min="15065" max="15065" width="16.28515625" style="109" customWidth="1"/>
    <col min="15066" max="15066" width="17.5703125" style="109" customWidth="1"/>
    <col min="15067" max="15068" width="12.42578125" style="109" customWidth="1"/>
    <col min="15069" max="15069" width="17.5703125" style="109" customWidth="1"/>
    <col min="15070" max="15070" width="7.28515625" style="109" customWidth="1"/>
    <col min="15071" max="15071" width="21.42578125" style="109" customWidth="1"/>
    <col min="15072" max="15072" width="18.85546875" style="109" customWidth="1"/>
    <col min="15073" max="15073" width="16.28515625" style="109" customWidth="1"/>
    <col min="15074" max="15074" width="20.140625" style="109" customWidth="1"/>
    <col min="15075" max="15075" width="24" style="109" customWidth="1"/>
    <col min="15076" max="15076" width="18.85546875" style="109" customWidth="1"/>
    <col min="15077" max="15077" width="15" style="109" customWidth="1"/>
    <col min="15078" max="15078" width="20.140625" style="109" customWidth="1"/>
    <col min="15079" max="15079" width="18.85546875" style="109" customWidth="1"/>
    <col min="15080" max="15080" width="6" style="109" customWidth="1"/>
    <col min="15081" max="15081" width="12.42578125" style="109" customWidth="1"/>
    <col min="15082" max="15082" width="18.85546875" style="109" customWidth="1"/>
    <col min="15083" max="15084" width="15" style="109" customWidth="1"/>
    <col min="15085" max="15085" width="7.28515625" style="109" customWidth="1"/>
    <col min="15086" max="15086" width="11.140625" style="109" customWidth="1"/>
    <col min="15087" max="15087" width="13.7109375" style="109" customWidth="1"/>
    <col min="15088" max="15088" width="18.85546875" style="109" customWidth="1"/>
    <col min="15089" max="15089" width="16.28515625" style="109" customWidth="1"/>
    <col min="15090" max="15090" width="25.28515625" style="109" customWidth="1"/>
    <col min="15091" max="15091" width="20.140625" style="109" customWidth="1"/>
    <col min="15092" max="15093" width="15" style="109" customWidth="1"/>
    <col min="15094" max="15094" width="20.140625" style="109" customWidth="1"/>
    <col min="15095" max="15095" width="25.28515625" style="109" customWidth="1"/>
    <col min="15096" max="15096" width="18.85546875" style="109" customWidth="1"/>
    <col min="15097" max="15099" width="20.140625" style="109" customWidth="1"/>
    <col min="15100" max="15100" width="39.42578125" style="109" customWidth="1"/>
    <col min="15101" max="15101" width="25.28515625" style="109" customWidth="1"/>
    <col min="15102" max="15102" width="20.140625" style="109" customWidth="1"/>
    <col min="15103" max="15103" width="11.140625" style="109" customWidth="1"/>
    <col min="15104" max="15104" width="13.7109375" style="109" customWidth="1"/>
    <col min="15105" max="15105" width="17.5703125" style="109" customWidth="1"/>
    <col min="15106" max="15106" width="15" style="109" customWidth="1"/>
    <col min="15107" max="15107" width="17.5703125" style="109" customWidth="1"/>
    <col min="15108" max="15112" width="20.140625" style="109" customWidth="1"/>
    <col min="15113" max="15113" width="45.85546875" style="109" customWidth="1"/>
    <col min="15114" max="15248" width="20.140625" style="109" customWidth="1"/>
    <col min="15249" max="15317" width="12.42578125" style="109" customWidth="1"/>
    <col min="15318" max="15318" width="20.140625" style="109" customWidth="1"/>
    <col min="15319" max="15319" width="24" style="109" customWidth="1"/>
    <col min="15320" max="15320" width="27.85546875" style="109" customWidth="1"/>
    <col min="15321" max="15321" width="16.28515625" style="109" customWidth="1"/>
    <col min="15322" max="15322" width="17.5703125" style="109" customWidth="1"/>
    <col min="15323" max="15324" width="12.42578125" style="109" customWidth="1"/>
    <col min="15325" max="15325" width="17.5703125" style="109" customWidth="1"/>
    <col min="15326" max="15326" width="7.28515625" style="109" customWidth="1"/>
    <col min="15327" max="15327" width="21.42578125" style="109" customWidth="1"/>
    <col min="15328" max="15328" width="18.85546875" style="109" customWidth="1"/>
    <col min="15329" max="15329" width="16.28515625" style="109" customWidth="1"/>
    <col min="15330" max="15330" width="20.140625" style="109" customWidth="1"/>
    <col min="15331" max="15331" width="24" style="109" customWidth="1"/>
    <col min="15332" max="15332" width="18.85546875" style="109" customWidth="1"/>
    <col min="15333" max="15333" width="15" style="109" customWidth="1"/>
    <col min="15334" max="15334" width="20.140625" style="109" customWidth="1"/>
    <col min="15335" max="15335" width="18.85546875" style="109" customWidth="1"/>
    <col min="15336" max="15336" width="6" style="109" customWidth="1"/>
    <col min="15337" max="15337" width="12.42578125" style="109" customWidth="1"/>
    <col min="15338" max="15338" width="18.85546875" style="109" customWidth="1"/>
    <col min="15339" max="15340" width="15" style="109" customWidth="1"/>
    <col min="15341" max="15341" width="7.28515625" style="109" customWidth="1"/>
    <col min="15342" max="15342" width="11.140625" style="109" customWidth="1"/>
    <col min="15343" max="15343" width="13.7109375" style="109" customWidth="1"/>
    <col min="15344" max="15344" width="18.85546875" style="109" customWidth="1"/>
    <col min="15345" max="15345" width="16.28515625" style="109" customWidth="1"/>
    <col min="15346" max="15346" width="25.28515625" style="109" customWidth="1"/>
    <col min="15347" max="15347" width="20.140625" style="109" customWidth="1"/>
    <col min="15348" max="15349" width="15" style="109" customWidth="1"/>
    <col min="15350" max="15350" width="20.140625" style="109" customWidth="1"/>
    <col min="15351" max="15351" width="25.28515625" style="109" customWidth="1"/>
    <col min="15352" max="15352" width="18.85546875" style="109" customWidth="1"/>
    <col min="15353" max="15355" width="20.140625" style="109" customWidth="1"/>
    <col min="15356" max="15356" width="39.42578125" style="109" customWidth="1"/>
    <col min="15357" max="15357" width="25.28515625" style="109" customWidth="1"/>
    <col min="15358" max="15358" width="20.140625" style="109" customWidth="1"/>
    <col min="15359" max="15359" width="11.140625" style="109" customWidth="1"/>
    <col min="15360" max="15360" width="13.7109375" style="109" customWidth="1"/>
    <col min="15361" max="15361" width="17.5703125" style="109" customWidth="1"/>
    <col min="15362" max="15362" width="15" style="109" customWidth="1"/>
    <col min="15363" max="15363" width="17.5703125" style="109" customWidth="1"/>
    <col min="15364" max="15368" width="20.140625" style="109" customWidth="1"/>
    <col min="15369" max="15369" width="45.85546875" style="109" customWidth="1"/>
    <col min="15370" max="15504" width="20.140625" style="109" customWidth="1"/>
    <col min="15505" max="15573" width="12.42578125" style="109" customWidth="1"/>
    <col min="15574" max="15574" width="20.140625" style="109" customWidth="1"/>
    <col min="15575" max="15575" width="24" style="109" customWidth="1"/>
    <col min="15576" max="15576" width="27.85546875" style="109" customWidth="1"/>
    <col min="15577" max="15577" width="16.28515625" style="109" customWidth="1"/>
    <col min="15578" max="15578" width="17.5703125" style="109" customWidth="1"/>
    <col min="15579" max="15580" width="12.42578125" style="109" customWidth="1"/>
    <col min="15581" max="15581" width="17.5703125" style="109" customWidth="1"/>
    <col min="15582" max="15582" width="7.28515625" style="109" customWidth="1"/>
    <col min="15583" max="15583" width="21.42578125" style="109" customWidth="1"/>
    <col min="15584" max="15584" width="18.85546875" style="109" customWidth="1"/>
    <col min="15585" max="15585" width="16.28515625" style="109" customWidth="1"/>
    <col min="15586" max="15586" width="20.140625" style="109" customWidth="1"/>
    <col min="15587" max="15587" width="24" style="109" customWidth="1"/>
    <col min="15588" max="15588" width="18.85546875" style="109" customWidth="1"/>
    <col min="15589" max="15589" width="15" style="109" customWidth="1"/>
    <col min="15590" max="15590" width="20.140625" style="109" customWidth="1"/>
    <col min="15591" max="15591" width="18.85546875" style="109" customWidth="1"/>
    <col min="15592" max="15592" width="6" style="109" customWidth="1"/>
    <col min="15593" max="15593" width="12.42578125" style="109" customWidth="1"/>
    <col min="15594" max="15594" width="18.85546875" style="109" customWidth="1"/>
    <col min="15595" max="15596" width="15" style="109" customWidth="1"/>
    <col min="15597" max="15597" width="7.28515625" style="109" customWidth="1"/>
    <col min="15598" max="15598" width="11.140625" style="109" customWidth="1"/>
    <col min="15599" max="15599" width="13.7109375" style="109" customWidth="1"/>
    <col min="15600" max="15600" width="18.85546875" style="109" customWidth="1"/>
    <col min="15601" max="15601" width="16.28515625" style="109" customWidth="1"/>
    <col min="15602" max="15602" width="25.28515625" style="109" customWidth="1"/>
    <col min="15603" max="15603" width="20.140625" style="109" customWidth="1"/>
    <col min="15604" max="15605" width="15" style="109" customWidth="1"/>
    <col min="15606" max="15606" width="20.140625" style="109" customWidth="1"/>
    <col min="15607" max="15607" width="25.28515625" style="109" customWidth="1"/>
    <col min="15608" max="15608" width="18.85546875" style="109" customWidth="1"/>
    <col min="15609" max="15611" width="20.140625" style="109" customWidth="1"/>
    <col min="15612" max="15612" width="39.42578125" style="109" customWidth="1"/>
    <col min="15613" max="15613" width="25.28515625" style="109" customWidth="1"/>
    <col min="15614" max="15614" width="20.140625" style="109" customWidth="1"/>
    <col min="15615" max="15615" width="11.140625" style="109" customWidth="1"/>
    <col min="15616" max="15616" width="13.7109375" style="109" customWidth="1"/>
    <col min="15617" max="15617" width="17.5703125" style="109" customWidth="1"/>
    <col min="15618" max="15618" width="15" style="109" customWidth="1"/>
    <col min="15619" max="15619" width="17.5703125" style="109" customWidth="1"/>
    <col min="15620" max="15624" width="20.140625" style="109" customWidth="1"/>
    <col min="15625" max="15625" width="45.85546875" style="109" customWidth="1"/>
    <col min="15626" max="15760" width="20.140625" style="109" customWidth="1"/>
    <col min="15761" max="15829" width="12.42578125" style="109" customWidth="1"/>
    <col min="15830" max="15830" width="20.140625" style="109" customWidth="1"/>
    <col min="15831" max="15831" width="24" style="109" customWidth="1"/>
    <col min="15832" max="15832" width="27.85546875" style="109" customWidth="1"/>
    <col min="15833" max="15833" width="16.28515625" style="109" customWidth="1"/>
    <col min="15834" max="15834" width="17.5703125" style="109" customWidth="1"/>
    <col min="15835" max="15836" width="12.42578125" style="109" customWidth="1"/>
    <col min="15837" max="15837" width="17.5703125" style="109" customWidth="1"/>
    <col min="15838" max="15838" width="7.28515625" style="109" customWidth="1"/>
    <col min="15839" max="15839" width="21.42578125" style="109" customWidth="1"/>
    <col min="15840" max="15840" width="18.85546875" style="109" customWidth="1"/>
    <col min="15841" max="15841" width="16.28515625" style="109" customWidth="1"/>
    <col min="15842" max="15842" width="20.140625" style="109" customWidth="1"/>
    <col min="15843" max="15843" width="24" style="109" customWidth="1"/>
    <col min="15844" max="15844" width="18.85546875" style="109" customWidth="1"/>
    <col min="15845" max="15845" width="15" style="109" customWidth="1"/>
    <col min="15846" max="15846" width="20.140625" style="109" customWidth="1"/>
    <col min="15847" max="15847" width="18.85546875" style="109" customWidth="1"/>
    <col min="15848" max="15848" width="6" style="109" customWidth="1"/>
    <col min="15849" max="15849" width="12.42578125" style="109" customWidth="1"/>
    <col min="15850" max="15850" width="18.85546875" style="109" customWidth="1"/>
    <col min="15851" max="15852" width="15" style="109" customWidth="1"/>
    <col min="15853" max="15853" width="7.28515625" style="109" customWidth="1"/>
    <col min="15854" max="15854" width="11.140625" style="109" customWidth="1"/>
    <col min="15855" max="15855" width="13.7109375" style="109" customWidth="1"/>
    <col min="15856" max="15856" width="18.85546875" style="109" customWidth="1"/>
    <col min="15857" max="15857" width="16.28515625" style="109" customWidth="1"/>
    <col min="15858" max="15858" width="25.28515625" style="109" customWidth="1"/>
    <col min="15859" max="15859" width="20.140625" style="109" customWidth="1"/>
    <col min="15860" max="15861" width="15" style="109" customWidth="1"/>
    <col min="15862" max="15862" width="20.140625" style="109" customWidth="1"/>
    <col min="15863" max="15863" width="25.28515625" style="109" customWidth="1"/>
    <col min="15864" max="15864" width="18.85546875" style="109" customWidth="1"/>
    <col min="15865" max="15867" width="20.140625" style="109" customWidth="1"/>
    <col min="15868" max="15868" width="39.42578125" style="109" customWidth="1"/>
    <col min="15869" max="15869" width="25.28515625" style="109" customWidth="1"/>
    <col min="15870" max="15870" width="20.140625" style="109" customWidth="1"/>
    <col min="15871" max="15871" width="11.140625" style="109" customWidth="1"/>
    <col min="15872" max="15872" width="13.7109375" style="109" customWidth="1"/>
    <col min="15873" max="15873" width="17.5703125" style="109" customWidth="1"/>
    <col min="15874" max="15874" width="15" style="109" customWidth="1"/>
    <col min="15875" max="15875" width="17.5703125" style="109" customWidth="1"/>
    <col min="15876" max="15880" width="20.140625" style="109" customWidth="1"/>
    <col min="15881" max="15881" width="45.85546875" style="109" customWidth="1"/>
    <col min="15882" max="16016" width="20.140625" style="109" customWidth="1"/>
    <col min="16017" max="16085" width="12.42578125" style="109" customWidth="1"/>
    <col min="16086" max="16086" width="20.140625" style="109" customWidth="1"/>
    <col min="16087" max="16087" width="24" style="109" customWidth="1"/>
    <col min="16088" max="16088" width="27.85546875" style="109" customWidth="1"/>
    <col min="16089" max="16089" width="16.28515625" style="109" customWidth="1"/>
    <col min="16090" max="16090" width="17.5703125" style="109" customWidth="1"/>
    <col min="16091" max="16092" width="12.42578125" style="109" customWidth="1"/>
    <col min="16093" max="16093" width="17.5703125" style="109" customWidth="1"/>
    <col min="16094" max="16094" width="7.28515625" style="109" customWidth="1"/>
    <col min="16095" max="16095" width="21.42578125" style="109" customWidth="1"/>
    <col min="16096" max="16096" width="18.85546875" style="109" customWidth="1"/>
    <col min="16097" max="16097" width="16.28515625" style="109" customWidth="1"/>
    <col min="16098" max="16098" width="20.140625" style="109" customWidth="1"/>
    <col min="16099" max="16099" width="24" style="109" customWidth="1"/>
    <col min="16100" max="16100" width="18.85546875" style="109" customWidth="1"/>
    <col min="16101" max="16101" width="15" style="109" customWidth="1"/>
    <col min="16102" max="16102" width="20.140625" style="109" customWidth="1"/>
    <col min="16103" max="16103" width="18.85546875" style="109" customWidth="1"/>
    <col min="16104" max="16104" width="6" style="109" customWidth="1"/>
    <col min="16105" max="16105" width="12.42578125" style="109" customWidth="1"/>
    <col min="16106" max="16106" width="18.85546875" style="109" customWidth="1"/>
    <col min="16107" max="16108" width="15" style="109" customWidth="1"/>
    <col min="16109" max="16109" width="7.28515625" style="109" customWidth="1"/>
    <col min="16110" max="16110" width="11.140625" style="109" customWidth="1"/>
    <col min="16111" max="16111" width="13.7109375" style="109" customWidth="1"/>
    <col min="16112" max="16112" width="18.85546875" style="109" customWidth="1"/>
    <col min="16113" max="16113" width="16.28515625" style="109" customWidth="1"/>
    <col min="16114" max="16114" width="25.28515625" style="109" customWidth="1"/>
    <col min="16115" max="16115" width="20.140625" style="109" customWidth="1"/>
    <col min="16116" max="16117" width="15" style="109" customWidth="1"/>
    <col min="16118" max="16118" width="20.140625" style="109" customWidth="1"/>
    <col min="16119" max="16119" width="25.28515625" style="109" customWidth="1"/>
    <col min="16120" max="16120" width="18.85546875" style="109" customWidth="1"/>
    <col min="16121" max="16123" width="20.140625" style="109" customWidth="1"/>
    <col min="16124" max="16124" width="39.42578125" style="109" customWidth="1"/>
    <col min="16125" max="16125" width="25.28515625" style="109" customWidth="1"/>
    <col min="16126" max="16126" width="20.140625" style="109" customWidth="1"/>
    <col min="16127" max="16127" width="11.140625" style="109" customWidth="1"/>
    <col min="16128" max="16128" width="13.7109375" style="109" customWidth="1"/>
    <col min="16129" max="16129" width="17.5703125" style="109" customWidth="1"/>
    <col min="16130" max="16130" width="15" style="109" customWidth="1"/>
    <col min="16131" max="16131" width="17.5703125" style="109" customWidth="1"/>
    <col min="16132" max="16136" width="20.140625" style="109" customWidth="1"/>
    <col min="16137" max="16137" width="45.85546875" style="109" customWidth="1"/>
    <col min="16138" max="16272" width="20.140625" style="109" customWidth="1"/>
    <col min="16273" max="16384" width="12.42578125" style="109" customWidth="1"/>
  </cols>
  <sheetData>
    <row r="1" spans="1:213" s="16" customFormat="1" x14ac:dyDescent="0.15">
      <c r="A1" s="5" t="s">
        <v>74</v>
      </c>
      <c r="B1" s="6">
        <f ca="1">WORKDAY(TODAY(),1,$P$75:$P$260)</f>
        <v>45789</v>
      </c>
      <c r="C1" s="7"/>
      <c r="D1" s="8"/>
      <c r="E1" s="9"/>
      <c r="F1" s="9"/>
      <c r="G1" s="9"/>
      <c r="H1" s="9"/>
      <c r="I1" s="10"/>
      <c r="J1" s="9"/>
      <c r="K1" s="7"/>
      <c r="L1" s="11"/>
      <c r="M1" s="12"/>
      <c r="N1" s="9"/>
      <c r="O1" s="9"/>
      <c r="P1" s="13" t="s">
        <v>0</v>
      </c>
      <c r="Q1" s="9"/>
      <c r="R1" s="9"/>
      <c r="S1" s="13" t="s">
        <v>1</v>
      </c>
      <c r="T1" s="9"/>
      <c r="U1" s="9"/>
      <c r="V1" s="13" t="s">
        <v>2</v>
      </c>
      <c r="W1" s="9"/>
      <c r="X1" s="9"/>
      <c r="Y1" s="11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14"/>
      <c r="ES1" s="14"/>
      <c r="ET1" s="14"/>
      <c r="EU1" s="14"/>
      <c r="EV1" s="14"/>
      <c r="EW1" s="14"/>
      <c r="EX1" s="14"/>
      <c r="EY1" s="14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</row>
    <row r="2" spans="1:213" s="34" customFormat="1" x14ac:dyDescent="0.15">
      <c r="A2" s="17"/>
      <c r="B2" s="18" t="s">
        <v>72</v>
      </c>
      <c r="C2" s="19"/>
      <c r="D2" s="20"/>
      <c r="E2" s="21"/>
      <c r="F2" s="22"/>
      <c r="G2" s="22"/>
      <c r="H2" s="22"/>
      <c r="I2" s="23"/>
      <c r="J2" s="22"/>
      <c r="K2" s="24"/>
      <c r="L2" s="25"/>
      <c r="M2" s="26"/>
      <c r="N2" s="27"/>
      <c r="O2" s="27"/>
      <c r="P2" s="28">
        <f>A2</f>
        <v>0</v>
      </c>
      <c r="Q2" s="27"/>
      <c r="R2" s="29"/>
      <c r="S2" s="27"/>
      <c r="T2" s="27"/>
      <c r="U2" s="29"/>
      <c r="V2" s="29"/>
      <c r="W2" s="29"/>
      <c r="X2" s="27"/>
      <c r="Y2" s="30"/>
      <c r="Z2" s="27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</row>
    <row r="3" spans="1:213" s="34" customFormat="1" x14ac:dyDescent="0.15">
      <c r="A3" s="17"/>
      <c r="B3" s="35" t="s">
        <v>73</v>
      </c>
      <c r="C3" s="24"/>
      <c r="D3" s="31"/>
      <c r="E3" s="21"/>
      <c r="F3" s="22"/>
      <c r="G3" s="22"/>
      <c r="H3" s="22"/>
      <c r="I3" s="23"/>
      <c r="J3" s="22"/>
      <c r="K3" s="24"/>
      <c r="L3" s="25"/>
      <c r="M3" s="26"/>
      <c r="N3" s="27"/>
      <c r="O3" s="27"/>
      <c r="P3" s="28">
        <f>A3</f>
        <v>0</v>
      </c>
      <c r="Q3" s="27"/>
      <c r="R3" s="29"/>
      <c r="S3" s="27"/>
      <c r="T3" s="27"/>
      <c r="U3" s="29"/>
      <c r="V3" s="29"/>
      <c r="W3" s="29"/>
      <c r="X3" s="27"/>
      <c r="Y3" s="30"/>
      <c r="Z3" s="27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</row>
    <row r="4" spans="1:213" s="34" customFormat="1" ht="19.5" customHeight="1" x14ac:dyDescent="0.15">
      <c r="A4" s="36"/>
      <c r="B4" s="22"/>
      <c r="C4" s="24"/>
      <c r="D4" s="37"/>
      <c r="E4" s="21"/>
      <c r="F4" s="22"/>
      <c r="G4" s="22"/>
      <c r="H4" s="22"/>
      <c r="I4" s="23"/>
      <c r="J4" s="22"/>
      <c r="K4" s="24"/>
      <c r="L4" s="25"/>
      <c r="M4" s="26"/>
      <c r="N4" s="27"/>
      <c r="O4" s="27"/>
      <c r="P4" s="27"/>
      <c r="Q4" s="27"/>
      <c r="R4" s="29"/>
      <c r="S4" s="27"/>
      <c r="T4" s="27"/>
      <c r="U4" s="29"/>
      <c r="V4" s="29"/>
      <c r="W4" s="29"/>
      <c r="X4" s="27"/>
      <c r="Y4" s="30"/>
      <c r="Z4" s="27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</row>
    <row r="5" spans="1:213" s="34" customFormat="1" ht="19.5" customHeight="1" x14ac:dyDescent="0.15">
      <c r="A5" s="38"/>
      <c r="B5" s="39"/>
      <c r="C5" s="40"/>
      <c r="D5" s="37"/>
      <c r="E5" s="41"/>
      <c r="F5" s="42"/>
      <c r="G5" s="42"/>
      <c r="H5" s="43"/>
      <c r="I5" s="44"/>
      <c r="J5" s="45"/>
      <c r="K5" s="45"/>
      <c r="L5" s="46"/>
      <c r="M5" s="47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</row>
    <row r="6" spans="1:213" s="34" customFormat="1" x14ac:dyDescent="0.15">
      <c r="A6" s="17"/>
      <c r="B6" s="19">
        <v>1</v>
      </c>
      <c r="C6" s="19">
        <f t="shared" ref="C6:M6" si="0">(B6+1)</f>
        <v>2</v>
      </c>
      <c r="D6" s="50">
        <f t="shared" si="0"/>
        <v>3</v>
      </c>
      <c r="E6" s="19">
        <f t="shared" si="0"/>
        <v>4</v>
      </c>
      <c r="F6" s="19">
        <f t="shared" si="0"/>
        <v>5</v>
      </c>
      <c r="G6" s="19">
        <f t="shared" si="0"/>
        <v>6</v>
      </c>
      <c r="H6" s="19">
        <f t="shared" si="0"/>
        <v>7</v>
      </c>
      <c r="I6" s="19">
        <f t="shared" si="0"/>
        <v>8</v>
      </c>
      <c r="J6" s="19">
        <f t="shared" si="0"/>
        <v>9</v>
      </c>
      <c r="K6" s="19">
        <f t="shared" si="0"/>
        <v>10</v>
      </c>
      <c r="L6" s="19">
        <f t="shared" si="0"/>
        <v>11</v>
      </c>
      <c r="M6" s="19">
        <f t="shared" si="0"/>
        <v>12</v>
      </c>
      <c r="N6" s="19"/>
      <c r="O6" s="32"/>
      <c r="P6" s="32"/>
      <c r="Q6" s="32"/>
      <c r="R6" s="32"/>
      <c r="S6" s="32"/>
      <c r="T6" s="32"/>
      <c r="U6" s="32"/>
      <c r="V6" s="32"/>
      <c r="W6" s="32"/>
      <c r="X6" s="32"/>
      <c r="Y6" s="2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</row>
    <row r="7" spans="1:213" s="34" customFormat="1" x14ac:dyDescent="0.15">
      <c r="A7" s="52" t="s">
        <v>64</v>
      </c>
      <c r="B7" s="50" t="s">
        <v>4</v>
      </c>
      <c r="C7" s="53" t="s">
        <v>5</v>
      </c>
      <c r="D7" s="54" t="s">
        <v>6</v>
      </c>
      <c r="E7" s="55" t="s">
        <v>6</v>
      </c>
      <c r="F7" s="55" t="s">
        <v>6</v>
      </c>
      <c r="G7" s="55" t="s">
        <v>6</v>
      </c>
      <c r="H7" s="55" t="s">
        <v>6</v>
      </c>
      <c r="I7" s="56" t="s">
        <v>7</v>
      </c>
      <c r="J7" s="50" t="s">
        <v>8</v>
      </c>
      <c r="K7" s="53" t="s">
        <v>9</v>
      </c>
      <c r="L7" s="51" t="s">
        <v>10</v>
      </c>
      <c r="M7" s="57" t="s">
        <v>10</v>
      </c>
      <c r="N7" s="50"/>
      <c r="O7" s="32"/>
      <c r="P7" s="32"/>
      <c r="Q7" s="32"/>
      <c r="R7" s="32"/>
      <c r="S7" s="32"/>
      <c r="T7" s="32"/>
      <c r="U7" s="32"/>
      <c r="V7" s="32"/>
      <c r="W7" s="32"/>
      <c r="X7" s="32"/>
      <c r="Y7" s="25"/>
      <c r="Z7" s="3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</row>
    <row r="8" spans="1:213" s="34" customFormat="1" ht="15" x14ac:dyDescent="0.15">
      <c r="A8" s="152">
        <v>43446</v>
      </c>
      <c r="B8" s="50" t="s">
        <v>11</v>
      </c>
      <c r="C8" s="53" t="s">
        <v>12</v>
      </c>
      <c r="D8" s="49"/>
      <c r="E8" s="58" t="s">
        <v>3</v>
      </c>
      <c r="F8" s="59" t="s">
        <v>13</v>
      </c>
      <c r="G8" s="59" t="s">
        <v>13</v>
      </c>
      <c r="H8" s="60" t="s">
        <v>14</v>
      </c>
      <c r="I8" s="56"/>
      <c r="J8" s="50"/>
      <c r="K8" s="53"/>
      <c r="L8" s="51" t="s">
        <v>15</v>
      </c>
      <c r="M8" s="57" t="s">
        <v>3</v>
      </c>
      <c r="N8" s="50"/>
      <c r="O8" s="32"/>
      <c r="P8" s="32"/>
      <c r="Q8" s="32"/>
      <c r="R8" s="32"/>
      <c r="S8" s="32"/>
      <c r="T8" s="32"/>
      <c r="U8" s="32"/>
      <c r="V8" s="32"/>
      <c r="W8" s="32"/>
      <c r="X8" s="32"/>
      <c r="Y8" s="25"/>
      <c r="Z8" s="3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</row>
    <row r="9" spans="1:213" s="34" customFormat="1" ht="15" x14ac:dyDescent="0.2">
      <c r="A9" s="61" t="s">
        <v>65</v>
      </c>
      <c r="B9" s="153" t="s">
        <v>76</v>
      </c>
      <c r="C9" s="53"/>
      <c r="D9" s="49" t="s">
        <v>16</v>
      </c>
      <c r="E9" s="58" t="s">
        <v>17</v>
      </c>
      <c r="F9" s="59" t="s">
        <v>18</v>
      </c>
      <c r="G9" s="59" t="s">
        <v>18</v>
      </c>
      <c r="H9" s="60" t="s">
        <v>19</v>
      </c>
      <c r="I9" s="56"/>
      <c r="J9" s="50"/>
      <c r="K9" s="53"/>
      <c r="L9" s="51" t="s">
        <v>20</v>
      </c>
      <c r="M9" s="57"/>
      <c r="N9" s="62"/>
      <c r="O9" s="32"/>
      <c r="P9" s="63"/>
      <c r="Q9" s="63">
        <v>1</v>
      </c>
      <c r="R9" s="63">
        <v>2</v>
      </c>
      <c r="S9" s="63">
        <v>3</v>
      </c>
      <c r="T9" s="63">
        <v>4</v>
      </c>
      <c r="U9" s="63">
        <v>5</v>
      </c>
      <c r="V9" s="63">
        <v>6</v>
      </c>
      <c r="W9" s="63">
        <v>7</v>
      </c>
      <c r="X9" s="63">
        <v>8</v>
      </c>
      <c r="Y9" s="63">
        <v>9</v>
      </c>
      <c r="Z9" s="63">
        <v>10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</row>
    <row r="10" spans="1:213" s="34" customFormat="1" ht="15" x14ac:dyDescent="0.15">
      <c r="A10" s="152">
        <v>43507</v>
      </c>
      <c r="B10" s="50" t="s">
        <v>75</v>
      </c>
      <c r="C10" s="53" t="s">
        <v>21</v>
      </c>
      <c r="D10" s="49"/>
      <c r="E10" s="58" t="s">
        <v>13</v>
      </c>
      <c r="F10" s="50" t="s">
        <v>22</v>
      </c>
      <c r="G10" s="50" t="s">
        <v>23</v>
      </c>
      <c r="H10" s="50"/>
      <c r="I10" s="56"/>
      <c r="J10" s="50" t="s">
        <v>24</v>
      </c>
      <c r="K10" s="53"/>
      <c r="L10" s="51"/>
      <c r="M10" s="57"/>
      <c r="N10" s="32"/>
      <c r="O10" s="64"/>
      <c r="P10" s="65" t="s">
        <v>25</v>
      </c>
      <c r="Q10" s="66" t="s">
        <v>26</v>
      </c>
      <c r="R10" s="65" t="s">
        <v>27</v>
      </c>
      <c r="S10" s="65" t="s">
        <v>28</v>
      </c>
      <c r="T10" s="65" t="s">
        <v>29</v>
      </c>
      <c r="U10" s="65" t="s">
        <v>30</v>
      </c>
      <c r="V10" s="67" t="s">
        <v>30</v>
      </c>
      <c r="W10" s="65" t="s">
        <v>31</v>
      </c>
      <c r="X10" s="65" t="s">
        <v>32</v>
      </c>
      <c r="Y10" s="68" t="s">
        <v>33</v>
      </c>
      <c r="Z10" s="65" t="s">
        <v>33</v>
      </c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</row>
    <row r="11" spans="1:213" s="83" customFormat="1" x14ac:dyDescent="0.15">
      <c r="A11" s="17"/>
      <c r="B11" s="69" t="s">
        <v>34</v>
      </c>
      <c r="C11" s="70" t="s">
        <v>34</v>
      </c>
      <c r="D11" s="71"/>
      <c r="E11" s="72" t="s">
        <v>18</v>
      </c>
      <c r="F11" s="73"/>
      <c r="G11" s="73"/>
      <c r="H11" s="74"/>
      <c r="I11" s="75"/>
      <c r="J11" s="69" t="s">
        <v>34</v>
      </c>
      <c r="K11" s="70" t="s">
        <v>34</v>
      </c>
      <c r="L11" s="76"/>
      <c r="M11" s="77"/>
      <c r="N11" s="78"/>
      <c r="O11" s="79"/>
      <c r="P11" s="65"/>
      <c r="Q11" s="66"/>
      <c r="R11" s="65" t="s">
        <v>34</v>
      </c>
      <c r="S11" s="65" t="s">
        <v>35</v>
      </c>
      <c r="T11" s="80">
        <f>D12</f>
        <v>5.0000000000000001E-3</v>
      </c>
      <c r="U11" s="65" t="s">
        <v>34</v>
      </c>
      <c r="V11" s="67" t="s">
        <v>36</v>
      </c>
      <c r="W11" s="65" t="s">
        <v>34</v>
      </c>
      <c r="X11" s="65"/>
      <c r="Y11" s="68" t="s">
        <v>37</v>
      </c>
      <c r="Z11" s="65" t="s">
        <v>37</v>
      </c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</row>
    <row r="12" spans="1:213" ht="15" x14ac:dyDescent="0.2">
      <c r="A12" s="36">
        <f>A10</f>
        <v>43507</v>
      </c>
      <c r="B12" s="1">
        <f t="shared" ref="B12" si="1">(C12+J12)</f>
        <v>1000</v>
      </c>
      <c r="C12" s="154">
        <v>1000</v>
      </c>
      <c r="D12" s="155">
        <v>5.0000000000000001E-3</v>
      </c>
      <c r="E12" s="156">
        <f>A10</f>
        <v>43507</v>
      </c>
      <c r="F12" s="87">
        <f t="shared" ref="F12:F75" si="2">IF(A12&gt;E12,IF(NETWORKDAYS(E12,A12,$P$75:$P$191)-1=0,1,NETWORKDAYS(E12,A12,$P$75:$P$191)-1),0)</f>
        <v>0</v>
      </c>
      <c r="G12" s="88">
        <f t="shared" ref="G12:G75" si="3">IF(AND(F12=1,F11=1),1,IF(F12&gt;0,IF(F12=F11,F12+1,F12),0))</f>
        <v>0</v>
      </c>
      <c r="H12" s="89">
        <f t="shared" ref="H12:H75" si="4">ROUND((D12+1)^(G12/252),9)</f>
        <v>1</v>
      </c>
      <c r="I12" s="88">
        <v>0</v>
      </c>
      <c r="J12" s="90">
        <f t="shared" ref="J12:J75" si="5">TRUNC(((H12-1)*C12),8)</f>
        <v>0</v>
      </c>
      <c r="K12" s="91">
        <f t="shared" ref="K12:K75" si="6">IF(I12&gt;0,VLOOKUP(I12,$P$12:$U$72,6),0)</f>
        <v>0</v>
      </c>
      <c r="L12" s="92" t="s">
        <v>38</v>
      </c>
      <c r="M12" s="93">
        <f>Z12</f>
        <v>45272</v>
      </c>
      <c r="N12" s="94"/>
      <c r="O12" s="95"/>
      <c r="P12" s="96">
        <v>0</v>
      </c>
      <c r="Q12" s="97">
        <f t="shared" ref="Q12:Q13" si="7">W75</f>
        <v>43507</v>
      </c>
      <c r="R12" s="98">
        <f>C12</f>
        <v>1000</v>
      </c>
      <c r="S12" s="99"/>
      <c r="T12" s="100">
        <v>0</v>
      </c>
      <c r="U12" s="100">
        <v>0</v>
      </c>
      <c r="V12" s="101">
        <v>0</v>
      </c>
      <c r="W12" s="100">
        <v>0</v>
      </c>
      <c r="X12" s="96">
        <v>0</v>
      </c>
      <c r="Y12" s="102" t="s">
        <v>38</v>
      </c>
      <c r="Z12" s="97">
        <f t="shared" ref="Z12" si="8">Q13</f>
        <v>45272</v>
      </c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</row>
    <row r="13" spans="1:213" x14ac:dyDescent="0.15">
      <c r="A13" s="36">
        <f t="shared" ref="A13:A76" si="9">(A12+1)</f>
        <v>43508</v>
      </c>
      <c r="B13" s="1">
        <f ca="1">IF(A13&lt;=TODAY(),C13+J13,IF(AND(A13&gt;TODAY(),A13&lt;=$B$1),IF(VLOOKUP(TODAY(),$A$12:$D$10000,4,FALSE)=0,"n.d",C13+J13),"n.d"))</f>
        <v>1000.0197920000001</v>
      </c>
      <c r="C13" s="90">
        <f t="shared" ref="C13:C76" si="10">(C12-K12)</f>
        <v>1000</v>
      </c>
      <c r="D13" s="103">
        <f t="shared" ref="D13:D76" si="11">D12</f>
        <v>5.0000000000000001E-3</v>
      </c>
      <c r="E13" s="93">
        <f t="shared" ref="E13:E76" si="12">IF(I12&gt;0,VLOOKUP(I12,P$12:Z$72,2),E12)</f>
        <v>43507</v>
      </c>
      <c r="F13" s="87">
        <f t="shared" si="2"/>
        <v>1</v>
      </c>
      <c r="G13" s="88">
        <f t="shared" si="3"/>
        <v>1</v>
      </c>
      <c r="H13" s="89">
        <f t="shared" si="4"/>
        <v>1.000019792</v>
      </c>
      <c r="I13" s="88">
        <f t="shared" ref="I13:I76" si="13">IF(VLOOKUP(A13,Q$12:X$72,8)=VLOOKUP(A12,Q$12:X$72,8),0,VLOOKUP(A13,Q$12:X$72,8))</f>
        <v>0</v>
      </c>
      <c r="J13" s="90">
        <f t="shared" si="5"/>
        <v>1.9792000000000001E-2</v>
      </c>
      <c r="K13" s="91">
        <f t="shared" si="6"/>
        <v>0</v>
      </c>
      <c r="L13" s="92" t="str">
        <f t="shared" ref="L13:L76" si="14">IF(I12&gt;0,VLOOKUP(I12,P$12:Z$72,10),L12)</f>
        <v>A+J=</v>
      </c>
      <c r="M13" s="93">
        <f t="shared" ref="M13:M76" si="15">IF(I12&gt;0,VLOOKUP(I12,P$12:Z$72,11),M12)</f>
        <v>45272</v>
      </c>
      <c r="N13" s="94"/>
      <c r="O13" s="92" t="str">
        <f>TEXT(Q13,"dddd")</f>
        <v>terça-feira</v>
      </c>
      <c r="P13" s="96">
        <f t="shared" ref="P13" si="16">P12+1</f>
        <v>1</v>
      </c>
      <c r="Q13" s="97">
        <f t="shared" si="7"/>
        <v>45272</v>
      </c>
      <c r="R13" s="98">
        <f t="shared" ref="R13" si="17">(R12-U13)</f>
        <v>0</v>
      </c>
      <c r="S13" s="100">
        <f t="shared" ref="S13" si="18">NETWORKDAYS(Q12,Q13,P$75:P$191)-1</f>
        <v>1214</v>
      </c>
      <c r="T13" s="99">
        <f t="shared" ref="T13" si="19">ROUND((ROUND(((1+T$11)^(S13/252)),9)-1)*R12,2)</f>
        <v>24.32</v>
      </c>
      <c r="U13" s="98">
        <f>TRUNC((V13*R$12),6)</f>
        <v>1000</v>
      </c>
      <c r="V13" s="101">
        <v>1</v>
      </c>
      <c r="W13" s="99">
        <f t="shared" ref="W13" si="20">(T13+U13)</f>
        <v>1024.32</v>
      </c>
      <c r="X13" s="96">
        <f t="shared" ref="X13" si="21">X12+1</f>
        <v>1</v>
      </c>
      <c r="Y13" s="102"/>
      <c r="Z13" s="106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</row>
    <row r="14" spans="1:213" x14ac:dyDescent="0.15">
      <c r="A14" s="36">
        <f t="shared" si="9"/>
        <v>43509</v>
      </c>
      <c r="B14" s="1">
        <f t="shared" ref="B14:B77" ca="1" si="22">IF(A14&lt;=TODAY(),C14+J14,IF(AND(A14&gt;TODAY(),A14&lt;=$B$1),IF(VLOOKUP(TODAY(),$A$12:$D$10000,4,FALSE)=0,"n.d",C14+J14),"n.d"))</f>
        <v>1000.039584</v>
      </c>
      <c r="C14" s="90">
        <f t="shared" si="10"/>
        <v>1000</v>
      </c>
      <c r="D14" s="103">
        <f t="shared" si="11"/>
        <v>5.0000000000000001E-3</v>
      </c>
      <c r="E14" s="93">
        <f t="shared" si="12"/>
        <v>43507</v>
      </c>
      <c r="F14" s="87">
        <f t="shared" si="2"/>
        <v>2</v>
      </c>
      <c r="G14" s="88">
        <f t="shared" si="3"/>
        <v>2</v>
      </c>
      <c r="H14" s="89">
        <f t="shared" si="4"/>
        <v>1.000039584</v>
      </c>
      <c r="I14" s="88">
        <f t="shared" si="13"/>
        <v>0</v>
      </c>
      <c r="J14" s="90">
        <f t="shared" si="5"/>
        <v>3.9584000000000001E-2</v>
      </c>
      <c r="K14" s="91">
        <f t="shared" si="6"/>
        <v>0</v>
      </c>
      <c r="L14" s="92" t="str">
        <f t="shared" si="14"/>
        <v>A+J=</v>
      </c>
      <c r="M14" s="93">
        <f t="shared" si="15"/>
        <v>45272</v>
      </c>
      <c r="N14" s="94"/>
      <c r="O14" s="92"/>
      <c r="P14" s="96"/>
      <c r="Q14" s="106"/>
      <c r="R14" s="98"/>
      <c r="S14" s="100"/>
      <c r="T14" s="99"/>
      <c r="U14" s="99"/>
      <c r="V14" s="101"/>
      <c r="W14" s="99"/>
      <c r="X14" s="96"/>
      <c r="Y14" s="102"/>
      <c r="Z14" s="106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</row>
    <row r="15" spans="1:213" x14ac:dyDescent="0.15">
      <c r="A15" s="36">
        <f t="shared" si="9"/>
        <v>43510</v>
      </c>
      <c r="B15" s="1">
        <f t="shared" ca="1" si="22"/>
        <v>1000.05937699</v>
      </c>
      <c r="C15" s="90">
        <f t="shared" si="10"/>
        <v>1000</v>
      </c>
      <c r="D15" s="103">
        <f t="shared" si="11"/>
        <v>5.0000000000000001E-3</v>
      </c>
      <c r="E15" s="93">
        <f t="shared" si="12"/>
        <v>43507</v>
      </c>
      <c r="F15" s="87">
        <f t="shared" si="2"/>
        <v>3</v>
      </c>
      <c r="G15" s="88">
        <f t="shared" si="3"/>
        <v>3</v>
      </c>
      <c r="H15" s="89">
        <f t="shared" si="4"/>
        <v>1.0000593769999999</v>
      </c>
      <c r="I15" s="88">
        <f t="shared" si="13"/>
        <v>0</v>
      </c>
      <c r="J15" s="90">
        <f t="shared" si="5"/>
        <v>5.9376989999999998E-2</v>
      </c>
      <c r="K15" s="91">
        <f t="shared" si="6"/>
        <v>0</v>
      </c>
      <c r="L15" s="92" t="str">
        <f t="shared" si="14"/>
        <v>A+J=</v>
      </c>
      <c r="M15" s="93">
        <f t="shared" si="15"/>
        <v>45272</v>
      </c>
      <c r="N15" s="94"/>
      <c r="O15" s="92"/>
      <c r="P15" s="96"/>
      <c r="Q15" s="106"/>
      <c r="R15" s="98"/>
      <c r="S15" s="100"/>
      <c r="T15" s="99"/>
      <c r="U15" s="99"/>
      <c r="V15" s="101"/>
      <c r="W15" s="99"/>
      <c r="X15" s="96"/>
      <c r="Y15" s="102"/>
      <c r="Z15" s="106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</row>
    <row r="16" spans="1:213" x14ac:dyDescent="0.15">
      <c r="A16" s="36">
        <f t="shared" si="9"/>
        <v>43511</v>
      </c>
      <c r="B16" s="1">
        <f t="shared" ca="1" si="22"/>
        <v>1000.07917</v>
      </c>
      <c r="C16" s="90">
        <f t="shared" si="10"/>
        <v>1000</v>
      </c>
      <c r="D16" s="103">
        <f t="shared" si="11"/>
        <v>5.0000000000000001E-3</v>
      </c>
      <c r="E16" s="93">
        <f t="shared" si="12"/>
        <v>43507</v>
      </c>
      <c r="F16" s="87">
        <f t="shared" si="2"/>
        <v>4</v>
      </c>
      <c r="G16" s="88">
        <f t="shared" si="3"/>
        <v>4</v>
      </c>
      <c r="H16" s="89">
        <f t="shared" si="4"/>
        <v>1.00007917</v>
      </c>
      <c r="I16" s="88">
        <f t="shared" si="13"/>
        <v>0</v>
      </c>
      <c r="J16" s="90">
        <f t="shared" si="5"/>
        <v>7.9170000000000004E-2</v>
      </c>
      <c r="K16" s="91">
        <f t="shared" si="6"/>
        <v>0</v>
      </c>
      <c r="L16" s="92" t="str">
        <f t="shared" si="14"/>
        <v>A+J=</v>
      </c>
      <c r="M16" s="93">
        <f t="shared" si="15"/>
        <v>45272</v>
      </c>
      <c r="N16" s="94"/>
      <c r="O16" s="92"/>
      <c r="P16" s="96"/>
      <c r="Q16" s="106"/>
      <c r="R16" s="98"/>
      <c r="S16" s="100"/>
      <c r="T16" s="99"/>
      <c r="U16" s="99"/>
      <c r="V16" s="101"/>
      <c r="W16" s="99"/>
      <c r="X16" s="96"/>
      <c r="Y16" s="102"/>
      <c r="Z16" s="106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</row>
    <row r="17" spans="1:155" x14ac:dyDescent="0.15">
      <c r="A17" s="36">
        <f t="shared" si="9"/>
        <v>43512</v>
      </c>
      <c r="B17" s="1">
        <f t="shared" ca="1" si="22"/>
        <v>1000.09896399</v>
      </c>
      <c r="C17" s="90">
        <f t="shared" si="10"/>
        <v>1000</v>
      </c>
      <c r="D17" s="103">
        <f t="shared" si="11"/>
        <v>5.0000000000000001E-3</v>
      </c>
      <c r="E17" s="93">
        <f t="shared" si="12"/>
        <v>43507</v>
      </c>
      <c r="F17" s="87">
        <f t="shared" si="2"/>
        <v>4</v>
      </c>
      <c r="G17" s="88">
        <f t="shared" si="3"/>
        <v>5</v>
      </c>
      <c r="H17" s="89">
        <f t="shared" si="4"/>
        <v>1.000098964</v>
      </c>
      <c r="I17" s="88">
        <f t="shared" si="13"/>
        <v>0</v>
      </c>
      <c r="J17" s="90">
        <f t="shared" si="5"/>
        <v>9.8963990000000002E-2</v>
      </c>
      <c r="K17" s="91">
        <f t="shared" si="6"/>
        <v>0</v>
      </c>
      <c r="L17" s="92" t="str">
        <f t="shared" si="14"/>
        <v>A+J=</v>
      </c>
      <c r="M17" s="93">
        <f t="shared" si="15"/>
        <v>45272</v>
      </c>
      <c r="N17" s="94"/>
      <c r="O17" s="92"/>
      <c r="P17" s="96"/>
      <c r="Q17" s="106"/>
      <c r="R17" s="98"/>
      <c r="S17" s="100"/>
      <c r="T17" s="99"/>
      <c r="U17" s="99"/>
      <c r="V17" s="101"/>
      <c r="W17" s="99"/>
      <c r="X17" s="96"/>
      <c r="Y17" s="102"/>
      <c r="Z17" s="106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</row>
    <row r="18" spans="1:155" x14ac:dyDescent="0.15">
      <c r="A18" s="36">
        <f t="shared" si="9"/>
        <v>43513</v>
      </c>
      <c r="B18" s="1">
        <f t="shared" ca="1" si="22"/>
        <v>1000.09896399</v>
      </c>
      <c r="C18" s="90">
        <f t="shared" si="10"/>
        <v>1000</v>
      </c>
      <c r="D18" s="103">
        <f t="shared" si="11"/>
        <v>5.0000000000000001E-3</v>
      </c>
      <c r="E18" s="93">
        <f t="shared" si="12"/>
        <v>43507</v>
      </c>
      <c r="F18" s="87">
        <f t="shared" si="2"/>
        <v>4</v>
      </c>
      <c r="G18" s="88">
        <f t="shared" si="3"/>
        <v>5</v>
      </c>
      <c r="H18" s="89">
        <f t="shared" si="4"/>
        <v>1.000098964</v>
      </c>
      <c r="I18" s="88">
        <f t="shared" si="13"/>
        <v>0</v>
      </c>
      <c r="J18" s="90">
        <f t="shared" si="5"/>
        <v>9.8963990000000002E-2</v>
      </c>
      <c r="K18" s="91">
        <f t="shared" si="6"/>
        <v>0</v>
      </c>
      <c r="L18" s="92" t="str">
        <f t="shared" si="14"/>
        <v>A+J=</v>
      </c>
      <c r="M18" s="93">
        <f t="shared" si="15"/>
        <v>45272</v>
      </c>
      <c r="N18" s="94"/>
      <c r="O18" s="92"/>
      <c r="P18" s="96"/>
      <c r="Q18" s="106"/>
      <c r="R18" s="98"/>
      <c r="S18" s="100"/>
      <c r="T18" s="99"/>
      <c r="U18" s="98"/>
      <c r="V18" s="101"/>
      <c r="W18" s="99"/>
      <c r="X18" s="96"/>
      <c r="Y18" s="102"/>
      <c r="Z18" s="106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</row>
    <row r="19" spans="1:155" x14ac:dyDescent="0.15">
      <c r="A19" s="36">
        <f t="shared" si="9"/>
        <v>43514</v>
      </c>
      <c r="B19" s="1">
        <f t="shared" ca="1" si="22"/>
        <v>1000.09896399</v>
      </c>
      <c r="C19" s="90">
        <f t="shared" si="10"/>
        <v>1000</v>
      </c>
      <c r="D19" s="103">
        <f t="shared" si="11"/>
        <v>5.0000000000000001E-3</v>
      </c>
      <c r="E19" s="93">
        <f t="shared" si="12"/>
        <v>43507</v>
      </c>
      <c r="F19" s="87">
        <f t="shared" si="2"/>
        <v>5</v>
      </c>
      <c r="G19" s="88">
        <f t="shared" si="3"/>
        <v>5</v>
      </c>
      <c r="H19" s="89">
        <f t="shared" si="4"/>
        <v>1.000098964</v>
      </c>
      <c r="I19" s="88">
        <f t="shared" si="13"/>
        <v>0</v>
      </c>
      <c r="J19" s="90">
        <f t="shared" si="5"/>
        <v>9.8963990000000002E-2</v>
      </c>
      <c r="K19" s="91">
        <f t="shared" si="6"/>
        <v>0</v>
      </c>
      <c r="L19" s="92" t="str">
        <f t="shared" si="14"/>
        <v>A+J=</v>
      </c>
      <c r="M19" s="93">
        <f t="shared" si="15"/>
        <v>45272</v>
      </c>
      <c r="N19" s="94"/>
      <c r="O19" s="92"/>
      <c r="P19" s="96"/>
      <c r="Q19" s="106"/>
      <c r="R19" s="98"/>
      <c r="S19" s="100"/>
      <c r="T19" s="99"/>
      <c r="U19" s="98"/>
      <c r="V19" s="101"/>
      <c r="W19" s="99"/>
      <c r="X19" s="96"/>
      <c r="Y19" s="102"/>
      <c r="Z19" s="106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</row>
    <row r="20" spans="1:155" x14ac:dyDescent="0.15">
      <c r="A20" s="36">
        <f t="shared" si="9"/>
        <v>43515</v>
      </c>
      <c r="B20" s="1">
        <f t="shared" ca="1" si="22"/>
        <v>1000.1187579899999</v>
      </c>
      <c r="C20" s="90">
        <f t="shared" si="10"/>
        <v>1000</v>
      </c>
      <c r="D20" s="103">
        <f t="shared" si="11"/>
        <v>5.0000000000000001E-3</v>
      </c>
      <c r="E20" s="93">
        <f t="shared" si="12"/>
        <v>43507</v>
      </c>
      <c r="F20" s="87">
        <f t="shared" si="2"/>
        <v>6</v>
      </c>
      <c r="G20" s="88">
        <f t="shared" si="3"/>
        <v>6</v>
      </c>
      <c r="H20" s="89">
        <f t="shared" si="4"/>
        <v>1.0001187579999999</v>
      </c>
      <c r="I20" s="88">
        <f t="shared" si="13"/>
        <v>0</v>
      </c>
      <c r="J20" s="90">
        <f t="shared" si="5"/>
        <v>0.11875798999999999</v>
      </c>
      <c r="K20" s="91">
        <f t="shared" si="6"/>
        <v>0</v>
      </c>
      <c r="L20" s="92" t="str">
        <f t="shared" si="14"/>
        <v>A+J=</v>
      </c>
      <c r="M20" s="93">
        <f t="shared" si="15"/>
        <v>45272</v>
      </c>
      <c r="N20" s="94"/>
      <c r="O20" s="92"/>
      <c r="P20" s="96"/>
      <c r="Q20" s="106"/>
      <c r="R20" s="98"/>
      <c r="S20" s="100"/>
      <c r="T20" s="99"/>
      <c r="U20" s="99"/>
      <c r="V20" s="99"/>
      <c r="W20" s="99"/>
      <c r="X20" s="96"/>
      <c r="Y20" s="102"/>
      <c r="Z20" s="106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</row>
    <row r="21" spans="1:155" x14ac:dyDescent="0.15">
      <c r="A21" s="36">
        <f t="shared" si="9"/>
        <v>43516</v>
      </c>
      <c r="B21" s="1">
        <f t="shared" ca="1" si="22"/>
        <v>1000.13855199</v>
      </c>
      <c r="C21" s="90">
        <f t="shared" si="10"/>
        <v>1000</v>
      </c>
      <c r="D21" s="103">
        <f t="shared" si="11"/>
        <v>5.0000000000000001E-3</v>
      </c>
      <c r="E21" s="93">
        <f t="shared" si="12"/>
        <v>43507</v>
      </c>
      <c r="F21" s="87">
        <f t="shared" si="2"/>
        <v>7</v>
      </c>
      <c r="G21" s="88">
        <f t="shared" si="3"/>
        <v>7</v>
      </c>
      <c r="H21" s="89">
        <f t="shared" si="4"/>
        <v>1.0001385519999999</v>
      </c>
      <c r="I21" s="88">
        <f t="shared" si="13"/>
        <v>0</v>
      </c>
      <c r="J21" s="90">
        <f t="shared" si="5"/>
        <v>0.13855199000000001</v>
      </c>
      <c r="K21" s="91">
        <f t="shared" si="6"/>
        <v>0</v>
      </c>
      <c r="L21" s="92" t="str">
        <f t="shared" si="14"/>
        <v>A+J=</v>
      </c>
      <c r="M21" s="93">
        <f t="shared" si="15"/>
        <v>45272</v>
      </c>
      <c r="N21" s="94"/>
      <c r="O21" s="92"/>
      <c r="P21" s="96"/>
      <c r="Q21" s="106"/>
      <c r="R21" s="98"/>
      <c r="S21" s="100"/>
      <c r="T21" s="99"/>
      <c r="U21" s="99"/>
      <c r="V21" s="99"/>
      <c r="W21" s="99"/>
      <c r="X21" s="96"/>
      <c r="Y21" s="102"/>
      <c r="Z21" s="106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</row>
    <row r="22" spans="1:155" x14ac:dyDescent="0.15">
      <c r="A22" s="36">
        <f t="shared" si="9"/>
        <v>43517</v>
      </c>
      <c r="B22" s="1">
        <f t="shared" ca="1" si="22"/>
        <v>1000.15834699</v>
      </c>
      <c r="C22" s="90">
        <f t="shared" si="10"/>
        <v>1000</v>
      </c>
      <c r="D22" s="103">
        <f t="shared" si="11"/>
        <v>5.0000000000000001E-3</v>
      </c>
      <c r="E22" s="93">
        <f t="shared" si="12"/>
        <v>43507</v>
      </c>
      <c r="F22" s="87">
        <f t="shared" si="2"/>
        <v>8</v>
      </c>
      <c r="G22" s="88">
        <f t="shared" si="3"/>
        <v>8</v>
      </c>
      <c r="H22" s="89">
        <f t="shared" si="4"/>
        <v>1.0001583469999999</v>
      </c>
      <c r="I22" s="88">
        <f t="shared" si="13"/>
        <v>0</v>
      </c>
      <c r="J22" s="90">
        <f t="shared" si="5"/>
        <v>0.15834698999999999</v>
      </c>
      <c r="K22" s="91">
        <f t="shared" si="6"/>
        <v>0</v>
      </c>
      <c r="L22" s="92" t="str">
        <f t="shared" si="14"/>
        <v>A+J=</v>
      </c>
      <c r="M22" s="93">
        <f t="shared" si="15"/>
        <v>45272</v>
      </c>
      <c r="N22" s="94"/>
      <c r="O22" s="92"/>
      <c r="P22" s="96"/>
      <c r="Q22" s="106"/>
      <c r="R22" s="98"/>
      <c r="S22" s="100"/>
      <c r="T22" s="99"/>
      <c r="U22" s="99"/>
      <c r="V22" s="99"/>
      <c r="W22" s="99"/>
      <c r="X22" s="96"/>
      <c r="Y22" s="102"/>
      <c r="Z22" s="106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</row>
    <row r="23" spans="1:155" x14ac:dyDescent="0.15">
      <c r="A23" s="36">
        <f t="shared" si="9"/>
        <v>43518</v>
      </c>
      <c r="B23" s="1">
        <f t="shared" ca="1" si="22"/>
        <v>1000.17814199</v>
      </c>
      <c r="C23" s="90">
        <f t="shared" si="10"/>
        <v>1000</v>
      </c>
      <c r="D23" s="103">
        <f t="shared" si="11"/>
        <v>5.0000000000000001E-3</v>
      </c>
      <c r="E23" s="93">
        <f t="shared" si="12"/>
        <v>43507</v>
      </c>
      <c r="F23" s="87">
        <f t="shared" si="2"/>
        <v>9</v>
      </c>
      <c r="G23" s="88">
        <f t="shared" si="3"/>
        <v>9</v>
      </c>
      <c r="H23" s="89">
        <f t="shared" si="4"/>
        <v>1.000178142</v>
      </c>
      <c r="I23" s="88">
        <f t="shared" si="13"/>
        <v>0</v>
      </c>
      <c r="J23" s="90">
        <f t="shared" si="5"/>
        <v>0.17814199</v>
      </c>
      <c r="K23" s="91">
        <f t="shared" si="6"/>
        <v>0</v>
      </c>
      <c r="L23" s="92" t="str">
        <f t="shared" si="14"/>
        <v>A+J=</v>
      </c>
      <c r="M23" s="93">
        <f t="shared" si="15"/>
        <v>45272</v>
      </c>
      <c r="N23" s="94"/>
      <c r="O23" s="92"/>
      <c r="P23" s="96"/>
      <c r="Q23" s="106"/>
      <c r="R23" s="98"/>
      <c r="S23" s="100"/>
      <c r="T23" s="99"/>
      <c r="U23" s="98"/>
      <c r="V23" s="101"/>
      <c r="W23" s="99"/>
      <c r="X23" s="96"/>
      <c r="Y23" s="102"/>
      <c r="Z23" s="106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</row>
    <row r="24" spans="1:155" x14ac:dyDescent="0.15">
      <c r="A24" s="36">
        <f t="shared" si="9"/>
        <v>43519</v>
      </c>
      <c r="B24" s="1">
        <f t="shared" ca="1" si="22"/>
        <v>1000.19793799</v>
      </c>
      <c r="C24" s="90">
        <f t="shared" si="10"/>
        <v>1000</v>
      </c>
      <c r="D24" s="103">
        <f t="shared" si="11"/>
        <v>5.0000000000000001E-3</v>
      </c>
      <c r="E24" s="93">
        <f t="shared" si="12"/>
        <v>43507</v>
      </c>
      <c r="F24" s="87">
        <f t="shared" si="2"/>
        <v>9</v>
      </c>
      <c r="G24" s="88">
        <f t="shared" si="3"/>
        <v>10</v>
      </c>
      <c r="H24" s="89">
        <f t="shared" si="4"/>
        <v>1.0001979379999999</v>
      </c>
      <c r="I24" s="88">
        <f t="shared" si="13"/>
        <v>0</v>
      </c>
      <c r="J24" s="90">
        <f t="shared" si="5"/>
        <v>0.19793799000000001</v>
      </c>
      <c r="K24" s="91">
        <f t="shared" si="6"/>
        <v>0</v>
      </c>
      <c r="L24" s="92" t="str">
        <f t="shared" si="14"/>
        <v>A+J=</v>
      </c>
      <c r="M24" s="93">
        <f t="shared" si="15"/>
        <v>45272</v>
      </c>
      <c r="N24" s="94"/>
      <c r="O24" s="92"/>
      <c r="P24" s="96"/>
      <c r="Q24" s="106"/>
      <c r="R24" s="98"/>
      <c r="S24" s="100"/>
      <c r="T24" s="99"/>
      <c r="U24" s="98"/>
      <c r="V24" s="101"/>
      <c r="W24" s="99"/>
      <c r="X24" s="96"/>
      <c r="Y24" s="102"/>
      <c r="Z24" s="106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</row>
    <row r="25" spans="1:155" x14ac:dyDescent="0.15">
      <c r="A25" s="36">
        <f t="shared" si="9"/>
        <v>43520</v>
      </c>
      <c r="B25" s="1">
        <f t="shared" ca="1" si="22"/>
        <v>1000.19793799</v>
      </c>
      <c r="C25" s="90">
        <f t="shared" si="10"/>
        <v>1000</v>
      </c>
      <c r="D25" s="103">
        <f t="shared" si="11"/>
        <v>5.0000000000000001E-3</v>
      </c>
      <c r="E25" s="93">
        <f t="shared" si="12"/>
        <v>43507</v>
      </c>
      <c r="F25" s="87">
        <f t="shared" si="2"/>
        <v>9</v>
      </c>
      <c r="G25" s="88">
        <f t="shared" si="3"/>
        <v>10</v>
      </c>
      <c r="H25" s="89">
        <f t="shared" si="4"/>
        <v>1.0001979379999999</v>
      </c>
      <c r="I25" s="88">
        <f t="shared" si="13"/>
        <v>0</v>
      </c>
      <c r="J25" s="90">
        <f t="shared" si="5"/>
        <v>0.19793799000000001</v>
      </c>
      <c r="K25" s="91">
        <f t="shared" si="6"/>
        <v>0</v>
      </c>
      <c r="L25" s="92" t="str">
        <f t="shared" si="14"/>
        <v>A+J=</v>
      </c>
      <c r="M25" s="93">
        <f t="shared" si="15"/>
        <v>45272</v>
      </c>
      <c r="N25" s="94"/>
      <c r="O25" s="92"/>
      <c r="P25" s="96"/>
      <c r="Q25" s="106"/>
      <c r="R25" s="98"/>
      <c r="S25" s="100"/>
      <c r="T25" s="99"/>
      <c r="U25" s="98"/>
      <c r="V25" s="101"/>
      <c r="W25" s="99"/>
      <c r="X25" s="96"/>
      <c r="Y25" s="102"/>
      <c r="Z25" s="106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</row>
    <row r="26" spans="1:155" x14ac:dyDescent="0.15">
      <c r="A26" s="36">
        <f t="shared" si="9"/>
        <v>43521</v>
      </c>
      <c r="B26" s="1">
        <f t="shared" ca="1" si="22"/>
        <v>1000.19793799</v>
      </c>
      <c r="C26" s="90">
        <f t="shared" si="10"/>
        <v>1000</v>
      </c>
      <c r="D26" s="103">
        <f t="shared" si="11"/>
        <v>5.0000000000000001E-3</v>
      </c>
      <c r="E26" s="93">
        <f t="shared" si="12"/>
        <v>43507</v>
      </c>
      <c r="F26" s="87">
        <f t="shared" si="2"/>
        <v>10</v>
      </c>
      <c r="G26" s="88">
        <f t="shared" si="3"/>
        <v>10</v>
      </c>
      <c r="H26" s="89">
        <f t="shared" si="4"/>
        <v>1.0001979379999999</v>
      </c>
      <c r="I26" s="88">
        <f t="shared" si="13"/>
        <v>0</v>
      </c>
      <c r="J26" s="90">
        <f t="shared" si="5"/>
        <v>0.19793799000000001</v>
      </c>
      <c r="K26" s="91">
        <f t="shared" si="6"/>
        <v>0</v>
      </c>
      <c r="L26" s="92" t="str">
        <f t="shared" si="14"/>
        <v>A+J=</v>
      </c>
      <c r="M26" s="93">
        <f t="shared" si="15"/>
        <v>45272</v>
      </c>
      <c r="N26" s="94"/>
      <c r="O26" s="92"/>
      <c r="P26" s="96"/>
      <c r="Q26" s="106"/>
      <c r="R26" s="98"/>
      <c r="S26" s="100"/>
      <c r="T26" s="99"/>
      <c r="U26" s="98"/>
      <c r="V26" s="101"/>
      <c r="W26" s="99"/>
      <c r="X26" s="96"/>
      <c r="Y26" s="102"/>
      <c r="Z26" s="106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</row>
    <row r="27" spans="1:155" x14ac:dyDescent="0.15">
      <c r="A27" s="36">
        <f t="shared" si="9"/>
        <v>43522</v>
      </c>
      <c r="B27" s="1">
        <f t="shared" ca="1" si="22"/>
        <v>1000.217734</v>
      </c>
      <c r="C27" s="90">
        <f t="shared" si="10"/>
        <v>1000</v>
      </c>
      <c r="D27" s="103">
        <f t="shared" si="11"/>
        <v>5.0000000000000001E-3</v>
      </c>
      <c r="E27" s="93">
        <f t="shared" si="12"/>
        <v>43507</v>
      </c>
      <c r="F27" s="87">
        <f t="shared" si="2"/>
        <v>11</v>
      </c>
      <c r="G27" s="88">
        <f t="shared" si="3"/>
        <v>11</v>
      </c>
      <c r="H27" s="89">
        <f t="shared" si="4"/>
        <v>1.000217734</v>
      </c>
      <c r="I27" s="88">
        <f t="shared" si="13"/>
        <v>0</v>
      </c>
      <c r="J27" s="90">
        <f t="shared" si="5"/>
        <v>0.21773400000000001</v>
      </c>
      <c r="K27" s="91">
        <f t="shared" si="6"/>
        <v>0</v>
      </c>
      <c r="L27" s="92" t="str">
        <f t="shared" si="14"/>
        <v>A+J=</v>
      </c>
      <c r="M27" s="93">
        <f t="shared" si="15"/>
        <v>45272</v>
      </c>
      <c r="N27" s="94"/>
      <c r="O27" s="92"/>
      <c r="P27" s="96"/>
      <c r="Q27" s="106"/>
      <c r="R27" s="98"/>
      <c r="S27" s="100"/>
      <c r="T27" s="99"/>
      <c r="U27" s="98"/>
      <c r="V27" s="101"/>
      <c r="W27" s="99"/>
      <c r="X27" s="96"/>
      <c r="Y27" s="102"/>
      <c r="Z27" s="106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</row>
    <row r="28" spans="1:155" x14ac:dyDescent="0.15">
      <c r="A28" s="36">
        <f t="shared" si="9"/>
        <v>43523</v>
      </c>
      <c r="B28" s="1">
        <f t="shared" ca="1" si="22"/>
        <v>1000.23752999</v>
      </c>
      <c r="C28" s="90">
        <f t="shared" si="10"/>
        <v>1000</v>
      </c>
      <c r="D28" s="103">
        <f t="shared" si="11"/>
        <v>5.0000000000000001E-3</v>
      </c>
      <c r="E28" s="93">
        <f t="shared" si="12"/>
        <v>43507</v>
      </c>
      <c r="F28" s="87">
        <f t="shared" si="2"/>
        <v>12</v>
      </c>
      <c r="G28" s="88">
        <f t="shared" si="3"/>
        <v>12</v>
      </c>
      <c r="H28" s="89">
        <f t="shared" si="4"/>
        <v>1.0002375299999999</v>
      </c>
      <c r="I28" s="88">
        <f t="shared" si="13"/>
        <v>0</v>
      </c>
      <c r="J28" s="90">
        <f t="shared" si="5"/>
        <v>0.23752999</v>
      </c>
      <c r="K28" s="91">
        <f t="shared" si="6"/>
        <v>0</v>
      </c>
      <c r="L28" s="92" t="str">
        <f t="shared" si="14"/>
        <v>A+J=</v>
      </c>
      <c r="M28" s="93">
        <f t="shared" si="15"/>
        <v>45272</v>
      </c>
      <c r="N28" s="94"/>
      <c r="O28" s="92"/>
      <c r="P28" s="96"/>
      <c r="Q28" s="106"/>
      <c r="R28" s="98"/>
      <c r="S28" s="100"/>
      <c r="T28" s="99"/>
      <c r="U28" s="98"/>
      <c r="V28" s="101"/>
      <c r="W28" s="99"/>
      <c r="X28" s="96"/>
      <c r="Y28" s="102"/>
      <c r="Z28" s="106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</row>
    <row r="29" spans="1:155" x14ac:dyDescent="0.15">
      <c r="A29" s="36">
        <f t="shared" si="9"/>
        <v>43524</v>
      </c>
      <c r="B29" s="1">
        <f t="shared" ca="1" si="22"/>
        <v>1000.25732699</v>
      </c>
      <c r="C29" s="90">
        <f t="shared" si="10"/>
        <v>1000</v>
      </c>
      <c r="D29" s="103">
        <f t="shared" si="11"/>
        <v>5.0000000000000001E-3</v>
      </c>
      <c r="E29" s="93">
        <f t="shared" si="12"/>
        <v>43507</v>
      </c>
      <c r="F29" s="87">
        <f t="shared" si="2"/>
        <v>13</v>
      </c>
      <c r="G29" s="88">
        <f t="shared" si="3"/>
        <v>13</v>
      </c>
      <c r="H29" s="89">
        <f t="shared" si="4"/>
        <v>1.0002573269999999</v>
      </c>
      <c r="I29" s="88">
        <f t="shared" si="13"/>
        <v>0</v>
      </c>
      <c r="J29" s="90">
        <f t="shared" si="5"/>
        <v>0.25732698999999998</v>
      </c>
      <c r="K29" s="91">
        <f t="shared" si="6"/>
        <v>0</v>
      </c>
      <c r="L29" s="92" t="str">
        <f t="shared" si="14"/>
        <v>A+J=</v>
      </c>
      <c r="M29" s="93">
        <f t="shared" si="15"/>
        <v>45272</v>
      </c>
      <c r="N29" s="94"/>
      <c r="O29" s="92"/>
      <c r="P29" s="96"/>
      <c r="Q29" s="106"/>
      <c r="R29" s="98"/>
      <c r="S29" s="100"/>
      <c r="T29" s="99"/>
      <c r="U29" s="98"/>
      <c r="V29" s="101"/>
      <c r="W29" s="99"/>
      <c r="X29" s="96"/>
      <c r="Y29" s="102"/>
      <c r="Z29" s="106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</row>
    <row r="30" spans="1:155" x14ac:dyDescent="0.15">
      <c r="A30" s="36">
        <f t="shared" si="9"/>
        <v>43525</v>
      </c>
      <c r="B30" s="1">
        <f t="shared" ca="1" si="22"/>
        <v>1000.27712399</v>
      </c>
      <c r="C30" s="90">
        <f t="shared" si="10"/>
        <v>1000</v>
      </c>
      <c r="D30" s="103">
        <f t="shared" si="11"/>
        <v>5.0000000000000001E-3</v>
      </c>
      <c r="E30" s="93">
        <f t="shared" si="12"/>
        <v>43507</v>
      </c>
      <c r="F30" s="87">
        <f t="shared" si="2"/>
        <v>14</v>
      </c>
      <c r="G30" s="88">
        <f t="shared" si="3"/>
        <v>14</v>
      </c>
      <c r="H30" s="89">
        <f t="shared" si="4"/>
        <v>1.0002771239999999</v>
      </c>
      <c r="I30" s="88">
        <f t="shared" si="13"/>
        <v>0</v>
      </c>
      <c r="J30" s="90">
        <f t="shared" si="5"/>
        <v>0.27712398999999999</v>
      </c>
      <c r="K30" s="91">
        <f t="shared" si="6"/>
        <v>0</v>
      </c>
      <c r="L30" s="92" t="str">
        <f t="shared" si="14"/>
        <v>A+J=</v>
      </c>
      <c r="M30" s="93">
        <f t="shared" si="15"/>
        <v>45272</v>
      </c>
      <c r="N30" s="94"/>
      <c r="O30" s="92"/>
      <c r="P30" s="96"/>
      <c r="Q30" s="106"/>
      <c r="R30" s="98"/>
      <c r="S30" s="100"/>
      <c r="T30" s="99"/>
      <c r="U30" s="98"/>
      <c r="V30" s="101"/>
      <c r="W30" s="99"/>
      <c r="X30" s="96"/>
      <c r="Y30" s="102"/>
      <c r="Z30" s="106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</row>
    <row r="31" spans="1:155" x14ac:dyDescent="0.15">
      <c r="A31" s="36">
        <f t="shared" si="9"/>
        <v>43526</v>
      </c>
      <c r="B31" s="1">
        <f t="shared" ca="1" si="22"/>
        <v>1000.29692199</v>
      </c>
      <c r="C31" s="90">
        <f t="shared" si="10"/>
        <v>1000</v>
      </c>
      <c r="D31" s="103">
        <f t="shared" si="11"/>
        <v>5.0000000000000001E-3</v>
      </c>
      <c r="E31" s="93">
        <f t="shared" si="12"/>
        <v>43507</v>
      </c>
      <c r="F31" s="87">
        <f t="shared" si="2"/>
        <v>14</v>
      </c>
      <c r="G31" s="88">
        <f t="shared" si="3"/>
        <v>15</v>
      </c>
      <c r="H31" s="89">
        <f t="shared" si="4"/>
        <v>1.000296922</v>
      </c>
      <c r="I31" s="88">
        <f t="shared" si="13"/>
        <v>0</v>
      </c>
      <c r="J31" s="90">
        <f t="shared" si="5"/>
        <v>0.29692199000000002</v>
      </c>
      <c r="K31" s="91">
        <f t="shared" si="6"/>
        <v>0</v>
      </c>
      <c r="L31" s="92" t="str">
        <f t="shared" si="14"/>
        <v>A+J=</v>
      </c>
      <c r="M31" s="93">
        <f t="shared" si="15"/>
        <v>45272</v>
      </c>
      <c r="N31" s="94"/>
      <c r="O31" s="92"/>
      <c r="P31" s="96"/>
      <c r="Q31" s="106"/>
      <c r="R31" s="98"/>
      <c r="S31" s="100"/>
      <c r="T31" s="99"/>
      <c r="U31" s="98"/>
      <c r="V31" s="101"/>
      <c r="W31" s="99"/>
      <c r="X31" s="96"/>
      <c r="Y31" s="102"/>
      <c r="Z31" s="106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</row>
    <row r="32" spans="1:155" x14ac:dyDescent="0.15">
      <c r="A32" s="36">
        <f t="shared" si="9"/>
        <v>43527</v>
      </c>
      <c r="B32" s="1">
        <f t="shared" ca="1" si="22"/>
        <v>1000.29692199</v>
      </c>
      <c r="C32" s="90">
        <f t="shared" si="10"/>
        <v>1000</v>
      </c>
      <c r="D32" s="103">
        <f t="shared" si="11"/>
        <v>5.0000000000000001E-3</v>
      </c>
      <c r="E32" s="93">
        <f t="shared" si="12"/>
        <v>43507</v>
      </c>
      <c r="F32" s="87">
        <f t="shared" si="2"/>
        <v>14</v>
      </c>
      <c r="G32" s="88">
        <f t="shared" si="3"/>
        <v>15</v>
      </c>
      <c r="H32" s="89">
        <f t="shared" si="4"/>
        <v>1.000296922</v>
      </c>
      <c r="I32" s="88">
        <f t="shared" si="13"/>
        <v>0</v>
      </c>
      <c r="J32" s="90">
        <f t="shared" si="5"/>
        <v>0.29692199000000002</v>
      </c>
      <c r="K32" s="91">
        <f t="shared" si="6"/>
        <v>0</v>
      </c>
      <c r="L32" s="92" t="str">
        <f t="shared" si="14"/>
        <v>A+J=</v>
      </c>
      <c r="M32" s="93">
        <f t="shared" si="15"/>
        <v>45272</v>
      </c>
      <c r="N32" s="94"/>
      <c r="O32" s="92"/>
      <c r="P32" s="96"/>
      <c r="Q32" s="106"/>
      <c r="R32" s="98"/>
      <c r="S32" s="100"/>
      <c r="T32" s="99"/>
      <c r="U32" s="98"/>
      <c r="V32" s="101"/>
      <c r="W32" s="99"/>
      <c r="X32" s="96"/>
      <c r="Y32" s="102"/>
      <c r="Z32" s="106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</row>
    <row r="33" spans="1:155" x14ac:dyDescent="0.15">
      <c r="A33" s="36">
        <f t="shared" si="9"/>
        <v>43528</v>
      </c>
      <c r="B33" s="1">
        <f t="shared" ca="1" si="22"/>
        <v>1000.29692199</v>
      </c>
      <c r="C33" s="90">
        <f t="shared" si="10"/>
        <v>1000</v>
      </c>
      <c r="D33" s="103">
        <f t="shared" si="11"/>
        <v>5.0000000000000001E-3</v>
      </c>
      <c r="E33" s="93">
        <f t="shared" si="12"/>
        <v>43507</v>
      </c>
      <c r="F33" s="87">
        <f t="shared" si="2"/>
        <v>14</v>
      </c>
      <c r="G33" s="88">
        <f t="shared" si="3"/>
        <v>15</v>
      </c>
      <c r="H33" s="89">
        <f t="shared" si="4"/>
        <v>1.000296922</v>
      </c>
      <c r="I33" s="88">
        <f t="shared" si="13"/>
        <v>0</v>
      </c>
      <c r="J33" s="90">
        <f t="shared" si="5"/>
        <v>0.29692199000000002</v>
      </c>
      <c r="K33" s="91">
        <f t="shared" si="6"/>
        <v>0</v>
      </c>
      <c r="L33" s="92" t="str">
        <f t="shared" si="14"/>
        <v>A+J=</v>
      </c>
      <c r="M33" s="93">
        <f t="shared" si="15"/>
        <v>45272</v>
      </c>
      <c r="N33" s="94"/>
      <c r="O33" s="92"/>
      <c r="P33" s="96"/>
      <c r="Q33" s="106"/>
      <c r="R33" s="98"/>
      <c r="S33" s="100"/>
      <c r="T33" s="99"/>
      <c r="U33" s="98"/>
      <c r="V33" s="101"/>
      <c r="W33" s="99"/>
      <c r="X33" s="96"/>
      <c r="Y33" s="102"/>
      <c r="Z33" s="106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</row>
    <row r="34" spans="1:155" x14ac:dyDescent="0.15">
      <c r="A34" s="36">
        <f t="shared" si="9"/>
        <v>43529</v>
      </c>
      <c r="B34" s="1">
        <f t="shared" ca="1" si="22"/>
        <v>1000.29692199</v>
      </c>
      <c r="C34" s="90">
        <f t="shared" si="10"/>
        <v>1000</v>
      </c>
      <c r="D34" s="103">
        <f t="shared" si="11"/>
        <v>5.0000000000000001E-3</v>
      </c>
      <c r="E34" s="93">
        <f t="shared" si="12"/>
        <v>43507</v>
      </c>
      <c r="F34" s="87">
        <f t="shared" si="2"/>
        <v>14</v>
      </c>
      <c r="G34" s="88">
        <f t="shared" si="3"/>
        <v>15</v>
      </c>
      <c r="H34" s="89">
        <f t="shared" si="4"/>
        <v>1.000296922</v>
      </c>
      <c r="I34" s="88">
        <f t="shared" si="13"/>
        <v>0</v>
      </c>
      <c r="J34" s="90">
        <f t="shared" si="5"/>
        <v>0.29692199000000002</v>
      </c>
      <c r="K34" s="91">
        <f t="shared" si="6"/>
        <v>0</v>
      </c>
      <c r="L34" s="92" t="str">
        <f t="shared" si="14"/>
        <v>A+J=</v>
      </c>
      <c r="M34" s="93">
        <f t="shared" si="15"/>
        <v>45272</v>
      </c>
      <c r="N34" s="94"/>
      <c r="O34" s="92"/>
      <c r="P34" s="96"/>
      <c r="Q34" s="106"/>
      <c r="R34" s="98"/>
      <c r="S34" s="100"/>
      <c r="T34" s="99"/>
      <c r="U34" s="98"/>
      <c r="V34" s="101"/>
      <c r="W34" s="99"/>
      <c r="X34" s="96"/>
      <c r="Y34" s="102"/>
      <c r="Z34" s="106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</row>
    <row r="35" spans="1:155" x14ac:dyDescent="0.15">
      <c r="A35" s="36">
        <f t="shared" si="9"/>
        <v>43530</v>
      </c>
      <c r="B35" s="1">
        <f t="shared" ca="1" si="22"/>
        <v>1000.29692199</v>
      </c>
      <c r="C35" s="90">
        <f t="shared" si="10"/>
        <v>1000</v>
      </c>
      <c r="D35" s="103">
        <f t="shared" si="11"/>
        <v>5.0000000000000001E-3</v>
      </c>
      <c r="E35" s="93">
        <f t="shared" si="12"/>
        <v>43507</v>
      </c>
      <c r="F35" s="87">
        <f t="shared" si="2"/>
        <v>15</v>
      </c>
      <c r="G35" s="88">
        <f t="shared" si="3"/>
        <v>15</v>
      </c>
      <c r="H35" s="89">
        <f t="shared" si="4"/>
        <v>1.000296922</v>
      </c>
      <c r="I35" s="88">
        <f t="shared" si="13"/>
        <v>0</v>
      </c>
      <c r="J35" s="90">
        <f t="shared" si="5"/>
        <v>0.29692199000000002</v>
      </c>
      <c r="K35" s="91">
        <f t="shared" si="6"/>
        <v>0</v>
      </c>
      <c r="L35" s="92" t="str">
        <f t="shared" si="14"/>
        <v>A+J=</v>
      </c>
      <c r="M35" s="93">
        <f t="shared" si="15"/>
        <v>45272</v>
      </c>
      <c r="N35" s="94"/>
      <c r="O35" s="92"/>
      <c r="P35" s="96"/>
      <c r="Q35" s="106"/>
      <c r="R35" s="98"/>
      <c r="S35" s="100"/>
      <c r="T35" s="99"/>
      <c r="U35" s="98"/>
      <c r="V35" s="101"/>
      <c r="W35" s="99"/>
      <c r="X35" s="96"/>
      <c r="Y35" s="102"/>
      <c r="Z35" s="106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</row>
    <row r="36" spans="1:155" x14ac:dyDescent="0.15">
      <c r="A36" s="36">
        <f t="shared" si="9"/>
        <v>43531</v>
      </c>
      <c r="B36" s="1">
        <f t="shared" ca="1" si="22"/>
        <v>1000.31671899</v>
      </c>
      <c r="C36" s="90">
        <f t="shared" si="10"/>
        <v>1000</v>
      </c>
      <c r="D36" s="103">
        <f t="shared" si="11"/>
        <v>5.0000000000000001E-3</v>
      </c>
      <c r="E36" s="93">
        <f t="shared" si="12"/>
        <v>43507</v>
      </c>
      <c r="F36" s="87">
        <f t="shared" si="2"/>
        <v>16</v>
      </c>
      <c r="G36" s="88">
        <f t="shared" si="3"/>
        <v>16</v>
      </c>
      <c r="H36" s="89">
        <f t="shared" si="4"/>
        <v>1.000316719</v>
      </c>
      <c r="I36" s="88">
        <f t="shared" si="13"/>
        <v>0</v>
      </c>
      <c r="J36" s="90">
        <f t="shared" si="5"/>
        <v>0.31671898999999998</v>
      </c>
      <c r="K36" s="91">
        <f t="shared" si="6"/>
        <v>0</v>
      </c>
      <c r="L36" s="92" t="str">
        <f t="shared" si="14"/>
        <v>A+J=</v>
      </c>
      <c r="M36" s="93">
        <f t="shared" si="15"/>
        <v>45272</v>
      </c>
      <c r="N36" s="94"/>
      <c r="O36" s="92"/>
      <c r="P36" s="96"/>
      <c r="Q36" s="106"/>
      <c r="R36" s="98"/>
      <c r="S36" s="100"/>
      <c r="T36" s="99"/>
      <c r="U36" s="98"/>
      <c r="V36" s="101"/>
      <c r="W36" s="99"/>
      <c r="X36" s="96"/>
      <c r="Y36" s="102"/>
      <c r="Z36" s="106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</row>
    <row r="37" spans="1:155" x14ac:dyDescent="0.15">
      <c r="A37" s="36">
        <f t="shared" si="9"/>
        <v>43532</v>
      </c>
      <c r="B37" s="1">
        <f t="shared" ca="1" si="22"/>
        <v>1000.3365179899999</v>
      </c>
      <c r="C37" s="90">
        <f t="shared" si="10"/>
        <v>1000</v>
      </c>
      <c r="D37" s="103">
        <f t="shared" si="11"/>
        <v>5.0000000000000001E-3</v>
      </c>
      <c r="E37" s="93">
        <f t="shared" si="12"/>
        <v>43507</v>
      </c>
      <c r="F37" s="87">
        <f t="shared" si="2"/>
        <v>17</v>
      </c>
      <c r="G37" s="88">
        <f t="shared" si="3"/>
        <v>17</v>
      </c>
      <c r="H37" s="89">
        <f t="shared" si="4"/>
        <v>1.0003365179999999</v>
      </c>
      <c r="I37" s="88">
        <f t="shared" si="13"/>
        <v>0</v>
      </c>
      <c r="J37" s="90">
        <f t="shared" si="5"/>
        <v>0.33651798999999999</v>
      </c>
      <c r="K37" s="91">
        <f t="shared" si="6"/>
        <v>0</v>
      </c>
      <c r="L37" s="92" t="str">
        <f t="shared" si="14"/>
        <v>A+J=</v>
      </c>
      <c r="M37" s="93">
        <f t="shared" si="15"/>
        <v>45272</v>
      </c>
      <c r="N37" s="94"/>
      <c r="O37" s="92"/>
      <c r="P37" s="96"/>
      <c r="Q37" s="106"/>
      <c r="R37" s="98"/>
      <c r="S37" s="100"/>
      <c r="T37" s="99"/>
      <c r="U37" s="98"/>
      <c r="V37" s="101"/>
      <c r="W37" s="99"/>
      <c r="X37" s="96"/>
      <c r="Y37" s="102"/>
      <c r="Z37" s="106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</row>
    <row r="38" spans="1:155" x14ac:dyDescent="0.15">
      <c r="A38" s="36">
        <f t="shared" si="9"/>
        <v>43533</v>
      </c>
      <c r="B38" s="1">
        <f t="shared" ca="1" si="22"/>
        <v>1000.35631599</v>
      </c>
      <c r="C38" s="90">
        <f t="shared" si="10"/>
        <v>1000</v>
      </c>
      <c r="D38" s="103">
        <f t="shared" si="11"/>
        <v>5.0000000000000001E-3</v>
      </c>
      <c r="E38" s="93">
        <f t="shared" si="12"/>
        <v>43507</v>
      </c>
      <c r="F38" s="87">
        <f t="shared" si="2"/>
        <v>17</v>
      </c>
      <c r="G38" s="88">
        <f t="shared" si="3"/>
        <v>18</v>
      </c>
      <c r="H38" s="89">
        <f t="shared" si="4"/>
        <v>1.000356316</v>
      </c>
      <c r="I38" s="88">
        <f t="shared" si="13"/>
        <v>0</v>
      </c>
      <c r="J38" s="90">
        <f t="shared" si="5"/>
        <v>0.35631599000000003</v>
      </c>
      <c r="K38" s="91">
        <f t="shared" si="6"/>
        <v>0</v>
      </c>
      <c r="L38" s="92" t="str">
        <f t="shared" si="14"/>
        <v>A+J=</v>
      </c>
      <c r="M38" s="93">
        <f t="shared" si="15"/>
        <v>45272</v>
      </c>
      <c r="N38" s="94"/>
      <c r="O38" s="92"/>
      <c r="P38" s="96"/>
      <c r="Q38" s="106"/>
      <c r="R38" s="98"/>
      <c r="S38" s="100"/>
      <c r="T38" s="99"/>
      <c r="U38" s="98"/>
      <c r="V38" s="101"/>
      <c r="W38" s="99"/>
      <c r="X38" s="96"/>
      <c r="Y38" s="102"/>
      <c r="Z38" s="106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</row>
    <row r="39" spans="1:155" x14ac:dyDescent="0.15">
      <c r="A39" s="36">
        <f t="shared" si="9"/>
        <v>43534</v>
      </c>
      <c r="B39" s="1">
        <f t="shared" ca="1" si="22"/>
        <v>1000.35631599</v>
      </c>
      <c r="C39" s="90">
        <f t="shared" si="10"/>
        <v>1000</v>
      </c>
      <c r="D39" s="103">
        <f t="shared" si="11"/>
        <v>5.0000000000000001E-3</v>
      </c>
      <c r="E39" s="93">
        <f t="shared" si="12"/>
        <v>43507</v>
      </c>
      <c r="F39" s="87">
        <f t="shared" si="2"/>
        <v>17</v>
      </c>
      <c r="G39" s="88">
        <f t="shared" si="3"/>
        <v>18</v>
      </c>
      <c r="H39" s="89">
        <f t="shared" si="4"/>
        <v>1.000356316</v>
      </c>
      <c r="I39" s="88">
        <f t="shared" si="13"/>
        <v>0</v>
      </c>
      <c r="J39" s="90">
        <f t="shared" si="5"/>
        <v>0.35631599000000003</v>
      </c>
      <c r="K39" s="91">
        <f t="shared" si="6"/>
        <v>0</v>
      </c>
      <c r="L39" s="92" t="str">
        <f t="shared" si="14"/>
        <v>A+J=</v>
      </c>
      <c r="M39" s="93">
        <f t="shared" si="15"/>
        <v>45272</v>
      </c>
      <c r="N39" s="94"/>
      <c r="O39" s="92"/>
      <c r="P39" s="96"/>
      <c r="Q39" s="106"/>
      <c r="R39" s="98"/>
      <c r="S39" s="100"/>
      <c r="T39" s="99"/>
      <c r="U39" s="98"/>
      <c r="V39" s="101"/>
      <c r="W39" s="99"/>
      <c r="X39" s="96"/>
      <c r="Y39" s="102"/>
      <c r="Z39" s="106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</row>
    <row r="40" spans="1:155" x14ac:dyDescent="0.15">
      <c r="A40" s="36">
        <f t="shared" si="9"/>
        <v>43535</v>
      </c>
      <c r="B40" s="1">
        <f t="shared" ca="1" si="22"/>
        <v>1000.35631599</v>
      </c>
      <c r="C40" s="90">
        <f t="shared" si="10"/>
        <v>1000</v>
      </c>
      <c r="D40" s="103">
        <f t="shared" si="11"/>
        <v>5.0000000000000001E-3</v>
      </c>
      <c r="E40" s="93">
        <f t="shared" si="12"/>
        <v>43507</v>
      </c>
      <c r="F40" s="87">
        <f t="shared" si="2"/>
        <v>18</v>
      </c>
      <c r="G40" s="88">
        <f t="shared" si="3"/>
        <v>18</v>
      </c>
      <c r="H40" s="89">
        <f t="shared" si="4"/>
        <v>1.000356316</v>
      </c>
      <c r="I40" s="88">
        <f t="shared" si="13"/>
        <v>0</v>
      </c>
      <c r="J40" s="90">
        <f t="shared" si="5"/>
        <v>0.35631599000000003</v>
      </c>
      <c r="K40" s="91">
        <f t="shared" si="6"/>
        <v>0</v>
      </c>
      <c r="L40" s="92" t="str">
        <f t="shared" si="14"/>
        <v>A+J=</v>
      </c>
      <c r="M40" s="93">
        <f t="shared" si="15"/>
        <v>45272</v>
      </c>
      <c r="N40" s="94"/>
      <c r="O40" s="92"/>
      <c r="P40" s="96"/>
      <c r="Q40" s="106"/>
      <c r="R40" s="98"/>
      <c r="S40" s="100"/>
      <c r="T40" s="99"/>
      <c r="U40" s="98"/>
      <c r="V40" s="101"/>
      <c r="W40" s="99"/>
      <c r="X40" s="96"/>
      <c r="Y40" s="102"/>
      <c r="Z40" s="106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</row>
    <row r="41" spans="1:155" x14ac:dyDescent="0.15">
      <c r="A41" s="36">
        <f t="shared" si="9"/>
        <v>43536</v>
      </c>
      <c r="B41" s="1">
        <f t="shared" ca="1" si="22"/>
        <v>1000.37611599</v>
      </c>
      <c r="C41" s="90">
        <f t="shared" si="10"/>
        <v>1000</v>
      </c>
      <c r="D41" s="103">
        <f t="shared" si="11"/>
        <v>5.0000000000000001E-3</v>
      </c>
      <c r="E41" s="93">
        <f t="shared" si="12"/>
        <v>43507</v>
      </c>
      <c r="F41" s="87">
        <f t="shared" si="2"/>
        <v>19</v>
      </c>
      <c r="G41" s="88">
        <f t="shared" si="3"/>
        <v>19</v>
      </c>
      <c r="H41" s="89">
        <f t="shared" si="4"/>
        <v>1.000376116</v>
      </c>
      <c r="I41" s="88">
        <f t="shared" si="13"/>
        <v>0</v>
      </c>
      <c r="J41" s="90">
        <f t="shared" si="5"/>
        <v>0.37611599000000001</v>
      </c>
      <c r="K41" s="91">
        <f t="shared" si="6"/>
        <v>0</v>
      </c>
      <c r="L41" s="92" t="str">
        <f t="shared" si="14"/>
        <v>A+J=</v>
      </c>
      <c r="M41" s="93">
        <f t="shared" si="15"/>
        <v>45272</v>
      </c>
      <c r="N41" s="94"/>
      <c r="O41" s="92"/>
      <c r="P41" s="96"/>
      <c r="Q41" s="106"/>
      <c r="R41" s="98"/>
      <c r="S41" s="100"/>
      <c r="T41" s="99"/>
      <c r="U41" s="98"/>
      <c r="V41" s="101"/>
      <c r="W41" s="99"/>
      <c r="X41" s="96"/>
      <c r="Y41" s="102"/>
      <c r="Z41" s="106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</row>
    <row r="42" spans="1:155" x14ac:dyDescent="0.15">
      <c r="A42" s="36">
        <f t="shared" si="9"/>
        <v>43537</v>
      </c>
      <c r="B42" s="1">
        <f t="shared" ca="1" si="22"/>
        <v>1000.3959149900001</v>
      </c>
      <c r="C42" s="90">
        <f t="shared" si="10"/>
        <v>1000</v>
      </c>
      <c r="D42" s="103">
        <f t="shared" si="11"/>
        <v>5.0000000000000001E-3</v>
      </c>
      <c r="E42" s="93">
        <f t="shared" si="12"/>
        <v>43507</v>
      </c>
      <c r="F42" s="87">
        <f t="shared" si="2"/>
        <v>20</v>
      </c>
      <c r="G42" s="88">
        <f t="shared" si="3"/>
        <v>20</v>
      </c>
      <c r="H42" s="89">
        <f t="shared" si="4"/>
        <v>1.0003959149999999</v>
      </c>
      <c r="I42" s="88">
        <f t="shared" si="13"/>
        <v>0</v>
      </c>
      <c r="J42" s="90">
        <f t="shared" si="5"/>
        <v>0.39591499000000002</v>
      </c>
      <c r="K42" s="91">
        <f t="shared" si="6"/>
        <v>0</v>
      </c>
      <c r="L42" s="92" t="str">
        <f t="shared" si="14"/>
        <v>A+J=</v>
      </c>
      <c r="M42" s="93">
        <f t="shared" si="15"/>
        <v>45272</v>
      </c>
      <c r="N42" s="94"/>
      <c r="O42" s="92"/>
      <c r="P42" s="96"/>
      <c r="Q42" s="106"/>
      <c r="R42" s="98"/>
      <c r="S42" s="100"/>
      <c r="T42" s="99"/>
      <c r="U42" s="98"/>
      <c r="V42" s="101"/>
      <c r="W42" s="99"/>
      <c r="X42" s="96"/>
      <c r="Y42" s="102"/>
      <c r="Z42" s="106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</row>
    <row r="43" spans="1:155" x14ac:dyDescent="0.15">
      <c r="A43" s="36">
        <f t="shared" si="9"/>
        <v>43538</v>
      </c>
      <c r="B43" s="1">
        <f t="shared" ca="1" si="22"/>
        <v>1000.41571499</v>
      </c>
      <c r="C43" s="90">
        <f t="shared" si="10"/>
        <v>1000</v>
      </c>
      <c r="D43" s="103">
        <f t="shared" si="11"/>
        <v>5.0000000000000001E-3</v>
      </c>
      <c r="E43" s="93">
        <f t="shared" si="12"/>
        <v>43507</v>
      </c>
      <c r="F43" s="87">
        <f t="shared" si="2"/>
        <v>21</v>
      </c>
      <c r="G43" s="88">
        <f t="shared" si="3"/>
        <v>21</v>
      </c>
      <c r="H43" s="89">
        <f t="shared" si="4"/>
        <v>1.0004157149999999</v>
      </c>
      <c r="I43" s="88">
        <f t="shared" si="13"/>
        <v>0</v>
      </c>
      <c r="J43" s="90">
        <f t="shared" si="5"/>
        <v>0.41571499000000001</v>
      </c>
      <c r="K43" s="91">
        <f t="shared" si="6"/>
        <v>0</v>
      </c>
      <c r="L43" s="92" t="str">
        <f t="shared" si="14"/>
        <v>A+J=</v>
      </c>
      <c r="M43" s="93">
        <f t="shared" si="15"/>
        <v>45272</v>
      </c>
      <c r="N43" s="94"/>
      <c r="O43" s="92"/>
      <c r="P43" s="96"/>
      <c r="Q43" s="106"/>
      <c r="R43" s="98"/>
      <c r="S43" s="100"/>
      <c r="T43" s="99"/>
      <c r="U43" s="98"/>
      <c r="V43" s="101"/>
      <c r="W43" s="99"/>
      <c r="X43" s="96"/>
      <c r="Y43" s="102"/>
      <c r="Z43" s="106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</row>
    <row r="44" spans="1:155" x14ac:dyDescent="0.15">
      <c r="A44" s="36">
        <f t="shared" si="9"/>
        <v>43539</v>
      </c>
      <c r="B44" s="1">
        <f t="shared" ca="1" si="22"/>
        <v>1000.43551499</v>
      </c>
      <c r="C44" s="90">
        <f t="shared" si="10"/>
        <v>1000</v>
      </c>
      <c r="D44" s="103">
        <f t="shared" si="11"/>
        <v>5.0000000000000001E-3</v>
      </c>
      <c r="E44" s="93">
        <f t="shared" si="12"/>
        <v>43507</v>
      </c>
      <c r="F44" s="87">
        <f t="shared" si="2"/>
        <v>22</v>
      </c>
      <c r="G44" s="88">
        <f t="shared" si="3"/>
        <v>22</v>
      </c>
      <c r="H44" s="89">
        <f t="shared" si="4"/>
        <v>1.0004355149999999</v>
      </c>
      <c r="I44" s="88">
        <f t="shared" si="13"/>
        <v>0</v>
      </c>
      <c r="J44" s="90">
        <f t="shared" si="5"/>
        <v>0.43551498999999999</v>
      </c>
      <c r="K44" s="91">
        <f t="shared" si="6"/>
        <v>0</v>
      </c>
      <c r="L44" s="92" t="str">
        <f t="shared" si="14"/>
        <v>A+J=</v>
      </c>
      <c r="M44" s="93">
        <f t="shared" si="15"/>
        <v>45272</v>
      </c>
      <c r="N44" s="94"/>
      <c r="O44" s="92"/>
      <c r="P44" s="96"/>
      <c r="Q44" s="106"/>
      <c r="R44" s="98"/>
      <c r="S44" s="100"/>
      <c r="T44" s="99"/>
      <c r="U44" s="98"/>
      <c r="V44" s="101"/>
      <c r="W44" s="99"/>
      <c r="X44" s="96"/>
      <c r="Y44" s="102"/>
      <c r="Z44" s="106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</row>
    <row r="45" spans="1:155" x14ac:dyDescent="0.15">
      <c r="A45" s="36">
        <f t="shared" si="9"/>
        <v>43540</v>
      </c>
      <c r="B45" s="1">
        <f t="shared" ca="1" si="22"/>
        <v>1000.455316</v>
      </c>
      <c r="C45" s="90">
        <f t="shared" si="10"/>
        <v>1000</v>
      </c>
      <c r="D45" s="103">
        <f t="shared" si="11"/>
        <v>5.0000000000000001E-3</v>
      </c>
      <c r="E45" s="93">
        <f t="shared" si="12"/>
        <v>43507</v>
      </c>
      <c r="F45" s="87">
        <f t="shared" si="2"/>
        <v>22</v>
      </c>
      <c r="G45" s="88">
        <f t="shared" si="3"/>
        <v>23</v>
      </c>
      <c r="H45" s="89">
        <f t="shared" si="4"/>
        <v>1.000455316</v>
      </c>
      <c r="I45" s="88">
        <f t="shared" si="13"/>
        <v>0</v>
      </c>
      <c r="J45" s="90">
        <f t="shared" si="5"/>
        <v>0.455316</v>
      </c>
      <c r="K45" s="91">
        <f t="shared" si="6"/>
        <v>0</v>
      </c>
      <c r="L45" s="92" t="str">
        <f t="shared" si="14"/>
        <v>A+J=</v>
      </c>
      <c r="M45" s="93">
        <f t="shared" si="15"/>
        <v>45272</v>
      </c>
      <c r="N45" s="94"/>
      <c r="O45" s="92"/>
      <c r="P45" s="96"/>
      <c r="Q45" s="106"/>
      <c r="R45" s="98"/>
      <c r="S45" s="100"/>
      <c r="T45" s="99"/>
      <c r="U45" s="98"/>
      <c r="V45" s="101"/>
      <c r="W45" s="99"/>
      <c r="X45" s="96"/>
      <c r="Y45" s="102"/>
      <c r="Z45" s="106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</row>
    <row r="46" spans="1:155" x14ac:dyDescent="0.15">
      <c r="A46" s="36">
        <f t="shared" si="9"/>
        <v>43541</v>
      </c>
      <c r="B46" s="1">
        <f t="shared" ca="1" si="22"/>
        <v>1000.455316</v>
      </c>
      <c r="C46" s="90">
        <f t="shared" si="10"/>
        <v>1000</v>
      </c>
      <c r="D46" s="103">
        <f t="shared" si="11"/>
        <v>5.0000000000000001E-3</v>
      </c>
      <c r="E46" s="93">
        <f t="shared" si="12"/>
        <v>43507</v>
      </c>
      <c r="F46" s="87">
        <f t="shared" si="2"/>
        <v>22</v>
      </c>
      <c r="G46" s="88">
        <f t="shared" si="3"/>
        <v>23</v>
      </c>
      <c r="H46" s="89">
        <f t="shared" si="4"/>
        <v>1.000455316</v>
      </c>
      <c r="I46" s="88">
        <f t="shared" si="13"/>
        <v>0</v>
      </c>
      <c r="J46" s="90">
        <f t="shared" si="5"/>
        <v>0.455316</v>
      </c>
      <c r="K46" s="91">
        <f t="shared" si="6"/>
        <v>0</v>
      </c>
      <c r="L46" s="92" t="str">
        <f t="shared" si="14"/>
        <v>A+J=</v>
      </c>
      <c r="M46" s="93">
        <f t="shared" si="15"/>
        <v>45272</v>
      </c>
      <c r="N46" s="94"/>
      <c r="O46" s="92"/>
      <c r="P46" s="96"/>
      <c r="Q46" s="106"/>
      <c r="R46" s="98"/>
      <c r="S46" s="100"/>
      <c r="T46" s="99"/>
      <c r="U46" s="98"/>
      <c r="V46" s="101"/>
      <c r="W46" s="99"/>
      <c r="X46" s="96"/>
      <c r="Y46" s="102"/>
      <c r="Z46" s="106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</row>
    <row r="47" spans="1:155" x14ac:dyDescent="0.15">
      <c r="A47" s="36">
        <f t="shared" si="9"/>
        <v>43542</v>
      </c>
      <c r="B47" s="1">
        <f t="shared" ca="1" si="22"/>
        <v>1000.455316</v>
      </c>
      <c r="C47" s="90">
        <f t="shared" si="10"/>
        <v>1000</v>
      </c>
      <c r="D47" s="103">
        <f t="shared" si="11"/>
        <v>5.0000000000000001E-3</v>
      </c>
      <c r="E47" s="93">
        <f t="shared" si="12"/>
        <v>43507</v>
      </c>
      <c r="F47" s="87">
        <f t="shared" si="2"/>
        <v>23</v>
      </c>
      <c r="G47" s="88">
        <f t="shared" si="3"/>
        <v>23</v>
      </c>
      <c r="H47" s="89">
        <f t="shared" si="4"/>
        <v>1.000455316</v>
      </c>
      <c r="I47" s="88">
        <f t="shared" si="13"/>
        <v>0</v>
      </c>
      <c r="J47" s="90">
        <f t="shared" si="5"/>
        <v>0.455316</v>
      </c>
      <c r="K47" s="91">
        <f t="shared" si="6"/>
        <v>0</v>
      </c>
      <c r="L47" s="92" t="str">
        <f t="shared" si="14"/>
        <v>A+J=</v>
      </c>
      <c r="M47" s="93">
        <f t="shared" si="15"/>
        <v>45272</v>
      </c>
      <c r="N47" s="94"/>
      <c r="O47" s="92"/>
      <c r="P47" s="96"/>
      <c r="Q47" s="106"/>
      <c r="R47" s="98"/>
      <c r="S47" s="100"/>
      <c r="T47" s="99"/>
      <c r="U47" s="98"/>
      <c r="V47" s="101"/>
      <c r="W47" s="99"/>
      <c r="X47" s="96"/>
      <c r="Y47" s="102"/>
      <c r="Z47" s="106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</row>
    <row r="48" spans="1:155" x14ac:dyDescent="0.15">
      <c r="A48" s="36">
        <f t="shared" si="9"/>
        <v>43543</v>
      </c>
      <c r="B48" s="1">
        <f t="shared" ca="1" si="22"/>
        <v>1000.4751169899999</v>
      </c>
      <c r="C48" s="90">
        <f t="shared" si="10"/>
        <v>1000</v>
      </c>
      <c r="D48" s="103">
        <f t="shared" si="11"/>
        <v>5.0000000000000001E-3</v>
      </c>
      <c r="E48" s="93">
        <f t="shared" si="12"/>
        <v>43507</v>
      </c>
      <c r="F48" s="87">
        <f t="shared" si="2"/>
        <v>24</v>
      </c>
      <c r="G48" s="88">
        <f t="shared" si="3"/>
        <v>24</v>
      </c>
      <c r="H48" s="89">
        <f t="shared" si="4"/>
        <v>1.0004751169999999</v>
      </c>
      <c r="I48" s="88">
        <f t="shared" si="13"/>
        <v>0</v>
      </c>
      <c r="J48" s="90">
        <f t="shared" si="5"/>
        <v>0.47511699000000002</v>
      </c>
      <c r="K48" s="91">
        <f t="shared" si="6"/>
        <v>0</v>
      </c>
      <c r="L48" s="92" t="str">
        <f t="shared" si="14"/>
        <v>A+J=</v>
      </c>
      <c r="M48" s="93">
        <f t="shared" si="15"/>
        <v>45272</v>
      </c>
      <c r="N48" s="94"/>
      <c r="O48" s="92"/>
      <c r="P48" s="96"/>
      <c r="Q48" s="106"/>
      <c r="R48" s="98"/>
      <c r="S48" s="100"/>
      <c r="T48" s="99"/>
      <c r="U48" s="98"/>
      <c r="V48" s="114"/>
      <c r="W48" s="99"/>
      <c r="X48" s="96"/>
      <c r="Y48" s="102"/>
      <c r="Z48" s="106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</row>
    <row r="49" spans="1:155" x14ac:dyDescent="0.15">
      <c r="A49" s="36">
        <f t="shared" si="9"/>
        <v>43544</v>
      </c>
      <c r="B49" s="1">
        <f t="shared" ca="1" si="22"/>
        <v>1000.494918</v>
      </c>
      <c r="C49" s="90">
        <f t="shared" si="10"/>
        <v>1000</v>
      </c>
      <c r="D49" s="103">
        <f t="shared" si="11"/>
        <v>5.0000000000000001E-3</v>
      </c>
      <c r="E49" s="93">
        <f t="shared" si="12"/>
        <v>43507</v>
      </c>
      <c r="F49" s="87">
        <f t="shared" si="2"/>
        <v>25</v>
      </c>
      <c r="G49" s="88">
        <f t="shared" si="3"/>
        <v>25</v>
      </c>
      <c r="H49" s="89">
        <f t="shared" si="4"/>
        <v>1.000494918</v>
      </c>
      <c r="I49" s="88">
        <f t="shared" si="13"/>
        <v>0</v>
      </c>
      <c r="J49" s="90">
        <f t="shared" si="5"/>
        <v>0.49491800000000002</v>
      </c>
      <c r="K49" s="91">
        <f t="shared" si="6"/>
        <v>0</v>
      </c>
      <c r="L49" s="92" t="str">
        <f t="shared" si="14"/>
        <v>A+J=</v>
      </c>
      <c r="M49" s="93">
        <f t="shared" si="15"/>
        <v>45272</v>
      </c>
      <c r="N49" s="94"/>
      <c r="O49" s="92"/>
      <c r="P49" s="96"/>
      <c r="Q49" s="106"/>
      <c r="R49" s="98"/>
      <c r="S49" s="100"/>
      <c r="T49" s="99"/>
      <c r="U49" s="98"/>
      <c r="V49" s="115"/>
      <c r="W49" s="99"/>
      <c r="X49" s="96"/>
      <c r="Y49" s="102"/>
      <c r="Z49" s="106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</row>
    <row r="50" spans="1:155" x14ac:dyDescent="0.15">
      <c r="A50" s="36">
        <f t="shared" si="9"/>
        <v>43545</v>
      </c>
      <c r="B50" s="1">
        <f t="shared" ca="1" si="22"/>
        <v>1000.51471999</v>
      </c>
      <c r="C50" s="90">
        <f t="shared" si="10"/>
        <v>1000</v>
      </c>
      <c r="D50" s="103">
        <f t="shared" si="11"/>
        <v>5.0000000000000001E-3</v>
      </c>
      <c r="E50" s="93">
        <f t="shared" si="12"/>
        <v>43507</v>
      </c>
      <c r="F50" s="87">
        <f t="shared" si="2"/>
        <v>26</v>
      </c>
      <c r="G50" s="88">
        <f t="shared" si="3"/>
        <v>26</v>
      </c>
      <c r="H50" s="89">
        <f t="shared" si="4"/>
        <v>1.00051472</v>
      </c>
      <c r="I50" s="88">
        <f t="shared" si="13"/>
        <v>0</v>
      </c>
      <c r="J50" s="90">
        <f t="shared" si="5"/>
        <v>0.51471999000000002</v>
      </c>
      <c r="K50" s="91">
        <f t="shared" si="6"/>
        <v>0</v>
      </c>
      <c r="L50" s="92" t="str">
        <f t="shared" si="14"/>
        <v>A+J=</v>
      </c>
      <c r="M50" s="93">
        <f t="shared" si="15"/>
        <v>45272</v>
      </c>
      <c r="N50" s="94"/>
      <c r="O50" s="92"/>
      <c r="P50" s="96"/>
      <c r="Q50" s="106"/>
      <c r="R50" s="98"/>
      <c r="S50" s="100"/>
      <c r="T50" s="99"/>
      <c r="U50" s="98"/>
      <c r="V50" s="115"/>
      <c r="W50" s="99"/>
      <c r="X50" s="96"/>
      <c r="Y50" s="102"/>
      <c r="Z50" s="106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</row>
    <row r="51" spans="1:155" x14ac:dyDescent="0.15">
      <c r="A51" s="36">
        <f t="shared" si="9"/>
        <v>43546</v>
      </c>
      <c r="B51" s="1">
        <f t="shared" ca="1" si="22"/>
        <v>1000.53452199</v>
      </c>
      <c r="C51" s="90">
        <f t="shared" si="10"/>
        <v>1000</v>
      </c>
      <c r="D51" s="103">
        <f t="shared" si="11"/>
        <v>5.0000000000000001E-3</v>
      </c>
      <c r="E51" s="93">
        <f t="shared" si="12"/>
        <v>43507</v>
      </c>
      <c r="F51" s="87">
        <f t="shared" si="2"/>
        <v>27</v>
      </c>
      <c r="G51" s="88">
        <f t="shared" si="3"/>
        <v>27</v>
      </c>
      <c r="H51" s="89">
        <f t="shared" si="4"/>
        <v>1.0005345219999999</v>
      </c>
      <c r="I51" s="88">
        <f t="shared" si="13"/>
        <v>0</v>
      </c>
      <c r="J51" s="90">
        <f t="shared" si="5"/>
        <v>0.53452199</v>
      </c>
      <c r="K51" s="91">
        <f t="shared" si="6"/>
        <v>0</v>
      </c>
      <c r="L51" s="92" t="str">
        <f t="shared" si="14"/>
        <v>A+J=</v>
      </c>
      <c r="M51" s="93">
        <f t="shared" si="15"/>
        <v>45272</v>
      </c>
      <c r="N51" s="94"/>
      <c r="O51" s="92"/>
      <c r="P51" s="96"/>
      <c r="Q51" s="106"/>
      <c r="R51" s="98"/>
      <c r="S51" s="100"/>
      <c r="T51" s="99"/>
      <c r="U51" s="98"/>
      <c r="V51" s="115"/>
      <c r="W51" s="99"/>
      <c r="X51" s="96"/>
      <c r="Y51" s="102"/>
      <c r="Z51" s="106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</row>
    <row r="52" spans="1:155" x14ac:dyDescent="0.15">
      <c r="A52" s="36">
        <f t="shared" si="9"/>
        <v>43547</v>
      </c>
      <c r="B52" s="1">
        <f t="shared" ca="1" si="22"/>
        <v>1000.5543249900001</v>
      </c>
      <c r="C52" s="90">
        <f t="shared" si="10"/>
        <v>1000</v>
      </c>
      <c r="D52" s="103">
        <f t="shared" si="11"/>
        <v>5.0000000000000001E-3</v>
      </c>
      <c r="E52" s="93">
        <f t="shared" si="12"/>
        <v>43507</v>
      </c>
      <c r="F52" s="87">
        <f t="shared" si="2"/>
        <v>27</v>
      </c>
      <c r="G52" s="88">
        <f t="shared" si="3"/>
        <v>28</v>
      </c>
      <c r="H52" s="89">
        <f t="shared" si="4"/>
        <v>1.000554325</v>
      </c>
      <c r="I52" s="88">
        <f t="shared" si="13"/>
        <v>0</v>
      </c>
      <c r="J52" s="90">
        <f t="shared" si="5"/>
        <v>0.55432499000000002</v>
      </c>
      <c r="K52" s="91">
        <f t="shared" si="6"/>
        <v>0</v>
      </c>
      <c r="L52" s="92" t="str">
        <f t="shared" si="14"/>
        <v>A+J=</v>
      </c>
      <c r="M52" s="93">
        <f t="shared" si="15"/>
        <v>45272</v>
      </c>
      <c r="N52" s="94"/>
      <c r="O52" s="92"/>
      <c r="P52" s="96"/>
      <c r="Q52" s="106"/>
      <c r="R52" s="98"/>
      <c r="S52" s="100"/>
      <c r="T52" s="99"/>
      <c r="U52" s="98"/>
      <c r="V52" s="115"/>
      <c r="W52" s="99"/>
      <c r="X52" s="96"/>
      <c r="Y52" s="102"/>
      <c r="Z52" s="106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</row>
    <row r="53" spans="1:155" x14ac:dyDescent="0.15">
      <c r="A53" s="36">
        <f t="shared" si="9"/>
        <v>43548</v>
      </c>
      <c r="B53" s="1">
        <f t="shared" ca="1" si="22"/>
        <v>1000.5543249900001</v>
      </c>
      <c r="C53" s="90">
        <f t="shared" si="10"/>
        <v>1000</v>
      </c>
      <c r="D53" s="103">
        <f t="shared" si="11"/>
        <v>5.0000000000000001E-3</v>
      </c>
      <c r="E53" s="93">
        <f t="shared" si="12"/>
        <v>43507</v>
      </c>
      <c r="F53" s="87">
        <f t="shared" si="2"/>
        <v>27</v>
      </c>
      <c r="G53" s="88">
        <f t="shared" si="3"/>
        <v>28</v>
      </c>
      <c r="H53" s="89">
        <f t="shared" si="4"/>
        <v>1.000554325</v>
      </c>
      <c r="I53" s="88">
        <f t="shared" si="13"/>
        <v>0</v>
      </c>
      <c r="J53" s="90">
        <f t="shared" si="5"/>
        <v>0.55432499000000002</v>
      </c>
      <c r="K53" s="91">
        <f t="shared" si="6"/>
        <v>0</v>
      </c>
      <c r="L53" s="92" t="str">
        <f t="shared" si="14"/>
        <v>A+J=</v>
      </c>
      <c r="M53" s="93">
        <f t="shared" si="15"/>
        <v>45272</v>
      </c>
      <c r="N53" s="94"/>
      <c r="O53" s="92"/>
      <c r="P53" s="96"/>
      <c r="Q53" s="106"/>
      <c r="R53" s="98"/>
      <c r="S53" s="100"/>
      <c r="T53" s="99"/>
      <c r="U53" s="98"/>
      <c r="V53" s="115"/>
      <c r="W53" s="99"/>
      <c r="X53" s="96"/>
      <c r="Y53" s="102"/>
      <c r="Z53" s="106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</row>
    <row r="54" spans="1:155" x14ac:dyDescent="0.15">
      <c r="A54" s="36">
        <f t="shared" si="9"/>
        <v>43549</v>
      </c>
      <c r="B54" s="1">
        <f t="shared" ca="1" si="22"/>
        <v>1000.5543249900001</v>
      </c>
      <c r="C54" s="90">
        <f t="shared" si="10"/>
        <v>1000</v>
      </c>
      <c r="D54" s="103">
        <f t="shared" si="11"/>
        <v>5.0000000000000001E-3</v>
      </c>
      <c r="E54" s="93">
        <f t="shared" si="12"/>
        <v>43507</v>
      </c>
      <c r="F54" s="87">
        <f t="shared" si="2"/>
        <v>28</v>
      </c>
      <c r="G54" s="88">
        <f t="shared" si="3"/>
        <v>28</v>
      </c>
      <c r="H54" s="89">
        <f t="shared" si="4"/>
        <v>1.000554325</v>
      </c>
      <c r="I54" s="88">
        <f t="shared" si="13"/>
        <v>0</v>
      </c>
      <c r="J54" s="90">
        <f t="shared" si="5"/>
        <v>0.55432499000000002</v>
      </c>
      <c r="K54" s="91">
        <f t="shared" si="6"/>
        <v>0</v>
      </c>
      <c r="L54" s="92" t="str">
        <f t="shared" si="14"/>
        <v>A+J=</v>
      </c>
      <c r="M54" s="93">
        <f t="shared" si="15"/>
        <v>45272</v>
      </c>
      <c r="N54" s="94"/>
      <c r="O54" s="92"/>
      <c r="P54" s="96"/>
      <c r="Q54" s="106"/>
      <c r="R54" s="98"/>
      <c r="S54" s="100"/>
      <c r="T54" s="99"/>
      <c r="U54" s="98"/>
      <c r="V54" s="115"/>
      <c r="W54" s="99"/>
      <c r="X54" s="96"/>
      <c r="Y54" s="102"/>
      <c r="Z54" s="106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</row>
    <row r="55" spans="1:155" x14ac:dyDescent="0.15">
      <c r="A55" s="36">
        <f t="shared" si="9"/>
        <v>43550</v>
      </c>
      <c r="B55" s="1">
        <f t="shared" ca="1" si="22"/>
        <v>1000.574128</v>
      </c>
      <c r="C55" s="90">
        <f t="shared" si="10"/>
        <v>1000</v>
      </c>
      <c r="D55" s="103">
        <f t="shared" si="11"/>
        <v>5.0000000000000001E-3</v>
      </c>
      <c r="E55" s="93">
        <f t="shared" si="12"/>
        <v>43507</v>
      </c>
      <c r="F55" s="87">
        <f t="shared" si="2"/>
        <v>29</v>
      </c>
      <c r="G55" s="88">
        <f t="shared" si="3"/>
        <v>29</v>
      </c>
      <c r="H55" s="89">
        <f t="shared" si="4"/>
        <v>1.000574128</v>
      </c>
      <c r="I55" s="88">
        <f t="shared" si="13"/>
        <v>0</v>
      </c>
      <c r="J55" s="90">
        <f t="shared" si="5"/>
        <v>0.57412799999999997</v>
      </c>
      <c r="K55" s="91">
        <f t="shared" si="6"/>
        <v>0</v>
      </c>
      <c r="L55" s="92" t="str">
        <f t="shared" si="14"/>
        <v>A+J=</v>
      </c>
      <c r="M55" s="93">
        <f t="shared" si="15"/>
        <v>45272</v>
      </c>
      <c r="N55" s="94"/>
      <c r="O55" s="92"/>
      <c r="P55" s="96"/>
      <c r="Q55" s="106"/>
      <c r="R55" s="98"/>
      <c r="S55" s="100"/>
      <c r="T55" s="99"/>
      <c r="U55" s="98"/>
      <c r="V55" s="115"/>
      <c r="W55" s="99"/>
      <c r="X55" s="96"/>
      <c r="Y55" s="102"/>
      <c r="Z55" s="106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</row>
    <row r="56" spans="1:155" x14ac:dyDescent="0.15">
      <c r="A56" s="36">
        <f t="shared" si="9"/>
        <v>43551</v>
      </c>
      <c r="B56" s="1">
        <f t="shared" ca="1" si="22"/>
        <v>1000.593931</v>
      </c>
      <c r="C56" s="90">
        <f t="shared" si="10"/>
        <v>1000</v>
      </c>
      <c r="D56" s="103">
        <f t="shared" si="11"/>
        <v>5.0000000000000001E-3</v>
      </c>
      <c r="E56" s="93">
        <f t="shared" si="12"/>
        <v>43507</v>
      </c>
      <c r="F56" s="87">
        <f t="shared" si="2"/>
        <v>30</v>
      </c>
      <c r="G56" s="88">
        <f t="shared" si="3"/>
        <v>30</v>
      </c>
      <c r="H56" s="89">
        <f t="shared" si="4"/>
        <v>1.000593931</v>
      </c>
      <c r="I56" s="88">
        <f t="shared" si="13"/>
        <v>0</v>
      </c>
      <c r="J56" s="90">
        <f t="shared" si="5"/>
        <v>0.59393099999999999</v>
      </c>
      <c r="K56" s="91">
        <f t="shared" si="6"/>
        <v>0</v>
      </c>
      <c r="L56" s="92" t="str">
        <f t="shared" si="14"/>
        <v>A+J=</v>
      </c>
      <c r="M56" s="93">
        <f t="shared" si="15"/>
        <v>45272</v>
      </c>
      <c r="N56" s="94"/>
      <c r="O56" s="92"/>
      <c r="P56" s="96"/>
      <c r="Q56" s="106"/>
      <c r="R56" s="98"/>
      <c r="S56" s="100"/>
      <c r="T56" s="99"/>
      <c r="U56" s="98"/>
      <c r="V56" s="115"/>
      <c r="W56" s="99"/>
      <c r="X56" s="96"/>
      <c r="Y56" s="102"/>
      <c r="Z56" s="106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</row>
    <row r="57" spans="1:155" x14ac:dyDescent="0.15">
      <c r="A57" s="36">
        <f t="shared" si="9"/>
        <v>43552</v>
      </c>
      <c r="B57" s="1">
        <f t="shared" ca="1" si="22"/>
        <v>1000.61373499</v>
      </c>
      <c r="C57" s="90">
        <f t="shared" si="10"/>
        <v>1000</v>
      </c>
      <c r="D57" s="103">
        <f t="shared" si="11"/>
        <v>5.0000000000000001E-3</v>
      </c>
      <c r="E57" s="93">
        <f t="shared" si="12"/>
        <v>43507</v>
      </c>
      <c r="F57" s="87">
        <f t="shared" si="2"/>
        <v>31</v>
      </c>
      <c r="G57" s="88">
        <f t="shared" si="3"/>
        <v>31</v>
      </c>
      <c r="H57" s="89">
        <f t="shared" si="4"/>
        <v>1.0006137349999999</v>
      </c>
      <c r="I57" s="88">
        <f t="shared" si="13"/>
        <v>0</v>
      </c>
      <c r="J57" s="90">
        <f t="shared" si="5"/>
        <v>0.61373498999999998</v>
      </c>
      <c r="K57" s="91">
        <f t="shared" si="6"/>
        <v>0</v>
      </c>
      <c r="L57" s="92" t="str">
        <f t="shared" si="14"/>
        <v>A+J=</v>
      </c>
      <c r="M57" s="93">
        <f t="shared" si="15"/>
        <v>45272</v>
      </c>
      <c r="N57" s="94"/>
      <c r="O57" s="92"/>
      <c r="P57" s="96"/>
      <c r="Q57" s="106"/>
      <c r="R57" s="98"/>
      <c r="S57" s="100"/>
      <c r="T57" s="99"/>
      <c r="U57" s="98"/>
      <c r="V57" s="115"/>
      <c r="W57" s="99"/>
      <c r="X57" s="96"/>
      <c r="Y57" s="102"/>
      <c r="Z57" s="106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</row>
    <row r="58" spans="1:155" x14ac:dyDescent="0.15">
      <c r="A58" s="36">
        <f t="shared" si="9"/>
        <v>43553</v>
      </c>
      <c r="B58" s="1">
        <f t="shared" ca="1" si="22"/>
        <v>1000.633539</v>
      </c>
      <c r="C58" s="90">
        <f t="shared" si="10"/>
        <v>1000</v>
      </c>
      <c r="D58" s="103">
        <f t="shared" si="11"/>
        <v>5.0000000000000001E-3</v>
      </c>
      <c r="E58" s="93">
        <f t="shared" si="12"/>
        <v>43507</v>
      </c>
      <c r="F58" s="87">
        <f t="shared" si="2"/>
        <v>32</v>
      </c>
      <c r="G58" s="88">
        <f t="shared" si="3"/>
        <v>32</v>
      </c>
      <c r="H58" s="89">
        <f t="shared" si="4"/>
        <v>1.0006335390000001</v>
      </c>
      <c r="I58" s="88">
        <f t="shared" si="13"/>
        <v>0</v>
      </c>
      <c r="J58" s="90">
        <f t="shared" si="5"/>
        <v>0.63353899999999996</v>
      </c>
      <c r="K58" s="91">
        <f t="shared" si="6"/>
        <v>0</v>
      </c>
      <c r="L58" s="92" t="str">
        <f t="shared" si="14"/>
        <v>A+J=</v>
      </c>
      <c r="M58" s="93">
        <f t="shared" si="15"/>
        <v>45272</v>
      </c>
      <c r="N58" s="94"/>
      <c r="O58" s="92"/>
      <c r="P58" s="96"/>
      <c r="Q58" s="106"/>
      <c r="R58" s="98"/>
      <c r="S58" s="100"/>
      <c r="T58" s="99"/>
      <c r="U58" s="98"/>
      <c r="V58" s="115"/>
      <c r="W58" s="99"/>
      <c r="X58" s="96"/>
      <c r="Y58" s="102"/>
      <c r="Z58" s="106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</row>
    <row r="59" spans="1:155" x14ac:dyDescent="0.15">
      <c r="A59" s="36">
        <f t="shared" si="9"/>
        <v>43554</v>
      </c>
      <c r="B59" s="1">
        <f t="shared" ca="1" si="22"/>
        <v>1000.6533439999999</v>
      </c>
      <c r="C59" s="90">
        <f t="shared" si="10"/>
        <v>1000</v>
      </c>
      <c r="D59" s="103">
        <f t="shared" si="11"/>
        <v>5.0000000000000001E-3</v>
      </c>
      <c r="E59" s="93">
        <f t="shared" si="12"/>
        <v>43507</v>
      </c>
      <c r="F59" s="87">
        <f t="shared" si="2"/>
        <v>32</v>
      </c>
      <c r="G59" s="88">
        <f t="shared" si="3"/>
        <v>33</v>
      </c>
      <c r="H59" s="89">
        <f t="shared" si="4"/>
        <v>1.0006533440000001</v>
      </c>
      <c r="I59" s="88">
        <f t="shared" si="13"/>
        <v>0</v>
      </c>
      <c r="J59" s="90">
        <f t="shared" si="5"/>
        <v>0.65334400000000004</v>
      </c>
      <c r="K59" s="91">
        <f t="shared" si="6"/>
        <v>0</v>
      </c>
      <c r="L59" s="92" t="str">
        <f t="shared" si="14"/>
        <v>A+J=</v>
      </c>
      <c r="M59" s="93">
        <f t="shared" si="15"/>
        <v>45272</v>
      </c>
      <c r="N59" s="94"/>
      <c r="O59" s="92"/>
      <c r="P59" s="96"/>
      <c r="Q59" s="106"/>
      <c r="R59" s="98"/>
      <c r="S59" s="100"/>
      <c r="T59" s="99"/>
      <c r="U59" s="98"/>
      <c r="V59" s="115"/>
      <c r="W59" s="99"/>
      <c r="X59" s="96"/>
      <c r="Y59" s="102"/>
      <c r="Z59" s="106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</row>
    <row r="60" spans="1:155" x14ac:dyDescent="0.15">
      <c r="A60" s="36">
        <f t="shared" si="9"/>
        <v>43555</v>
      </c>
      <c r="B60" s="1">
        <f t="shared" ca="1" si="22"/>
        <v>1000.6533439999999</v>
      </c>
      <c r="C60" s="90">
        <f t="shared" si="10"/>
        <v>1000</v>
      </c>
      <c r="D60" s="103">
        <f t="shared" si="11"/>
        <v>5.0000000000000001E-3</v>
      </c>
      <c r="E60" s="93">
        <f t="shared" si="12"/>
        <v>43507</v>
      </c>
      <c r="F60" s="87">
        <f t="shared" si="2"/>
        <v>32</v>
      </c>
      <c r="G60" s="88">
        <f t="shared" si="3"/>
        <v>33</v>
      </c>
      <c r="H60" s="89">
        <f t="shared" si="4"/>
        <v>1.0006533440000001</v>
      </c>
      <c r="I60" s="88">
        <f t="shared" si="13"/>
        <v>0</v>
      </c>
      <c r="J60" s="90">
        <f t="shared" si="5"/>
        <v>0.65334400000000004</v>
      </c>
      <c r="K60" s="91">
        <f t="shared" si="6"/>
        <v>0</v>
      </c>
      <c r="L60" s="92" t="str">
        <f t="shared" si="14"/>
        <v>A+J=</v>
      </c>
      <c r="M60" s="93">
        <f t="shared" si="15"/>
        <v>45272</v>
      </c>
      <c r="N60" s="94"/>
      <c r="O60" s="92"/>
      <c r="P60" s="96"/>
      <c r="Q60" s="106"/>
      <c r="R60" s="98"/>
      <c r="S60" s="100"/>
      <c r="T60" s="99"/>
      <c r="U60" s="98"/>
      <c r="V60" s="115"/>
      <c r="W60" s="99"/>
      <c r="X60" s="96"/>
      <c r="Y60" s="102"/>
      <c r="Z60" s="106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</row>
    <row r="61" spans="1:155" x14ac:dyDescent="0.15">
      <c r="A61" s="36">
        <f t="shared" si="9"/>
        <v>43556</v>
      </c>
      <c r="B61" s="1">
        <f t="shared" ca="1" si="22"/>
        <v>1000.6533439999999</v>
      </c>
      <c r="C61" s="90">
        <f t="shared" si="10"/>
        <v>1000</v>
      </c>
      <c r="D61" s="103">
        <f t="shared" si="11"/>
        <v>5.0000000000000001E-3</v>
      </c>
      <c r="E61" s="93">
        <f t="shared" si="12"/>
        <v>43507</v>
      </c>
      <c r="F61" s="87">
        <f t="shared" si="2"/>
        <v>33</v>
      </c>
      <c r="G61" s="88">
        <f t="shared" si="3"/>
        <v>33</v>
      </c>
      <c r="H61" s="89">
        <f t="shared" si="4"/>
        <v>1.0006533440000001</v>
      </c>
      <c r="I61" s="88">
        <f t="shared" si="13"/>
        <v>0</v>
      </c>
      <c r="J61" s="90">
        <f t="shared" si="5"/>
        <v>0.65334400000000004</v>
      </c>
      <c r="K61" s="91">
        <f t="shared" si="6"/>
        <v>0</v>
      </c>
      <c r="L61" s="92" t="str">
        <f t="shared" si="14"/>
        <v>A+J=</v>
      </c>
      <c r="M61" s="93">
        <f t="shared" si="15"/>
        <v>45272</v>
      </c>
      <c r="N61" s="94"/>
      <c r="O61" s="92"/>
      <c r="P61" s="96"/>
      <c r="Q61" s="106"/>
      <c r="R61" s="98"/>
      <c r="S61" s="100"/>
      <c r="T61" s="99"/>
      <c r="U61" s="98"/>
      <c r="V61" s="115"/>
      <c r="W61" s="99"/>
      <c r="X61" s="96"/>
      <c r="Y61" s="102"/>
      <c r="Z61" s="106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</row>
    <row r="62" spans="1:155" x14ac:dyDescent="0.15">
      <c r="A62" s="36">
        <f t="shared" si="9"/>
        <v>43557</v>
      </c>
      <c r="B62" s="1">
        <f t="shared" ca="1" si="22"/>
        <v>1000.673149</v>
      </c>
      <c r="C62" s="90">
        <f t="shared" si="10"/>
        <v>1000</v>
      </c>
      <c r="D62" s="103">
        <f t="shared" si="11"/>
        <v>5.0000000000000001E-3</v>
      </c>
      <c r="E62" s="93">
        <f t="shared" si="12"/>
        <v>43507</v>
      </c>
      <c r="F62" s="87">
        <f t="shared" si="2"/>
        <v>34</v>
      </c>
      <c r="G62" s="88">
        <f t="shared" si="3"/>
        <v>34</v>
      </c>
      <c r="H62" s="89">
        <f t="shared" si="4"/>
        <v>1.000673149</v>
      </c>
      <c r="I62" s="88">
        <f t="shared" si="13"/>
        <v>0</v>
      </c>
      <c r="J62" s="90">
        <f t="shared" si="5"/>
        <v>0.673149</v>
      </c>
      <c r="K62" s="91">
        <f t="shared" si="6"/>
        <v>0</v>
      </c>
      <c r="L62" s="92" t="str">
        <f t="shared" si="14"/>
        <v>A+J=</v>
      </c>
      <c r="M62" s="93">
        <f t="shared" si="15"/>
        <v>45272</v>
      </c>
      <c r="N62" s="94"/>
      <c r="O62" s="92"/>
      <c r="P62" s="96"/>
      <c r="Q62" s="106"/>
      <c r="R62" s="98"/>
      <c r="S62" s="100"/>
      <c r="T62" s="99"/>
      <c r="U62" s="98"/>
      <c r="V62" s="115"/>
      <c r="W62" s="99"/>
      <c r="X62" s="96"/>
      <c r="Y62" s="102"/>
      <c r="Z62" s="106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</row>
    <row r="63" spans="1:155" x14ac:dyDescent="0.15">
      <c r="A63" s="36">
        <f t="shared" si="9"/>
        <v>43558</v>
      </c>
      <c r="B63" s="1">
        <f t="shared" ca="1" si="22"/>
        <v>1000.692954</v>
      </c>
      <c r="C63" s="90">
        <f t="shared" si="10"/>
        <v>1000</v>
      </c>
      <c r="D63" s="103">
        <f t="shared" si="11"/>
        <v>5.0000000000000001E-3</v>
      </c>
      <c r="E63" s="93">
        <f t="shared" si="12"/>
        <v>43507</v>
      </c>
      <c r="F63" s="87">
        <f t="shared" si="2"/>
        <v>35</v>
      </c>
      <c r="G63" s="88">
        <f t="shared" si="3"/>
        <v>35</v>
      </c>
      <c r="H63" s="89">
        <f t="shared" si="4"/>
        <v>1.000692954</v>
      </c>
      <c r="I63" s="88">
        <f t="shared" si="13"/>
        <v>0</v>
      </c>
      <c r="J63" s="90">
        <f t="shared" si="5"/>
        <v>0.69295399999999996</v>
      </c>
      <c r="K63" s="91">
        <f t="shared" si="6"/>
        <v>0</v>
      </c>
      <c r="L63" s="92" t="str">
        <f t="shared" si="14"/>
        <v>A+J=</v>
      </c>
      <c r="M63" s="93">
        <f t="shared" si="15"/>
        <v>45272</v>
      </c>
      <c r="N63" s="94"/>
      <c r="O63" s="92"/>
      <c r="P63" s="96"/>
      <c r="Q63" s="106"/>
      <c r="R63" s="98"/>
      <c r="S63" s="100"/>
      <c r="T63" s="99"/>
      <c r="U63" s="98"/>
      <c r="V63" s="115"/>
      <c r="W63" s="99"/>
      <c r="X63" s="96"/>
      <c r="Y63" s="102"/>
      <c r="Z63" s="106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</row>
    <row r="64" spans="1:155" x14ac:dyDescent="0.15">
      <c r="A64" s="36">
        <f t="shared" si="9"/>
        <v>43559</v>
      </c>
      <c r="B64" s="1">
        <f t="shared" ca="1" si="22"/>
        <v>1000.71276</v>
      </c>
      <c r="C64" s="90">
        <f t="shared" si="10"/>
        <v>1000</v>
      </c>
      <c r="D64" s="103">
        <f t="shared" si="11"/>
        <v>5.0000000000000001E-3</v>
      </c>
      <c r="E64" s="93">
        <f t="shared" si="12"/>
        <v>43507</v>
      </c>
      <c r="F64" s="87">
        <f t="shared" si="2"/>
        <v>36</v>
      </c>
      <c r="G64" s="88">
        <f t="shared" si="3"/>
        <v>36</v>
      </c>
      <c r="H64" s="89">
        <f t="shared" si="4"/>
        <v>1.0007127600000001</v>
      </c>
      <c r="I64" s="88">
        <f t="shared" si="13"/>
        <v>0</v>
      </c>
      <c r="J64" s="90">
        <f t="shared" si="5"/>
        <v>0.71275999999999995</v>
      </c>
      <c r="K64" s="91">
        <f t="shared" si="6"/>
        <v>0</v>
      </c>
      <c r="L64" s="92" t="str">
        <f t="shared" si="14"/>
        <v>A+J=</v>
      </c>
      <c r="M64" s="93">
        <f t="shared" si="15"/>
        <v>45272</v>
      </c>
      <c r="N64" s="94"/>
      <c r="O64" s="92"/>
      <c r="P64" s="96"/>
      <c r="Q64" s="106"/>
      <c r="R64" s="98"/>
      <c r="S64" s="100"/>
      <c r="T64" s="99"/>
      <c r="U64" s="98"/>
      <c r="V64" s="115"/>
      <c r="W64" s="99"/>
      <c r="X64" s="96"/>
      <c r="Y64" s="102"/>
      <c r="Z64" s="106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</row>
    <row r="65" spans="1:165" x14ac:dyDescent="0.15">
      <c r="A65" s="36">
        <f t="shared" si="9"/>
        <v>43560</v>
      </c>
      <c r="B65" s="1">
        <f t="shared" ca="1" si="22"/>
        <v>1000.73256599</v>
      </c>
      <c r="C65" s="90">
        <f t="shared" si="10"/>
        <v>1000</v>
      </c>
      <c r="D65" s="103">
        <f t="shared" si="11"/>
        <v>5.0000000000000001E-3</v>
      </c>
      <c r="E65" s="93">
        <f t="shared" si="12"/>
        <v>43507</v>
      </c>
      <c r="F65" s="87">
        <f t="shared" si="2"/>
        <v>37</v>
      </c>
      <c r="G65" s="88">
        <f t="shared" si="3"/>
        <v>37</v>
      </c>
      <c r="H65" s="89">
        <f t="shared" si="4"/>
        <v>1.0007325659999999</v>
      </c>
      <c r="I65" s="88">
        <f t="shared" si="13"/>
        <v>0</v>
      </c>
      <c r="J65" s="90">
        <f t="shared" si="5"/>
        <v>0.73256599</v>
      </c>
      <c r="K65" s="91">
        <f t="shared" si="6"/>
        <v>0</v>
      </c>
      <c r="L65" s="92" t="str">
        <f t="shared" si="14"/>
        <v>A+J=</v>
      </c>
      <c r="M65" s="93">
        <f t="shared" si="15"/>
        <v>45272</v>
      </c>
      <c r="N65" s="94"/>
      <c r="O65" s="92"/>
      <c r="P65" s="96"/>
      <c r="Q65" s="106"/>
      <c r="R65" s="98"/>
      <c r="S65" s="100"/>
      <c r="T65" s="99"/>
      <c r="U65" s="98"/>
      <c r="V65" s="115"/>
      <c r="W65" s="99"/>
      <c r="X65" s="96"/>
      <c r="Y65" s="102"/>
      <c r="Z65" s="106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</row>
    <row r="66" spans="1:165" x14ac:dyDescent="0.15">
      <c r="A66" s="36">
        <f t="shared" si="9"/>
        <v>43561</v>
      </c>
      <c r="B66" s="1">
        <f t="shared" ca="1" si="22"/>
        <v>1000.752372</v>
      </c>
      <c r="C66" s="90">
        <f t="shared" si="10"/>
        <v>1000</v>
      </c>
      <c r="D66" s="103">
        <f t="shared" si="11"/>
        <v>5.0000000000000001E-3</v>
      </c>
      <c r="E66" s="93">
        <f t="shared" si="12"/>
        <v>43507</v>
      </c>
      <c r="F66" s="87">
        <f t="shared" si="2"/>
        <v>37</v>
      </c>
      <c r="G66" s="88">
        <f t="shared" si="3"/>
        <v>38</v>
      </c>
      <c r="H66" s="89">
        <f t="shared" si="4"/>
        <v>1.000752372</v>
      </c>
      <c r="I66" s="88">
        <f t="shared" si="13"/>
        <v>0</v>
      </c>
      <c r="J66" s="90">
        <f t="shared" si="5"/>
        <v>0.75237200000000004</v>
      </c>
      <c r="K66" s="91">
        <f t="shared" si="6"/>
        <v>0</v>
      </c>
      <c r="L66" s="92" t="str">
        <f t="shared" si="14"/>
        <v>A+J=</v>
      </c>
      <c r="M66" s="93">
        <f t="shared" si="15"/>
        <v>45272</v>
      </c>
      <c r="N66" s="94"/>
      <c r="O66" s="92"/>
      <c r="P66" s="96"/>
      <c r="Q66" s="106"/>
      <c r="R66" s="98"/>
      <c r="S66" s="100"/>
      <c r="T66" s="99"/>
      <c r="U66" s="98"/>
      <c r="V66" s="115"/>
      <c r="W66" s="99"/>
      <c r="X66" s="96"/>
      <c r="Y66" s="102"/>
      <c r="Z66" s="106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</row>
    <row r="67" spans="1:165" x14ac:dyDescent="0.15">
      <c r="A67" s="36">
        <f t="shared" si="9"/>
        <v>43562</v>
      </c>
      <c r="B67" s="1">
        <f t="shared" ca="1" si="22"/>
        <v>1000.752372</v>
      </c>
      <c r="C67" s="90">
        <f t="shared" si="10"/>
        <v>1000</v>
      </c>
      <c r="D67" s="103">
        <f t="shared" si="11"/>
        <v>5.0000000000000001E-3</v>
      </c>
      <c r="E67" s="93">
        <f t="shared" si="12"/>
        <v>43507</v>
      </c>
      <c r="F67" s="87">
        <f t="shared" si="2"/>
        <v>37</v>
      </c>
      <c r="G67" s="88">
        <f t="shared" si="3"/>
        <v>38</v>
      </c>
      <c r="H67" s="89">
        <f t="shared" si="4"/>
        <v>1.000752372</v>
      </c>
      <c r="I67" s="88">
        <f t="shared" si="13"/>
        <v>0</v>
      </c>
      <c r="J67" s="90">
        <f t="shared" si="5"/>
        <v>0.75237200000000004</v>
      </c>
      <c r="K67" s="91">
        <f t="shared" si="6"/>
        <v>0</v>
      </c>
      <c r="L67" s="92" t="str">
        <f t="shared" si="14"/>
        <v>A+J=</v>
      </c>
      <c r="M67" s="93">
        <f t="shared" si="15"/>
        <v>45272</v>
      </c>
      <c r="N67" s="94"/>
      <c r="O67" s="92"/>
      <c r="P67" s="96"/>
      <c r="Q67" s="106"/>
      <c r="R67" s="98"/>
      <c r="S67" s="100"/>
      <c r="T67" s="99"/>
      <c r="U67" s="98"/>
      <c r="V67" s="115"/>
      <c r="W67" s="99"/>
      <c r="X67" s="96"/>
      <c r="Y67" s="102"/>
      <c r="Z67" s="106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</row>
    <row r="68" spans="1:165" x14ac:dyDescent="0.15">
      <c r="A68" s="36">
        <f t="shared" si="9"/>
        <v>43563</v>
      </c>
      <c r="B68" s="1">
        <f t="shared" ca="1" si="22"/>
        <v>1000.752372</v>
      </c>
      <c r="C68" s="90">
        <f t="shared" si="10"/>
        <v>1000</v>
      </c>
      <c r="D68" s="103">
        <f t="shared" si="11"/>
        <v>5.0000000000000001E-3</v>
      </c>
      <c r="E68" s="93">
        <f t="shared" si="12"/>
        <v>43507</v>
      </c>
      <c r="F68" s="87">
        <f t="shared" si="2"/>
        <v>38</v>
      </c>
      <c r="G68" s="88">
        <f t="shared" si="3"/>
        <v>38</v>
      </c>
      <c r="H68" s="89">
        <f t="shared" si="4"/>
        <v>1.000752372</v>
      </c>
      <c r="I68" s="88">
        <f t="shared" si="13"/>
        <v>0</v>
      </c>
      <c r="J68" s="90">
        <f t="shared" si="5"/>
        <v>0.75237200000000004</v>
      </c>
      <c r="K68" s="91">
        <f t="shared" si="6"/>
        <v>0</v>
      </c>
      <c r="L68" s="92" t="str">
        <f t="shared" si="14"/>
        <v>A+J=</v>
      </c>
      <c r="M68" s="93">
        <f t="shared" si="15"/>
        <v>45272</v>
      </c>
      <c r="N68" s="94"/>
      <c r="O68" s="92"/>
      <c r="P68" s="96"/>
      <c r="Q68" s="106"/>
      <c r="R68" s="98"/>
      <c r="S68" s="100"/>
      <c r="T68" s="99"/>
      <c r="U68" s="98"/>
      <c r="V68" s="115"/>
      <c r="W68" s="99"/>
      <c r="X68" s="96"/>
      <c r="Y68" s="102"/>
      <c r="Z68" s="106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</row>
    <row r="69" spans="1:165" x14ac:dyDescent="0.15">
      <c r="A69" s="36">
        <f t="shared" si="9"/>
        <v>43564</v>
      </c>
      <c r="B69" s="1">
        <f t="shared" ca="1" si="22"/>
        <v>1000.77217899</v>
      </c>
      <c r="C69" s="90">
        <f t="shared" si="10"/>
        <v>1000</v>
      </c>
      <c r="D69" s="103">
        <f t="shared" si="11"/>
        <v>5.0000000000000001E-3</v>
      </c>
      <c r="E69" s="93">
        <f t="shared" si="12"/>
        <v>43507</v>
      </c>
      <c r="F69" s="87">
        <f t="shared" si="2"/>
        <v>39</v>
      </c>
      <c r="G69" s="88">
        <f t="shared" si="3"/>
        <v>39</v>
      </c>
      <c r="H69" s="89">
        <f t="shared" si="4"/>
        <v>1.0007721789999999</v>
      </c>
      <c r="I69" s="88">
        <f t="shared" si="13"/>
        <v>0</v>
      </c>
      <c r="J69" s="90">
        <f t="shared" si="5"/>
        <v>0.77217899000000001</v>
      </c>
      <c r="K69" s="91">
        <f t="shared" si="6"/>
        <v>0</v>
      </c>
      <c r="L69" s="92" t="str">
        <f t="shared" si="14"/>
        <v>A+J=</v>
      </c>
      <c r="M69" s="93">
        <f t="shared" si="15"/>
        <v>45272</v>
      </c>
      <c r="N69" s="94"/>
      <c r="O69" s="92"/>
      <c r="P69" s="96"/>
      <c r="Q69" s="106"/>
      <c r="R69" s="98"/>
      <c r="S69" s="100"/>
      <c r="T69" s="99"/>
      <c r="U69" s="98"/>
      <c r="V69" s="115"/>
      <c r="W69" s="99"/>
      <c r="X69" s="96"/>
      <c r="Y69" s="102"/>
      <c r="Z69" s="106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</row>
    <row r="70" spans="1:165" x14ac:dyDescent="0.15">
      <c r="A70" s="36">
        <f t="shared" si="9"/>
        <v>43565</v>
      </c>
      <c r="B70" s="1">
        <f t="shared" ca="1" si="22"/>
        <v>1000.7919869900001</v>
      </c>
      <c r="C70" s="90">
        <f t="shared" si="10"/>
        <v>1000</v>
      </c>
      <c r="D70" s="103">
        <f t="shared" si="11"/>
        <v>5.0000000000000001E-3</v>
      </c>
      <c r="E70" s="93">
        <f t="shared" si="12"/>
        <v>43507</v>
      </c>
      <c r="F70" s="87">
        <f t="shared" si="2"/>
        <v>40</v>
      </c>
      <c r="G70" s="88">
        <f t="shared" si="3"/>
        <v>40</v>
      </c>
      <c r="H70" s="89">
        <f t="shared" si="4"/>
        <v>1.0007919869999999</v>
      </c>
      <c r="I70" s="88">
        <f t="shared" si="13"/>
        <v>0</v>
      </c>
      <c r="J70" s="90">
        <f t="shared" si="5"/>
        <v>0.79198698999999995</v>
      </c>
      <c r="K70" s="91">
        <f t="shared" si="6"/>
        <v>0</v>
      </c>
      <c r="L70" s="92" t="str">
        <f t="shared" si="14"/>
        <v>A+J=</v>
      </c>
      <c r="M70" s="93">
        <f t="shared" si="15"/>
        <v>45272</v>
      </c>
      <c r="N70" s="94"/>
      <c r="O70" s="92"/>
      <c r="P70" s="96"/>
      <c r="Q70" s="106"/>
      <c r="R70" s="98"/>
      <c r="S70" s="100"/>
      <c r="T70" s="99"/>
      <c r="U70" s="98"/>
      <c r="V70" s="115"/>
      <c r="W70" s="99"/>
      <c r="X70" s="96"/>
      <c r="Y70" s="102"/>
      <c r="Z70" s="106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</row>
    <row r="71" spans="1:165" x14ac:dyDescent="0.15">
      <c r="A71" s="36">
        <f t="shared" si="9"/>
        <v>43566</v>
      </c>
      <c r="B71" s="1">
        <f t="shared" ca="1" si="22"/>
        <v>1000.811794</v>
      </c>
      <c r="C71" s="90">
        <f t="shared" si="10"/>
        <v>1000</v>
      </c>
      <c r="D71" s="103">
        <f t="shared" si="11"/>
        <v>5.0000000000000001E-3</v>
      </c>
      <c r="E71" s="93">
        <f t="shared" si="12"/>
        <v>43507</v>
      </c>
      <c r="F71" s="87">
        <f t="shared" si="2"/>
        <v>41</v>
      </c>
      <c r="G71" s="88">
        <f t="shared" si="3"/>
        <v>41</v>
      </c>
      <c r="H71" s="89">
        <f t="shared" si="4"/>
        <v>1.0008117940000001</v>
      </c>
      <c r="I71" s="88">
        <f t="shared" si="13"/>
        <v>0</v>
      </c>
      <c r="J71" s="90">
        <f t="shared" si="5"/>
        <v>0.81179400000000002</v>
      </c>
      <c r="K71" s="91">
        <f t="shared" si="6"/>
        <v>0</v>
      </c>
      <c r="L71" s="92" t="str">
        <f t="shared" si="14"/>
        <v>A+J=</v>
      </c>
      <c r="M71" s="93">
        <f t="shared" si="15"/>
        <v>45272</v>
      </c>
      <c r="N71" s="94"/>
      <c r="O71" s="92"/>
      <c r="P71" s="96"/>
      <c r="Q71" s="106"/>
      <c r="R71" s="98"/>
      <c r="S71" s="100"/>
      <c r="T71" s="99"/>
      <c r="U71" s="98"/>
      <c r="V71" s="115"/>
      <c r="W71" s="99"/>
      <c r="X71" s="96"/>
      <c r="Y71" s="102"/>
      <c r="Z71" s="106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</row>
    <row r="72" spans="1:165" x14ac:dyDescent="0.15">
      <c r="A72" s="36">
        <f t="shared" si="9"/>
        <v>43567</v>
      </c>
      <c r="B72" s="1">
        <f t="shared" ca="1" si="22"/>
        <v>1000.83160299</v>
      </c>
      <c r="C72" s="90">
        <f t="shared" si="10"/>
        <v>1000</v>
      </c>
      <c r="D72" s="103">
        <f t="shared" si="11"/>
        <v>5.0000000000000001E-3</v>
      </c>
      <c r="E72" s="93">
        <f t="shared" si="12"/>
        <v>43507</v>
      </c>
      <c r="F72" s="87">
        <f t="shared" si="2"/>
        <v>42</v>
      </c>
      <c r="G72" s="88">
        <f t="shared" si="3"/>
        <v>42</v>
      </c>
      <c r="H72" s="89">
        <f t="shared" si="4"/>
        <v>1.000831603</v>
      </c>
      <c r="I72" s="88">
        <f t="shared" si="13"/>
        <v>0</v>
      </c>
      <c r="J72" s="90">
        <f t="shared" si="5"/>
        <v>0.83160299000000004</v>
      </c>
      <c r="K72" s="91">
        <f t="shared" si="6"/>
        <v>0</v>
      </c>
      <c r="L72" s="92" t="str">
        <f t="shared" si="14"/>
        <v>A+J=</v>
      </c>
      <c r="M72" s="93">
        <f t="shared" si="15"/>
        <v>45272</v>
      </c>
      <c r="N72" s="94"/>
      <c r="O72" s="92"/>
      <c r="P72" s="96"/>
      <c r="Q72" s="106"/>
      <c r="R72" s="98"/>
      <c r="S72" s="100"/>
      <c r="T72" s="99"/>
      <c r="U72" s="98"/>
      <c r="V72" s="115"/>
      <c r="W72" s="99"/>
      <c r="X72" s="96"/>
      <c r="Y72" s="102"/>
      <c r="Z72" s="106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</row>
    <row r="73" spans="1:165" x14ac:dyDescent="0.15">
      <c r="A73" s="36">
        <f t="shared" si="9"/>
        <v>43568</v>
      </c>
      <c r="B73" s="1">
        <f t="shared" ca="1" si="22"/>
        <v>1000.85141099</v>
      </c>
      <c r="C73" s="90">
        <f t="shared" si="10"/>
        <v>1000</v>
      </c>
      <c r="D73" s="103">
        <f t="shared" si="11"/>
        <v>5.0000000000000001E-3</v>
      </c>
      <c r="E73" s="93">
        <f t="shared" si="12"/>
        <v>43507</v>
      </c>
      <c r="F73" s="87">
        <f t="shared" si="2"/>
        <v>42</v>
      </c>
      <c r="G73" s="88">
        <f t="shared" si="3"/>
        <v>43</v>
      </c>
      <c r="H73" s="89">
        <f t="shared" si="4"/>
        <v>1.000851411</v>
      </c>
      <c r="I73" s="88">
        <f t="shared" si="13"/>
        <v>0</v>
      </c>
      <c r="J73" s="90">
        <f t="shared" si="5"/>
        <v>0.85141098999999998</v>
      </c>
      <c r="K73" s="91">
        <f t="shared" si="6"/>
        <v>0</v>
      </c>
      <c r="L73" s="92" t="str">
        <f t="shared" si="14"/>
        <v>A+J=</v>
      </c>
      <c r="M73" s="93">
        <f t="shared" si="15"/>
        <v>45272</v>
      </c>
      <c r="N73" s="94"/>
      <c r="O73" s="117"/>
      <c r="P73" s="113"/>
      <c r="Q73" s="113"/>
      <c r="R73" s="113"/>
      <c r="S73" s="113"/>
      <c r="T73" s="113"/>
      <c r="U73" s="113"/>
      <c r="V73" s="113"/>
      <c r="W73" s="113"/>
      <c r="X73" s="118"/>
      <c r="Y73" s="119"/>
      <c r="Z73" s="120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</row>
    <row r="74" spans="1:165" x14ac:dyDescent="0.15">
      <c r="A74" s="36">
        <f t="shared" si="9"/>
        <v>43569</v>
      </c>
      <c r="B74" s="1">
        <f t="shared" ca="1" si="22"/>
        <v>1000.85141099</v>
      </c>
      <c r="C74" s="90">
        <f t="shared" si="10"/>
        <v>1000</v>
      </c>
      <c r="D74" s="103">
        <f t="shared" si="11"/>
        <v>5.0000000000000001E-3</v>
      </c>
      <c r="E74" s="93">
        <f t="shared" si="12"/>
        <v>43507</v>
      </c>
      <c r="F74" s="87">
        <f t="shared" si="2"/>
        <v>42</v>
      </c>
      <c r="G74" s="88">
        <f t="shared" si="3"/>
        <v>43</v>
      </c>
      <c r="H74" s="89">
        <f t="shared" si="4"/>
        <v>1.000851411</v>
      </c>
      <c r="I74" s="88">
        <f t="shared" si="13"/>
        <v>0</v>
      </c>
      <c r="J74" s="90">
        <f t="shared" si="5"/>
        <v>0.85141098999999998</v>
      </c>
      <c r="K74" s="91">
        <f t="shared" si="6"/>
        <v>0</v>
      </c>
      <c r="L74" s="92" t="str">
        <f t="shared" si="14"/>
        <v>A+J=</v>
      </c>
      <c r="M74" s="93">
        <f t="shared" si="15"/>
        <v>45272</v>
      </c>
      <c r="N74" s="94"/>
      <c r="O74" s="92"/>
      <c r="P74" s="105" t="s">
        <v>39</v>
      </c>
      <c r="Q74" s="105"/>
      <c r="R74" s="99"/>
      <c r="S74" s="107"/>
      <c r="T74" s="113"/>
      <c r="U74" s="121" t="s">
        <v>40</v>
      </c>
      <c r="V74" s="121" t="s">
        <v>41</v>
      </c>
      <c r="W74" s="121" t="s">
        <v>42</v>
      </c>
      <c r="X74" s="116"/>
      <c r="Y74" s="122"/>
      <c r="Z74" s="110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</row>
    <row r="75" spans="1:165" x14ac:dyDescent="0.15">
      <c r="A75" s="36">
        <f t="shared" si="9"/>
        <v>43570</v>
      </c>
      <c r="B75" s="1">
        <f t="shared" ca="1" si="22"/>
        <v>1000.85141099</v>
      </c>
      <c r="C75" s="90">
        <f t="shared" si="10"/>
        <v>1000</v>
      </c>
      <c r="D75" s="103">
        <f t="shared" si="11"/>
        <v>5.0000000000000001E-3</v>
      </c>
      <c r="E75" s="93">
        <f t="shared" si="12"/>
        <v>43507</v>
      </c>
      <c r="F75" s="87">
        <f t="shared" si="2"/>
        <v>43</v>
      </c>
      <c r="G75" s="88">
        <f t="shared" si="3"/>
        <v>43</v>
      </c>
      <c r="H75" s="89">
        <f t="shared" si="4"/>
        <v>1.000851411</v>
      </c>
      <c r="I75" s="88">
        <f t="shared" si="13"/>
        <v>0</v>
      </c>
      <c r="J75" s="90">
        <f t="shared" si="5"/>
        <v>0.85141098999999998</v>
      </c>
      <c r="K75" s="91">
        <f t="shared" si="6"/>
        <v>0</v>
      </c>
      <c r="L75" s="92" t="str">
        <f t="shared" si="14"/>
        <v>A+J=</v>
      </c>
      <c r="M75" s="93">
        <f t="shared" si="15"/>
        <v>45272</v>
      </c>
      <c r="N75" s="94"/>
      <c r="O75" s="92"/>
      <c r="P75" s="97">
        <v>42005</v>
      </c>
      <c r="Q75" s="105" t="s">
        <v>51</v>
      </c>
      <c r="R75" s="99"/>
      <c r="S75" s="107"/>
      <c r="T75" s="113"/>
      <c r="U75" s="97">
        <f t="shared" ref="U75:U76" si="23">WORKDAY(V75,-1,P$75:P$191)</f>
        <v>43504</v>
      </c>
      <c r="V75" s="97">
        <f>A10</f>
        <v>43507</v>
      </c>
      <c r="W75" s="97">
        <f t="shared" ref="W75:W76" si="24">WORKDAY(U75,1,P$75:P$191)</f>
        <v>43507</v>
      </c>
      <c r="X75" s="116"/>
      <c r="Y75" s="122"/>
      <c r="Z75" s="110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</row>
    <row r="76" spans="1:165" x14ac:dyDescent="0.15">
      <c r="A76" s="36">
        <f t="shared" si="9"/>
        <v>43571</v>
      </c>
      <c r="B76" s="1">
        <f t="shared" ca="1" si="22"/>
        <v>1000.87122</v>
      </c>
      <c r="C76" s="90">
        <f t="shared" si="10"/>
        <v>1000</v>
      </c>
      <c r="D76" s="103">
        <f t="shared" si="11"/>
        <v>5.0000000000000001E-3</v>
      </c>
      <c r="E76" s="93">
        <f t="shared" si="12"/>
        <v>43507</v>
      </c>
      <c r="F76" s="87">
        <f t="shared" ref="F76:F139" si="25">IF(A76&gt;E76,IF(NETWORKDAYS(E76,A76,$P$75:$P$191)-1=0,1,NETWORKDAYS(E76,A76,$P$75:$P$191)-1),0)</f>
        <v>44</v>
      </c>
      <c r="G76" s="88">
        <f t="shared" ref="G76:G139" si="26">IF(AND(F76=1,F75=1),1,IF(F76&gt;0,IF(F76=F75,F76+1,F76),0))</f>
        <v>44</v>
      </c>
      <c r="H76" s="89">
        <f t="shared" ref="H76:H139" si="27">ROUND((D76+1)^(G76/252),9)</f>
        <v>1.0008712200000001</v>
      </c>
      <c r="I76" s="88">
        <f t="shared" si="13"/>
        <v>0</v>
      </c>
      <c r="J76" s="90">
        <f t="shared" ref="J76:J139" si="28">TRUNC(((H76-1)*C76),8)</f>
        <v>0.87121999999999999</v>
      </c>
      <c r="K76" s="91">
        <f t="shared" ref="K76:K139" si="29">IF(I76&gt;0,VLOOKUP(I76,$P$12:$U$72,6),0)</f>
        <v>0</v>
      </c>
      <c r="L76" s="92" t="str">
        <f t="shared" si="14"/>
        <v>A+J=</v>
      </c>
      <c r="M76" s="93">
        <f t="shared" si="15"/>
        <v>45272</v>
      </c>
      <c r="N76" s="94"/>
      <c r="O76" s="92"/>
      <c r="P76" s="97">
        <v>42051</v>
      </c>
      <c r="Q76" s="105" t="s">
        <v>43</v>
      </c>
      <c r="R76" s="99"/>
      <c r="S76" s="107"/>
      <c r="T76" s="113"/>
      <c r="U76" s="97">
        <f t="shared" si="23"/>
        <v>45271</v>
      </c>
      <c r="V76" s="97">
        <v>45272</v>
      </c>
      <c r="W76" s="97">
        <f t="shared" si="24"/>
        <v>45272</v>
      </c>
      <c r="X76" s="116"/>
      <c r="Y76" s="122"/>
      <c r="Z76" s="110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</row>
    <row r="77" spans="1:165" x14ac:dyDescent="0.15">
      <c r="A77" s="36">
        <f t="shared" ref="A77:A140" si="30">(A76+1)</f>
        <v>43572</v>
      </c>
      <c r="B77" s="1">
        <f t="shared" ca="1" si="22"/>
        <v>1000.89102899</v>
      </c>
      <c r="C77" s="90">
        <f t="shared" ref="C77:C140" si="31">(C76-K76)</f>
        <v>1000</v>
      </c>
      <c r="D77" s="103">
        <f t="shared" ref="D77:D140" si="32">D76</f>
        <v>5.0000000000000001E-3</v>
      </c>
      <c r="E77" s="93">
        <f t="shared" ref="E77:E140" si="33">IF(I76&gt;0,VLOOKUP(I76,P$12:Z$72,2),E76)</f>
        <v>43507</v>
      </c>
      <c r="F77" s="87">
        <f t="shared" si="25"/>
        <v>45</v>
      </c>
      <c r="G77" s="88">
        <f t="shared" si="26"/>
        <v>45</v>
      </c>
      <c r="H77" s="89">
        <f t="shared" si="27"/>
        <v>1.0008910289999999</v>
      </c>
      <c r="I77" s="88">
        <f t="shared" ref="I77:I140" si="34">IF(VLOOKUP(A77,Q$12:X$72,8)=VLOOKUP(A76,Q$12:X$72,8),0,VLOOKUP(A77,Q$12:X$72,8))</f>
        <v>0</v>
      </c>
      <c r="J77" s="90">
        <f t="shared" si="28"/>
        <v>0.89102899000000002</v>
      </c>
      <c r="K77" s="91">
        <f t="shared" si="29"/>
        <v>0</v>
      </c>
      <c r="L77" s="92" t="str">
        <f t="shared" ref="L77:L140" si="35">IF(I76&gt;0,VLOOKUP(I76,P$12:Z$72,10),L76)</f>
        <v>A+J=</v>
      </c>
      <c r="M77" s="93">
        <f t="shared" ref="M77:M140" si="36">IF(I76&gt;0,VLOOKUP(I76,P$12:Z$72,11),M76)</f>
        <v>45272</v>
      </c>
      <c r="N77" s="94"/>
      <c r="O77" s="92"/>
      <c r="P77" s="97">
        <v>42052</v>
      </c>
      <c r="Q77" s="105" t="s">
        <v>43</v>
      </c>
      <c r="R77" s="99"/>
      <c r="S77" s="107"/>
      <c r="T77" s="113"/>
      <c r="U77" s="106"/>
      <c r="V77" s="106"/>
      <c r="W77" s="106"/>
      <c r="X77" s="116"/>
      <c r="Y77" s="122"/>
      <c r="Z77" s="110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</row>
    <row r="78" spans="1:165" x14ac:dyDescent="0.15">
      <c r="A78" s="36">
        <f t="shared" si="30"/>
        <v>43573</v>
      </c>
      <c r="B78" s="1">
        <f t="shared" ref="B78:B141" ca="1" si="37">IF(A78&lt;=TODAY(),C78+J78,IF(AND(A78&gt;TODAY(),A78&lt;=$B$1),IF(VLOOKUP(TODAY(),$A$12:$D$10000,4,FALSE)=0,"n.d",C78+J78),"n.d"))</f>
        <v>1000.910839</v>
      </c>
      <c r="C78" s="90">
        <f t="shared" si="31"/>
        <v>1000</v>
      </c>
      <c r="D78" s="103">
        <f t="shared" si="32"/>
        <v>5.0000000000000001E-3</v>
      </c>
      <c r="E78" s="93">
        <f t="shared" si="33"/>
        <v>43507</v>
      </c>
      <c r="F78" s="87">
        <f t="shared" si="25"/>
        <v>46</v>
      </c>
      <c r="G78" s="88">
        <f t="shared" si="26"/>
        <v>46</v>
      </c>
      <c r="H78" s="89">
        <f t="shared" si="27"/>
        <v>1.0009108390000001</v>
      </c>
      <c r="I78" s="88">
        <f t="shared" si="34"/>
        <v>0</v>
      </c>
      <c r="J78" s="90">
        <f t="shared" si="28"/>
        <v>0.91083899999999995</v>
      </c>
      <c r="K78" s="91">
        <f t="shared" si="29"/>
        <v>0</v>
      </c>
      <c r="L78" s="92" t="str">
        <f t="shared" si="35"/>
        <v>A+J=</v>
      </c>
      <c r="M78" s="93">
        <f t="shared" si="36"/>
        <v>45272</v>
      </c>
      <c r="N78" s="94"/>
      <c r="O78" s="92"/>
      <c r="P78" s="97">
        <v>42097</v>
      </c>
      <c r="Q78" s="105" t="s">
        <v>44</v>
      </c>
      <c r="R78" s="99"/>
      <c r="S78" s="107"/>
      <c r="T78" s="113"/>
      <c r="U78" s="106"/>
      <c r="V78" s="106"/>
      <c r="W78" s="106"/>
      <c r="X78" s="116"/>
      <c r="Y78" s="122"/>
      <c r="Z78" s="110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</row>
    <row r="79" spans="1:165" x14ac:dyDescent="0.15">
      <c r="A79" s="36">
        <f t="shared" si="30"/>
        <v>43574</v>
      </c>
      <c r="B79" s="1">
        <f t="shared" ca="1" si="37"/>
        <v>1000.930649</v>
      </c>
      <c r="C79" s="90">
        <f t="shared" si="31"/>
        <v>1000</v>
      </c>
      <c r="D79" s="103">
        <f t="shared" si="32"/>
        <v>5.0000000000000001E-3</v>
      </c>
      <c r="E79" s="93">
        <f t="shared" si="33"/>
        <v>43507</v>
      </c>
      <c r="F79" s="87">
        <f t="shared" si="25"/>
        <v>46</v>
      </c>
      <c r="G79" s="88">
        <f t="shared" si="26"/>
        <v>47</v>
      </c>
      <c r="H79" s="89">
        <f t="shared" si="27"/>
        <v>1.0009306490000001</v>
      </c>
      <c r="I79" s="88">
        <f t="shared" si="34"/>
        <v>0</v>
      </c>
      <c r="J79" s="90">
        <f t="shared" si="28"/>
        <v>0.93064899999999995</v>
      </c>
      <c r="K79" s="91">
        <f t="shared" si="29"/>
        <v>0</v>
      </c>
      <c r="L79" s="92" t="str">
        <f t="shared" si="35"/>
        <v>A+J=</v>
      </c>
      <c r="M79" s="93">
        <f t="shared" si="36"/>
        <v>45272</v>
      </c>
      <c r="N79" s="94"/>
      <c r="O79" s="92"/>
      <c r="P79" s="97">
        <v>42115</v>
      </c>
      <c r="Q79" s="105" t="s">
        <v>52</v>
      </c>
      <c r="R79" s="99"/>
      <c r="S79" s="107"/>
      <c r="T79" s="113"/>
      <c r="U79" s="106"/>
      <c r="V79" s="106"/>
      <c r="W79" s="106"/>
      <c r="X79" s="116"/>
      <c r="Y79" s="122"/>
      <c r="Z79" s="110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</row>
    <row r="80" spans="1:165" x14ac:dyDescent="0.15">
      <c r="A80" s="36">
        <f t="shared" si="30"/>
        <v>43575</v>
      </c>
      <c r="B80" s="1">
        <f t="shared" ca="1" si="37"/>
        <v>1000.930649</v>
      </c>
      <c r="C80" s="90">
        <f t="shared" si="31"/>
        <v>1000</v>
      </c>
      <c r="D80" s="103">
        <f t="shared" si="32"/>
        <v>5.0000000000000001E-3</v>
      </c>
      <c r="E80" s="93">
        <f t="shared" si="33"/>
        <v>43507</v>
      </c>
      <c r="F80" s="87">
        <f t="shared" si="25"/>
        <v>46</v>
      </c>
      <c r="G80" s="88">
        <f t="shared" si="26"/>
        <v>47</v>
      </c>
      <c r="H80" s="89">
        <f t="shared" si="27"/>
        <v>1.0009306490000001</v>
      </c>
      <c r="I80" s="88">
        <f t="shared" si="34"/>
        <v>0</v>
      </c>
      <c r="J80" s="90">
        <f t="shared" si="28"/>
        <v>0.93064899999999995</v>
      </c>
      <c r="K80" s="91">
        <f t="shared" si="29"/>
        <v>0</v>
      </c>
      <c r="L80" s="92" t="str">
        <f t="shared" si="35"/>
        <v>A+J=</v>
      </c>
      <c r="M80" s="93">
        <f t="shared" si="36"/>
        <v>45272</v>
      </c>
      <c r="N80" s="94"/>
      <c r="O80" s="92"/>
      <c r="P80" s="97">
        <v>42125</v>
      </c>
      <c r="Q80" s="105" t="s">
        <v>45</v>
      </c>
      <c r="R80" s="99"/>
      <c r="S80" s="107"/>
      <c r="T80" s="113"/>
      <c r="U80" s="106"/>
      <c r="V80" s="106"/>
      <c r="W80" s="106"/>
      <c r="X80" s="116"/>
      <c r="Y80" s="122"/>
      <c r="Z80" s="110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</row>
    <row r="81" spans="1:155" x14ac:dyDescent="0.15">
      <c r="A81" s="36">
        <f t="shared" si="30"/>
        <v>43576</v>
      </c>
      <c r="B81" s="1">
        <f t="shared" ca="1" si="37"/>
        <v>1000.930649</v>
      </c>
      <c r="C81" s="90">
        <f t="shared" si="31"/>
        <v>1000</v>
      </c>
      <c r="D81" s="103">
        <f t="shared" si="32"/>
        <v>5.0000000000000001E-3</v>
      </c>
      <c r="E81" s="93">
        <f t="shared" si="33"/>
        <v>43507</v>
      </c>
      <c r="F81" s="87">
        <f t="shared" si="25"/>
        <v>46</v>
      </c>
      <c r="G81" s="88">
        <f t="shared" si="26"/>
        <v>47</v>
      </c>
      <c r="H81" s="89">
        <f t="shared" si="27"/>
        <v>1.0009306490000001</v>
      </c>
      <c r="I81" s="88">
        <f t="shared" si="34"/>
        <v>0</v>
      </c>
      <c r="J81" s="90">
        <f t="shared" si="28"/>
        <v>0.93064899999999995</v>
      </c>
      <c r="K81" s="91">
        <f t="shared" si="29"/>
        <v>0</v>
      </c>
      <c r="L81" s="92" t="str">
        <f t="shared" si="35"/>
        <v>A+J=</v>
      </c>
      <c r="M81" s="93">
        <f t="shared" si="36"/>
        <v>45272</v>
      </c>
      <c r="N81" s="94"/>
      <c r="O81" s="92"/>
      <c r="P81" s="97">
        <v>42159</v>
      </c>
      <c r="Q81" s="105" t="s">
        <v>46</v>
      </c>
      <c r="R81" s="99"/>
      <c r="S81" s="107"/>
      <c r="T81" s="113"/>
      <c r="U81" s="106"/>
      <c r="V81" s="106"/>
      <c r="W81" s="106"/>
      <c r="X81" s="116"/>
      <c r="Y81" s="122"/>
      <c r="Z81" s="110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</row>
    <row r="82" spans="1:155" x14ac:dyDescent="0.15">
      <c r="A82" s="36">
        <f t="shared" si="30"/>
        <v>43577</v>
      </c>
      <c r="B82" s="1">
        <f t="shared" ca="1" si="37"/>
        <v>1000.930649</v>
      </c>
      <c r="C82" s="90">
        <f t="shared" si="31"/>
        <v>1000</v>
      </c>
      <c r="D82" s="103">
        <f t="shared" si="32"/>
        <v>5.0000000000000001E-3</v>
      </c>
      <c r="E82" s="93">
        <f t="shared" si="33"/>
        <v>43507</v>
      </c>
      <c r="F82" s="87">
        <f t="shared" si="25"/>
        <v>47</v>
      </c>
      <c r="G82" s="88">
        <f t="shared" si="26"/>
        <v>47</v>
      </c>
      <c r="H82" s="89">
        <f t="shared" si="27"/>
        <v>1.0009306490000001</v>
      </c>
      <c r="I82" s="88">
        <f t="shared" si="34"/>
        <v>0</v>
      </c>
      <c r="J82" s="90">
        <f t="shared" si="28"/>
        <v>0.93064899999999995</v>
      </c>
      <c r="K82" s="91">
        <f t="shared" si="29"/>
        <v>0</v>
      </c>
      <c r="L82" s="92" t="str">
        <f t="shared" si="35"/>
        <v>A+J=</v>
      </c>
      <c r="M82" s="93">
        <f t="shared" si="36"/>
        <v>45272</v>
      </c>
      <c r="N82" s="94"/>
      <c r="O82" s="92"/>
      <c r="P82" s="97">
        <v>42254</v>
      </c>
      <c r="Q82" s="105" t="s">
        <v>53</v>
      </c>
      <c r="R82" s="99"/>
      <c r="S82" s="107"/>
      <c r="T82" s="113"/>
      <c r="U82" s="106"/>
      <c r="V82" s="106"/>
      <c r="W82" s="106"/>
      <c r="X82" s="116"/>
      <c r="Y82" s="122"/>
      <c r="Z82" s="110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</row>
    <row r="83" spans="1:155" x14ac:dyDescent="0.15">
      <c r="A83" s="36">
        <f t="shared" si="30"/>
        <v>43578</v>
      </c>
      <c r="B83" s="1">
        <f t="shared" ca="1" si="37"/>
        <v>1000.950459</v>
      </c>
      <c r="C83" s="90">
        <f t="shared" si="31"/>
        <v>1000</v>
      </c>
      <c r="D83" s="103">
        <f t="shared" si="32"/>
        <v>5.0000000000000001E-3</v>
      </c>
      <c r="E83" s="93">
        <f t="shared" si="33"/>
        <v>43507</v>
      </c>
      <c r="F83" s="87">
        <f t="shared" si="25"/>
        <v>48</v>
      </c>
      <c r="G83" s="88">
        <f t="shared" si="26"/>
        <v>48</v>
      </c>
      <c r="H83" s="89">
        <f t="shared" si="27"/>
        <v>1.000950459</v>
      </c>
      <c r="I83" s="88">
        <f t="shared" si="34"/>
        <v>0</v>
      </c>
      <c r="J83" s="90">
        <f t="shared" si="28"/>
        <v>0.95045900000000005</v>
      </c>
      <c r="K83" s="91">
        <f t="shared" si="29"/>
        <v>0</v>
      </c>
      <c r="L83" s="92" t="str">
        <f t="shared" si="35"/>
        <v>A+J=</v>
      </c>
      <c r="M83" s="93">
        <f t="shared" si="36"/>
        <v>45272</v>
      </c>
      <c r="N83" s="94"/>
      <c r="O83" s="92"/>
      <c r="P83" s="97">
        <v>42289</v>
      </c>
      <c r="Q83" s="105" t="s">
        <v>47</v>
      </c>
      <c r="R83" s="99"/>
      <c r="S83" s="107"/>
      <c r="T83" s="113"/>
      <c r="U83" s="106"/>
      <c r="V83" s="106"/>
      <c r="W83" s="106"/>
      <c r="X83" s="116"/>
      <c r="Y83" s="122"/>
      <c r="Z83" s="110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</row>
    <row r="84" spans="1:155" x14ac:dyDescent="0.15">
      <c r="A84" s="36">
        <f t="shared" si="30"/>
        <v>43579</v>
      </c>
      <c r="B84" s="1">
        <f t="shared" ca="1" si="37"/>
        <v>1000.97027</v>
      </c>
      <c r="C84" s="90">
        <f t="shared" si="31"/>
        <v>1000</v>
      </c>
      <c r="D84" s="103">
        <f t="shared" si="32"/>
        <v>5.0000000000000001E-3</v>
      </c>
      <c r="E84" s="93">
        <f t="shared" si="33"/>
        <v>43507</v>
      </c>
      <c r="F84" s="87">
        <f t="shared" si="25"/>
        <v>49</v>
      </c>
      <c r="G84" s="88">
        <f t="shared" si="26"/>
        <v>49</v>
      </c>
      <c r="H84" s="89">
        <f t="shared" si="27"/>
        <v>1.0009702700000001</v>
      </c>
      <c r="I84" s="88">
        <f t="shared" si="34"/>
        <v>0</v>
      </c>
      <c r="J84" s="90">
        <f t="shared" si="28"/>
        <v>0.97026999999999997</v>
      </c>
      <c r="K84" s="91">
        <f t="shared" si="29"/>
        <v>0</v>
      </c>
      <c r="L84" s="92" t="str">
        <f t="shared" si="35"/>
        <v>A+J=</v>
      </c>
      <c r="M84" s="93">
        <f t="shared" si="36"/>
        <v>45272</v>
      </c>
      <c r="N84" s="94"/>
      <c r="O84" s="92"/>
      <c r="P84" s="97">
        <v>42310</v>
      </c>
      <c r="Q84" s="105" t="s">
        <v>48</v>
      </c>
      <c r="R84" s="99"/>
      <c r="S84" s="107"/>
      <c r="T84" s="113"/>
      <c r="U84" s="106"/>
      <c r="V84" s="106"/>
      <c r="W84" s="106"/>
      <c r="X84" s="116"/>
      <c r="Y84" s="122"/>
      <c r="Z84" s="110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</row>
    <row r="85" spans="1:155" x14ac:dyDescent="0.15">
      <c r="A85" s="36">
        <f t="shared" si="30"/>
        <v>43580</v>
      </c>
      <c r="B85" s="1">
        <f t="shared" ca="1" si="37"/>
        <v>1000.990081</v>
      </c>
      <c r="C85" s="90">
        <f t="shared" si="31"/>
        <v>1000</v>
      </c>
      <c r="D85" s="103">
        <f t="shared" si="32"/>
        <v>5.0000000000000001E-3</v>
      </c>
      <c r="E85" s="93">
        <f t="shared" si="33"/>
        <v>43507</v>
      </c>
      <c r="F85" s="87">
        <f t="shared" si="25"/>
        <v>50</v>
      </c>
      <c r="G85" s="88">
        <f t="shared" si="26"/>
        <v>50</v>
      </c>
      <c r="H85" s="89">
        <f t="shared" si="27"/>
        <v>1.0009900810000001</v>
      </c>
      <c r="I85" s="88">
        <f t="shared" si="34"/>
        <v>0</v>
      </c>
      <c r="J85" s="90">
        <f t="shared" si="28"/>
        <v>0.99008099999999999</v>
      </c>
      <c r="K85" s="91">
        <f t="shared" si="29"/>
        <v>0</v>
      </c>
      <c r="L85" s="92" t="str">
        <f t="shared" si="35"/>
        <v>A+J=</v>
      </c>
      <c r="M85" s="93">
        <f t="shared" si="36"/>
        <v>45272</v>
      </c>
      <c r="N85" s="94"/>
      <c r="O85" s="92"/>
      <c r="P85" s="97">
        <v>42363</v>
      </c>
      <c r="Q85" s="105" t="s">
        <v>50</v>
      </c>
      <c r="R85" s="99"/>
      <c r="S85" s="107"/>
      <c r="T85" s="113"/>
      <c r="U85" s="106"/>
      <c r="V85" s="106"/>
      <c r="W85" s="106"/>
      <c r="X85" s="116"/>
      <c r="Y85" s="122"/>
      <c r="Z85" s="110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</row>
    <row r="86" spans="1:155" x14ac:dyDescent="0.15">
      <c r="A86" s="36">
        <f t="shared" si="30"/>
        <v>43581</v>
      </c>
      <c r="B86" s="1">
        <f t="shared" ca="1" si="37"/>
        <v>1001.00989299</v>
      </c>
      <c r="C86" s="90">
        <f t="shared" si="31"/>
        <v>1000</v>
      </c>
      <c r="D86" s="103">
        <f t="shared" si="32"/>
        <v>5.0000000000000001E-3</v>
      </c>
      <c r="E86" s="93">
        <f t="shared" si="33"/>
        <v>43507</v>
      </c>
      <c r="F86" s="87">
        <f t="shared" si="25"/>
        <v>51</v>
      </c>
      <c r="G86" s="88">
        <f t="shared" si="26"/>
        <v>51</v>
      </c>
      <c r="H86" s="89">
        <f t="shared" si="27"/>
        <v>1.001009893</v>
      </c>
      <c r="I86" s="88">
        <f t="shared" si="34"/>
        <v>0</v>
      </c>
      <c r="J86" s="90">
        <f t="shared" si="28"/>
        <v>1.00989299</v>
      </c>
      <c r="K86" s="91">
        <f t="shared" si="29"/>
        <v>0</v>
      </c>
      <c r="L86" s="92" t="str">
        <f t="shared" si="35"/>
        <v>A+J=</v>
      </c>
      <c r="M86" s="93">
        <f t="shared" si="36"/>
        <v>45272</v>
      </c>
      <c r="N86" s="94"/>
      <c r="O86" s="92"/>
      <c r="P86" s="97">
        <v>42370</v>
      </c>
      <c r="Q86" s="105" t="s">
        <v>51</v>
      </c>
      <c r="R86" s="99"/>
      <c r="S86" s="107"/>
      <c r="T86" s="113"/>
      <c r="U86" s="106"/>
      <c r="V86" s="106"/>
      <c r="W86" s="106"/>
      <c r="X86" s="116"/>
      <c r="Y86" s="122"/>
      <c r="Z86" s="110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</row>
    <row r="87" spans="1:155" x14ac:dyDescent="0.15">
      <c r="A87" s="36">
        <f t="shared" si="30"/>
        <v>43582</v>
      </c>
      <c r="B87" s="1">
        <f t="shared" ca="1" si="37"/>
        <v>1001.029705</v>
      </c>
      <c r="C87" s="90">
        <f t="shared" si="31"/>
        <v>1000</v>
      </c>
      <c r="D87" s="103">
        <f t="shared" si="32"/>
        <v>5.0000000000000001E-3</v>
      </c>
      <c r="E87" s="93">
        <f t="shared" si="33"/>
        <v>43507</v>
      </c>
      <c r="F87" s="87">
        <f t="shared" si="25"/>
        <v>51</v>
      </c>
      <c r="G87" s="88">
        <f t="shared" si="26"/>
        <v>52</v>
      </c>
      <c r="H87" s="89">
        <f t="shared" si="27"/>
        <v>1.0010297050000001</v>
      </c>
      <c r="I87" s="88">
        <f t="shared" si="34"/>
        <v>0</v>
      </c>
      <c r="J87" s="90">
        <f t="shared" si="28"/>
        <v>1.0297050000000001</v>
      </c>
      <c r="K87" s="91">
        <f t="shared" si="29"/>
        <v>0</v>
      </c>
      <c r="L87" s="92" t="str">
        <f t="shared" si="35"/>
        <v>A+J=</v>
      </c>
      <c r="M87" s="93">
        <f t="shared" si="36"/>
        <v>45272</v>
      </c>
      <c r="N87" s="94"/>
      <c r="O87" s="92"/>
      <c r="P87" s="97">
        <v>42408</v>
      </c>
      <c r="Q87" s="105" t="s">
        <v>43</v>
      </c>
      <c r="R87" s="99"/>
      <c r="S87" s="107"/>
      <c r="T87" s="113"/>
      <c r="U87" s="106"/>
      <c r="V87" s="106"/>
      <c r="W87" s="106"/>
      <c r="X87" s="116"/>
      <c r="Y87" s="122"/>
      <c r="Z87" s="110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</row>
    <row r="88" spans="1:155" x14ac:dyDescent="0.15">
      <c r="A88" s="36">
        <f t="shared" si="30"/>
        <v>43583</v>
      </c>
      <c r="B88" s="1">
        <f t="shared" ca="1" si="37"/>
        <v>1001.029705</v>
      </c>
      <c r="C88" s="90">
        <f t="shared" si="31"/>
        <v>1000</v>
      </c>
      <c r="D88" s="103">
        <f t="shared" si="32"/>
        <v>5.0000000000000001E-3</v>
      </c>
      <c r="E88" s="93">
        <f t="shared" si="33"/>
        <v>43507</v>
      </c>
      <c r="F88" s="87">
        <f t="shared" si="25"/>
        <v>51</v>
      </c>
      <c r="G88" s="88">
        <f t="shared" si="26"/>
        <v>52</v>
      </c>
      <c r="H88" s="89">
        <f t="shared" si="27"/>
        <v>1.0010297050000001</v>
      </c>
      <c r="I88" s="88">
        <f t="shared" si="34"/>
        <v>0</v>
      </c>
      <c r="J88" s="90">
        <f t="shared" si="28"/>
        <v>1.0297050000000001</v>
      </c>
      <c r="K88" s="91">
        <f t="shared" si="29"/>
        <v>0</v>
      </c>
      <c r="L88" s="92" t="str">
        <f t="shared" si="35"/>
        <v>A+J=</v>
      </c>
      <c r="M88" s="93">
        <f t="shared" si="36"/>
        <v>45272</v>
      </c>
      <c r="N88" s="94"/>
      <c r="O88" s="92"/>
      <c r="P88" s="97">
        <v>42409</v>
      </c>
      <c r="Q88" s="105" t="s">
        <v>43</v>
      </c>
      <c r="R88" s="99"/>
      <c r="S88" s="107"/>
      <c r="T88" s="113"/>
      <c r="U88" s="106"/>
      <c r="V88" s="106"/>
      <c r="W88" s="106"/>
      <c r="X88" s="116"/>
      <c r="Y88" s="122"/>
      <c r="Z88" s="110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</row>
    <row r="89" spans="1:155" x14ac:dyDescent="0.15">
      <c r="A89" s="36">
        <f t="shared" si="30"/>
        <v>43584</v>
      </c>
      <c r="B89" s="1">
        <f t="shared" ca="1" si="37"/>
        <v>1001.029705</v>
      </c>
      <c r="C89" s="90">
        <f t="shared" si="31"/>
        <v>1000</v>
      </c>
      <c r="D89" s="103">
        <f t="shared" si="32"/>
        <v>5.0000000000000001E-3</v>
      </c>
      <c r="E89" s="93">
        <f t="shared" si="33"/>
        <v>43507</v>
      </c>
      <c r="F89" s="87">
        <f t="shared" si="25"/>
        <v>52</v>
      </c>
      <c r="G89" s="88">
        <f t="shared" si="26"/>
        <v>52</v>
      </c>
      <c r="H89" s="89">
        <f t="shared" si="27"/>
        <v>1.0010297050000001</v>
      </c>
      <c r="I89" s="88">
        <f t="shared" si="34"/>
        <v>0</v>
      </c>
      <c r="J89" s="90">
        <f t="shared" si="28"/>
        <v>1.0297050000000001</v>
      </c>
      <c r="K89" s="91">
        <f t="shared" si="29"/>
        <v>0</v>
      </c>
      <c r="L89" s="92" t="str">
        <f t="shared" si="35"/>
        <v>A+J=</v>
      </c>
      <c r="M89" s="93">
        <f t="shared" si="36"/>
        <v>45272</v>
      </c>
      <c r="N89" s="94"/>
      <c r="O89" s="92"/>
      <c r="P89" s="97">
        <v>42454</v>
      </c>
      <c r="Q89" s="105" t="s">
        <v>44</v>
      </c>
      <c r="R89" s="99"/>
      <c r="S89" s="107"/>
      <c r="T89" s="113"/>
      <c r="U89" s="106"/>
      <c r="V89" s="106"/>
      <c r="W89" s="106"/>
      <c r="X89" s="116"/>
      <c r="Y89" s="122"/>
      <c r="Z89" s="110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</row>
    <row r="90" spans="1:155" x14ac:dyDescent="0.15">
      <c r="A90" s="36">
        <f t="shared" si="30"/>
        <v>43585</v>
      </c>
      <c r="B90" s="1">
        <f t="shared" ca="1" si="37"/>
        <v>1001.049517</v>
      </c>
      <c r="C90" s="90">
        <f t="shared" si="31"/>
        <v>1000</v>
      </c>
      <c r="D90" s="103">
        <f t="shared" si="32"/>
        <v>5.0000000000000001E-3</v>
      </c>
      <c r="E90" s="93">
        <f t="shared" si="33"/>
        <v>43507</v>
      </c>
      <c r="F90" s="87">
        <f t="shared" si="25"/>
        <v>53</v>
      </c>
      <c r="G90" s="88">
        <f t="shared" si="26"/>
        <v>53</v>
      </c>
      <c r="H90" s="89">
        <f t="shared" si="27"/>
        <v>1.001049517</v>
      </c>
      <c r="I90" s="88">
        <f t="shared" si="34"/>
        <v>0</v>
      </c>
      <c r="J90" s="90">
        <f t="shared" si="28"/>
        <v>1.049517</v>
      </c>
      <c r="K90" s="91">
        <f t="shared" si="29"/>
        <v>0</v>
      </c>
      <c r="L90" s="92" t="str">
        <f t="shared" si="35"/>
        <v>A+J=</v>
      </c>
      <c r="M90" s="93">
        <f t="shared" si="36"/>
        <v>45272</v>
      </c>
      <c r="N90" s="94"/>
      <c r="O90" s="92"/>
      <c r="P90" s="97">
        <v>42481</v>
      </c>
      <c r="Q90" s="105" t="s">
        <v>52</v>
      </c>
      <c r="R90" s="99"/>
      <c r="S90" s="107"/>
      <c r="T90" s="113"/>
      <c r="U90" s="106"/>
      <c r="V90" s="106"/>
      <c r="W90" s="106"/>
      <c r="X90" s="116"/>
      <c r="Y90" s="122"/>
      <c r="Z90" s="110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</row>
    <row r="91" spans="1:155" x14ac:dyDescent="0.15">
      <c r="A91" s="36">
        <f t="shared" si="30"/>
        <v>43586</v>
      </c>
      <c r="B91" s="1">
        <f t="shared" ca="1" si="37"/>
        <v>1001.06932999</v>
      </c>
      <c r="C91" s="90">
        <f t="shared" si="31"/>
        <v>1000</v>
      </c>
      <c r="D91" s="103">
        <f t="shared" si="32"/>
        <v>5.0000000000000001E-3</v>
      </c>
      <c r="E91" s="93">
        <f t="shared" si="33"/>
        <v>43507</v>
      </c>
      <c r="F91" s="87">
        <f t="shared" si="25"/>
        <v>53</v>
      </c>
      <c r="G91" s="88">
        <f t="shared" si="26"/>
        <v>54</v>
      </c>
      <c r="H91" s="89">
        <f t="shared" si="27"/>
        <v>1.00106933</v>
      </c>
      <c r="I91" s="88">
        <f t="shared" si="34"/>
        <v>0</v>
      </c>
      <c r="J91" s="90">
        <f t="shared" si="28"/>
        <v>1.06932999</v>
      </c>
      <c r="K91" s="91">
        <f t="shared" si="29"/>
        <v>0</v>
      </c>
      <c r="L91" s="92" t="str">
        <f t="shared" si="35"/>
        <v>A+J=</v>
      </c>
      <c r="M91" s="93">
        <f t="shared" si="36"/>
        <v>45272</v>
      </c>
      <c r="N91" s="94"/>
      <c r="O91" s="92"/>
      <c r="P91" s="97">
        <v>42516</v>
      </c>
      <c r="Q91" s="105" t="s">
        <v>46</v>
      </c>
      <c r="R91" s="99"/>
      <c r="S91" s="107"/>
      <c r="T91" s="113"/>
      <c r="U91" s="106"/>
      <c r="V91" s="106"/>
      <c r="W91" s="106"/>
      <c r="X91" s="116"/>
      <c r="Y91" s="122"/>
      <c r="Z91" s="110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</row>
    <row r="92" spans="1:155" x14ac:dyDescent="0.15">
      <c r="A92" s="36">
        <f t="shared" si="30"/>
        <v>43587</v>
      </c>
      <c r="B92" s="1">
        <f t="shared" ca="1" si="37"/>
        <v>1001.06932999</v>
      </c>
      <c r="C92" s="90">
        <f t="shared" si="31"/>
        <v>1000</v>
      </c>
      <c r="D92" s="103">
        <f t="shared" si="32"/>
        <v>5.0000000000000001E-3</v>
      </c>
      <c r="E92" s="93">
        <f t="shared" si="33"/>
        <v>43507</v>
      </c>
      <c r="F92" s="87">
        <f t="shared" si="25"/>
        <v>54</v>
      </c>
      <c r="G92" s="88">
        <f t="shared" si="26"/>
        <v>54</v>
      </c>
      <c r="H92" s="89">
        <f t="shared" si="27"/>
        <v>1.00106933</v>
      </c>
      <c r="I92" s="88">
        <f t="shared" si="34"/>
        <v>0</v>
      </c>
      <c r="J92" s="90">
        <f t="shared" si="28"/>
        <v>1.06932999</v>
      </c>
      <c r="K92" s="91">
        <f t="shared" si="29"/>
        <v>0</v>
      </c>
      <c r="L92" s="92" t="str">
        <f t="shared" si="35"/>
        <v>A+J=</v>
      </c>
      <c r="M92" s="93">
        <f t="shared" si="36"/>
        <v>45272</v>
      </c>
      <c r="N92" s="94"/>
      <c r="O92" s="92"/>
      <c r="P92" s="97">
        <v>42620</v>
      </c>
      <c r="Q92" s="105" t="s">
        <v>54</v>
      </c>
      <c r="R92" s="99"/>
      <c r="S92" s="107"/>
      <c r="T92" s="113"/>
      <c r="U92" s="106"/>
      <c r="V92" s="106"/>
      <c r="W92" s="106"/>
      <c r="X92" s="116"/>
      <c r="Y92" s="122"/>
      <c r="Z92" s="110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</row>
    <row r="93" spans="1:155" x14ac:dyDescent="0.15">
      <c r="A93" s="36">
        <f t="shared" si="30"/>
        <v>43588</v>
      </c>
      <c r="B93" s="1">
        <f t="shared" ca="1" si="37"/>
        <v>1001.08914299</v>
      </c>
      <c r="C93" s="90">
        <f t="shared" si="31"/>
        <v>1000</v>
      </c>
      <c r="D93" s="103">
        <f t="shared" si="32"/>
        <v>5.0000000000000001E-3</v>
      </c>
      <c r="E93" s="93">
        <f t="shared" si="33"/>
        <v>43507</v>
      </c>
      <c r="F93" s="87">
        <f t="shared" si="25"/>
        <v>55</v>
      </c>
      <c r="G93" s="88">
        <f t="shared" si="26"/>
        <v>55</v>
      </c>
      <c r="H93" s="89">
        <f t="shared" si="27"/>
        <v>1.001089143</v>
      </c>
      <c r="I93" s="88">
        <f t="shared" si="34"/>
        <v>0</v>
      </c>
      <c r="J93" s="90">
        <f t="shared" si="28"/>
        <v>1.08914299</v>
      </c>
      <c r="K93" s="91">
        <f t="shared" si="29"/>
        <v>0</v>
      </c>
      <c r="L93" s="92" t="str">
        <f t="shared" si="35"/>
        <v>A+J=</v>
      </c>
      <c r="M93" s="93">
        <f t="shared" si="36"/>
        <v>45272</v>
      </c>
      <c r="N93" s="94"/>
      <c r="O93" s="92"/>
      <c r="P93" s="97">
        <v>42655</v>
      </c>
      <c r="Q93" s="105" t="s">
        <v>47</v>
      </c>
      <c r="R93" s="99"/>
      <c r="S93" s="107"/>
      <c r="T93" s="113"/>
      <c r="U93" s="106"/>
      <c r="V93" s="106"/>
      <c r="W93" s="106"/>
      <c r="X93" s="116"/>
      <c r="Y93" s="122"/>
      <c r="Z93" s="110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</row>
    <row r="94" spans="1:155" x14ac:dyDescent="0.15">
      <c r="A94" s="36">
        <f t="shared" si="30"/>
        <v>43589</v>
      </c>
      <c r="B94" s="1">
        <f t="shared" ca="1" si="37"/>
        <v>1001.108957</v>
      </c>
      <c r="C94" s="90">
        <f t="shared" si="31"/>
        <v>1000</v>
      </c>
      <c r="D94" s="103">
        <f t="shared" si="32"/>
        <v>5.0000000000000001E-3</v>
      </c>
      <c r="E94" s="93">
        <f t="shared" si="33"/>
        <v>43507</v>
      </c>
      <c r="F94" s="87">
        <f t="shared" si="25"/>
        <v>55</v>
      </c>
      <c r="G94" s="88">
        <f t="shared" si="26"/>
        <v>56</v>
      </c>
      <c r="H94" s="89">
        <f t="shared" si="27"/>
        <v>1.001108957</v>
      </c>
      <c r="I94" s="88">
        <f t="shared" si="34"/>
        <v>0</v>
      </c>
      <c r="J94" s="90">
        <f t="shared" si="28"/>
        <v>1.108957</v>
      </c>
      <c r="K94" s="91">
        <f t="shared" si="29"/>
        <v>0</v>
      </c>
      <c r="L94" s="92" t="str">
        <f t="shared" si="35"/>
        <v>A+J=</v>
      </c>
      <c r="M94" s="93">
        <f t="shared" si="36"/>
        <v>45272</v>
      </c>
      <c r="N94" s="94"/>
      <c r="O94" s="92"/>
      <c r="P94" s="97">
        <v>42676</v>
      </c>
      <c r="Q94" s="105" t="s">
        <v>48</v>
      </c>
      <c r="R94" s="99"/>
      <c r="S94" s="107"/>
      <c r="T94" s="113"/>
      <c r="U94" s="106"/>
      <c r="V94" s="106"/>
      <c r="W94" s="106"/>
      <c r="X94" s="116"/>
      <c r="Y94" s="122"/>
      <c r="Z94" s="110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</row>
    <row r="95" spans="1:155" x14ac:dyDescent="0.15">
      <c r="A95" s="36">
        <f t="shared" si="30"/>
        <v>43590</v>
      </c>
      <c r="B95" s="1">
        <f t="shared" ca="1" si="37"/>
        <v>1001.108957</v>
      </c>
      <c r="C95" s="90">
        <f t="shared" si="31"/>
        <v>1000</v>
      </c>
      <c r="D95" s="103">
        <f t="shared" si="32"/>
        <v>5.0000000000000001E-3</v>
      </c>
      <c r="E95" s="93">
        <f t="shared" si="33"/>
        <v>43507</v>
      </c>
      <c r="F95" s="87">
        <f t="shared" si="25"/>
        <v>55</v>
      </c>
      <c r="G95" s="88">
        <f t="shared" si="26"/>
        <v>56</v>
      </c>
      <c r="H95" s="89">
        <f t="shared" si="27"/>
        <v>1.001108957</v>
      </c>
      <c r="I95" s="88">
        <f t="shared" si="34"/>
        <v>0</v>
      </c>
      <c r="J95" s="90">
        <f t="shared" si="28"/>
        <v>1.108957</v>
      </c>
      <c r="K95" s="91">
        <f t="shared" si="29"/>
        <v>0</v>
      </c>
      <c r="L95" s="92" t="str">
        <f t="shared" si="35"/>
        <v>A+J=</v>
      </c>
      <c r="M95" s="93">
        <f t="shared" si="36"/>
        <v>45272</v>
      </c>
      <c r="N95" s="94"/>
      <c r="O95" s="92"/>
      <c r="P95" s="97">
        <v>42689</v>
      </c>
      <c r="Q95" s="105" t="s">
        <v>49</v>
      </c>
      <c r="R95" s="99"/>
      <c r="S95" s="107"/>
      <c r="T95" s="113"/>
      <c r="U95" s="106"/>
      <c r="V95" s="106"/>
      <c r="W95" s="106"/>
      <c r="X95" s="116"/>
      <c r="Y95" s="122"/>
      <c r="Z95" s="110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</row>
    <row r="96" spans="1:155" x14ac:dyDescent="0.15">
      <c r="A96" s="36">
        <f t="shared" si="30"/>
        <v>43591</v>
      </c>
      <c r="B96" s="1">
        <f t="shared" ca="1" si="37"/>
        <v>1001.108957</v>
      </c>
      <c r="C96" s="90">
        <f t="shared" si="31"/>
        <v>1000</v>
      </c>
      <c r="D96" s="103">
        <f t="shared" si="32"/>
        <v>5.0000000000000001E-3</v>
      </c>
      <c r="E96" s="93">
        <f t="shared" si="33"/>
        <v>43507</v>
      </c>
      <c r="F96" s="87">
        <f t="shared" si="25"/>
        <v>56</v>
      </c>
      <c r="G96" s="88">
        <f t="shared" si="26"/>
        <v>56</v>
      </c>
      <c r="H96" s="89">
        <f t="shared" si="27"/>
        <v>1.001108957</v>
      </c>
      <c r="I96" s="88">
        <f t="shared" si="34"/>
        <v>0</v>
      </c>
      <c r="J96" s="90">
        <f t="shared" si="28"/>
        <v>1.108957</v>
      </c>
      <c r="K96" s="91">
        <f t="shared" si="29"/>
        <v>0</v>
      </c>
      <c r="L96" s="92" t="str">
        <f t="shared" si="35"/>
        <v>A+J=</v>
      </c>
      <c r="M96" s="93">
        <f t="shared" si="36"/>
        <v>45272</v>
      </c>
      <c r="N96" s="94"/>
      <c r="O96" s="92"/>
      <c r="P96" s="97">
        <v>42793</v>
      </c>
      <c r="Q96" s="105" t="s">
        <v>55</v>
      </c>
      <c r="R96" s="99"/>
      <c r="S96" s="107"/>
      <c r="T96" s="113"/>
      <c r="U96" s="106"/>
      <c r="V96" s="106"/>
      <c r="W96" s="106"/>
      <c r="X96" s="116"/>
      <c r="Y96" s="122"/>
      <c r="Z96" s="110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</row>
    <row r="97" spans="1:165" x14ac:dyDescent="0.15">
      <c r="A97" s="36">
        <f t="shared" si="30"/>
        <v>43592</v>
      </c>
      <c r="B97" s="1">
        <f t="shared" ca="1" si="37"/>
        <v>1001.128771</v>
      </c>
      <c r="C97" s="90">
        <f t="shared" si="31"/>
        <v>1000</v>
      </c>
      <c r="D97" s="103">
        <f t="shared" si="32"/>
        <v>5.0000000000000001E-3</v>
      </c>
      <c r="E97" s="93">
        <f t="shared" si="33"/>
        <v>43507</v>
      </c>
      <c r="F97" s="87">
        <f t="shared" si="25"/>
        <v>57</v>
      </c>
      <c r="G97" s="88">
        <f t="shared" si="26"/>
        <v>57</v>
      </c>
      <c r="H97" s="89">
        <f t="shared" si="27"/>
        <v>1.0011287710000001</v>
      </c>
      <c r="I97" s="88">
        <f t="shared" si="34"/>
        <v>0</v>
      </c>
      <c r="J97" s="90">
        <f t="shared" si="28"/>
        <v>1.128771</v>
      </c>
      <c r="K97" s="91">
        <f t="shared" si="29"/>
        <v>0</v>
      </c>
      <c r="L97" s="92" t="str">
        <f t="shared" si="35"/>
        <v>A+J=</v>
      </c>
      <c r="M97" s="93">
        <f t="shared" si="36"/>
        <v>45272</v>
      </c>
      <c r="N97" s="94"/>
      <c r="O97" s="92"/>
      <c r="P97" s="97">
        <v>42794</v>
      </c>
      <c r="Q97" s="105" t="s">
        <v>55</v>
      </c>
      <c r="R97" s="99"/>
      <c r="S97" s="107"/>
      <c r="T97" s="113"/>
      <c r="U97" s="106"/>
      <c r="V97" s="106"/>
      <c r="W97" s="106"/>
      <c r="X97" s="116"/>
      <c r="Y97" s="122"/>
      <c r="Z97" s="110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</row>
    <row r="98" spans="1:165" x14ac:dyDescent="0.15">
      <c r="A98" s="36">
        <f t="shared" si="30"/>
        <v>43593</v>
      </c>
      <c r="B98" s="1">
        <f t="shared" ca="1" si="37"/>
        <v>1001.14858499</v>
      </c>
      <c r="C98" s="90">
        <f t="shared" si="31"/>
        <v>1000</v>
      </c>
      <c r="D98" s="103">
        <f t="shared" si="32"/>
        <v>5.0000000000000001E-3</v>
      </c>
      <c r="E98" s="93">
        <f t="shared" si="33"/>
        <v>43507</v>
      </c>
      <c r="F98" s="87">
        <f t="shared" si="25"/>
        <v>58</v>
      </c>
      <c r="G98" s="88">
        <f t="shared" si="26"/>
        <v>58</v>
      </c>
      <c r="H98" s="89">
        <f t="shared" si="27"/>
        <v>1.0011485849999999</v>
      </c>
      <c r="I98" s="88">
        <f t="shared" si="34"/>
        <v>0</v>
      </c>
      <c r="J98" s="90">
        <f t="shared" si="28"/>
        <v>1.14858499</v>
      </c>
      <c r="K98" s="91">
        <f t="shared" si="29"/>
        <v>0</v>
      </c>
      <c r="L98" s="92" t="str">
        <f t="shared" si="35"/>
        <v>A+J=</v>
      </c>
      <c r="M98" s="93">
        <f t="shared" si="36"/>
        <v>45272</v>
      </c>
      <c r="N98" s="94"/>
      <c r="O98" s="92"/>
      <c r="P98" s="97">
        <v>42839</v>
      </c>
      <c r="Q98" s="105" t="s">
        <v>56</v>
      </c>
      <c r="R98" s="99"/>
      <c r="S98" s="107"/>
      <c r="T98" s="113"/>
      <c r="U98" s="106"/>
      <c r="V98" s="106"/>
      <c r="W98" s="106"/>
      <c r="X98" s="116"/>
      <c r="Y98" s="122"/>
      <c r="Z98" s="110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</row>
    <row r="99" spans="1:165" x14ac:dyDescent="0.15">
      <c r="A99" s="36">
        <f t="shared" si="30"/>
        <v>43594</v>
      </c>
      <c r="B99" s="1">
        <f t="shared" ca="1" si="37"/>
        <v>1001.1684</v>
      </c>
      <c r="C99" s="90">
        <f t="shared" si="31"/>
        <v>1000</v>
      </c>
      <c r="D99" s="103">
        <f t="shared" si="32"/>
        <v>5.0000000000000001E-3</v>
      </c>
      <c r="E99" s="93">
        <f t="shared" si="33"/>
        <v>43507</v>
      </c>
      <c r="F99" s="87">
        <f t="shared" si="25"/>
        <v>59</v>
      </c>
      <c r="G99" s="88">
        <f t="shared" si="26"/>
        <v>59</v>
      </c>
      <c r="H99" s="89">
        <f t="shared" si="27"/>
        <v>1.0011684000000001</v>
      </c>
      <c r="I99" s="88">
        <f t="shared" si="34"/>
        <v>0</v>
      </c>
      <c r="J99" s="90">
        <f t="shared" si="28"/>
        <v>1.1684000000000001</v>
      </c>
      <c r="K99" s="91">
        <f t="shared" si="29"/>
        <v>0</v>
      </c>
      <c r="L99" s="92" t="str">
        <f t="shared" si="35"/>
        <v>A+J=</v>
      </c>
      <c r="M99" s="93">
        <f t="shared" si="36"/>
        <v>45272</v>
      </c>
      <c r="N99" s="94"/>
      <c r="O99" s="92"/>
      <c r="P99" s="97">
        <v>42846</v>
      </c>
      <c r="Q99" s="105" t="s">
        <v>57</v>
      </c>
      <c r="R99" s="99"/>
      <c r="S99" s="107"/>
      <c r="T99" s="113"/>
      <c r="U99" s="106"/>
      <c r="V99" s="106"/>
      <c r="W99" s="106"/>
      <c r="X99" s="116"/>
      <c r="Y99" s="122"/>
      <c r="Z99" s="110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</row>
    <row r="100" spans="1:165" x14ac:dyDescent="0.15">
      <c r="A100" s="36">
        <f t="shared" si="30"/>
        <v>43595</v>
      </c>
      <c r="B100" s="1">
        <f t="shared" ca="1" si="37"/>
        <v>1001.18821499</v>
      </c>
      <c r="C100" s="90">
        <f t="shared" si="31"/>
        <v>1000</v>
      </c>
      <c r="D100" s="103">
        <f t="shared" si="32"/>
        <v>5.0000000000000001E-3</v>
      </c>
      <c r="E100" s="93">
        <f t="shared" si="33"/>
        <v>43507</v>
      </c>
      <c r="F100" s="87">
        <f t="shared" si="25"/>
        <v>60</v>
      </c>
      <c r="G100" s="88">
        <f t="shared" si="26"/>
        <v>60</v>
      </c>
      <c r="H100" s="89">
        <f t="shared" si="27"/>
        <v>1.001188215</v>
      </c>
      <c r="I100" s="88">
        <f t="shared" si="34"/>
        <v>0</v>
      </c>
      <c r="J100" s="90">
        <f t="shared" si="28"/>
        <v>1.1882149900000001</v>
      </c>
      <c r="K100" s="91">
        <f t="shared" si="29"/>
        <v>0</v>
      </c>
      <c r="L100" s="92" t="str">
        <f t="shared" si="35"/>
        <v>A+J=</v>
      </c>
      <c r="M100" s="93">
        <f t="shared" si="36"/>
        <v>45272</v>
      </c>
      <c r="N100" s="94"/>
      <c r="O100" s="92"/>
      <c r="P100" s="97">
        <v>42856</v>
      </c>
      <c r="Q100" s="105" t="s">
        <v>58</v>
      </c>
      <c r="R100" s="99"/>
      <c r="S100" s="107"/>
      <c r="T100" s="113"/>
      <c r="U100" s="106"/>
      <c r="V100" s="106"/>
      <c r="W100" s="106"/>
      <c r="X100" s="116"/>
      <c r="Y100" s="122"/>
      <c r="Z100" s="110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</row>
    <row r="101" spans="1:165" x14ac:dyDescent="0.15">
      <c r="A101" s="36">
        <f t="shared" si="30"/>
        <v>43596</v>
      </c>
      <c r="B101" s="1">
        <f t="shared" ca="1" si="37"/>
        <v>1001.208031</v>
      </c>
      <c r="C101" s="90">
        <f t="shared" si="31"/>
        <v>1000</v>
      </c>
      <c r="D101" s="103">
        <f t="shared" si="32"/>
        <v>5.0000000000000001E-3</v>
      </c>
      <c r="E101" s="93">
        <f t="shared" si="33"/>
        <v>43507</v>
      </c>
      <c r="F101" s="87">
        <f t="shared" si="25"/>
        <v>60</v>
      </c>
      <c r="G101" s="88">
        <f t="shared" si="26"/>
        <v>61</v>
      </c>
      <c r="H101" s="89">
        <f t="shared" si="27"/>
        <v>1.001208031</v>
      </c>
      <c r="I101" s="88">
        <f t="shared" si="34"/>
        <v>0</v>
      </c>
      <c r="J101" s="90">
        <f t="shared" si="28"/>
        <v>1.2080310000000001</v>
      </c>
      <c r="K101" s="91">
        <f t="shared" si="29"/>
        <v>0</v>
      </c>
      <c r="L101" s="92" t="str">
        <f t="shared" si="35"/>
        <v>A+J=</v>
      </c>
      <c r="M101" s="93">
        <f t="shared" si="36"/>
        <v>45272</v>
      </c>
      <c r="N101" s="94"/>
      <c r="O101" s="92"/>
      <c r="P101" s="97">
        <v>42901</v>
      </c>
      <c r="Q101" s="105" t="s">
        <v>59</v>
      </c>
      <c r="R101" s="99"/>
      <c r="S101" s="107"/>
      <c r="T101" s="113"/>
      <c r="U101" s="106"/>
      <c r="V101" s="106"/>
      <c r="W101" s="106"/>
      <c r="X101" s="116"/>
      <c r="Y101" s="122"/>
      <c r="Z101" s="110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</row>
    <row r="102" spans="1:165" x14ac:dyDescent="0.15">
      <c r="A102" s="36">
        <f t="shared" si="30"/>
        <v>43597</v>
      </c>
      <c r="B102" s="1">
        <f t="shared" ca="1" si="37"/>
        <v>1001.208031</v>
      </c>
      <c r="C102" s="90">
        <f t="shared" si="31"/>
        <v>1000</v>
      </c>
      <c r="D102" s="103">
        <f t="shared" si="32"/>
        <v>5.0000000000000001E-3</v>
      </c>
      <c r="E102" s="93">
        <f t="shared" si="33"/>
        <v>43507</v>
      </c>
      <c r="F102" s="87">
        <f t="shared" si="25"/>
        <v>60</v>
      </c>
      <c r="G102" s="88">
        <f t="shared" si="26"/>
        <v>61</v>
      </c>
      <c r="H102" s="89">
        <f t="shared" si="27"/>
        <v>1.001208031</v>
      </c>
      <c r="I102" s="88">
        <f t="shared" si="34"/>
        <v>0</v>
      </c>
      <c r="J102" s="90">
        <f t="shared" si="28"/>
        <v>1.2080310000000001</v>
      </c>
      <c r="K102" s="91">
        <f t="shared" si="29"/>
        <v>0</v>
      </c>
      <c r="L102" s="92" t="str">
        <f t="shared" si="35"/>
        <v>A+J=</v>
      </c>
      <c r="M102" s="93">
        <f t="shared" si="36"/>
        <v>45272</v>
      </c>
      <c r="N102" s="94"/>
      <c r="O102" s="92"/>
      <c r="P102" s="97">
        <v>42985</v>
      </c>
      <c r="Q102" s="105" t="s">
        <v>60</v>
      </c>
      <c r="R102" s="99"/>
      <c r="S102" s="107"/>
      <c r="T102" s="113"/>
      <c r="U102" s="106"/>
      <c r="V102" s="106"/>
      <c r="W102" s="106"/>
      <c r="X102" s="116"/>
      <c r="Y102" s="122"/>
      <c r="Z102" s="110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</row>
    <row r="103" spans="1:165" x14ac:dyDescent="0.15">
      <c r="A103" s="36">
        <f t="shared" si="30"/>
        <v>43598</v>
      </c>
      <c r="B103" s="1">
        <f t="shared" ca="1" si="37"/>
        <v>1001.208031</v>
      </c>
      <c r="C103" s="90">
        <f t="shared" si="31"/>
        <v>1000</v>
      </c>
      <c r="D103" s="103">
        <f t="shared" si="32"/>
        <v>5.0000000000000001E-3</v>
      </c>
      <c r="E103" s="93">
        <f t="shared" si="33"/>
        <v>43507</v>
      </c>
      <c r="F103" s="87">
        <f t="shared" si="25"/>
        <v>61</v>
      </c>
      <c r="G103" s="88">
        <f t="shared" si="26"/>
        <v>61</v>
      </c>
      <c r="H103" s="89">
        <f t="shared" si="27"/>
        <v>1.001208031</v>
      </c>
      <c r="I103" s="88">
        <f t="shared" si="34"/>
        <v>0</v>
      </c>
      <c r="J103" s="90">
        <f t="shared" si="28"/>
        <v>1.2080310000000001</v>
      </c>
      <c r="K103" s="91">
        <f t="shared" si="29"/>
        <v>0</v>
      </c>
      <c r="L103" s="92" t="str">
        <f t="shared" si="35"/>
        <v>A+J=</v>
      </c>
      <c r="M103" s="93">
        <f t="shared" si="36"/>
        <v>45272</v>
      </c>
      <c r="N103" s="94"/>
      <c r="O103" s="92"/>
      <c r="P103" s="97">
        <v>43020</v>
      </c>
      <c r="Q103" s="105" t="s">
        <v>47</v>
      </c>
      <c r="R103" s="99"/>
      <c r="S103" s="107"/>
      <c r="T103" s="113"/>
      <c r="U103" s="106"/>
      <c r="V103" s="106"/>
      <c r="W103" s="106"/>
      <c r="X103" s="116"/>
      <c r="Y103" s="122"/>
      <c r="Z103" s="110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</row>
    <row r="104" spans="1:165" x14ac:dyDescent="0.15">
      <c r="A104" s="36">
        <f t="shared" si="30"/>
        <v>43599</v>
      </c>
      <c r="B104" s="1">
        <f t="shared" ca="1" si="37"/>
        <v>1001.227847</v>
      </c>
      <c r="C104" s="90">
        <f t="shared" si="31"/>
        <v>1000</v>
      </c>
      <c r="D104" s="103">
        <f t="shared" si="32"/>
        <v>5.0000000000000001E-3</v>
      </c>
      <c r="E104" s="93">
        <f t="shared" si="33"/>
        <v>43507</v>
      </c>
      <c r="F104" s="87">
        <f t="shared" si="25"/>
        <v>62</v>
      </c>
      <c r="G104" s="88">
        <f t="shared" si="26"/>
        <v>62</v>
      </c>
      <c r="H104" s="89">
        <f t="shared" si="27"/>
        <v>1.001227847</v>
      </c>
      <c r="I104" s="88">
        <f t="shared" si="34"/>
        <v>0</v>
      </c>
      <c r="J104" s="90">
        <f t="shared" si="28"/>
        <v>1.2278469999999999</v>
      </c>
      <c r="K104" s="91">
        <f t="shared" si="29"/>
        <v>0</v>
      </c>
      <c r="L104" s="92" t="str">
        <f t="shared" si="35"/>
        <v>A+J=</v>
      </c>
      <c r="M104" s="93">
        <f t="shared" si="36"/>
        <v>45272</v>
      </c>
      <c r="N104" s="94"/>
      <c r="O104" s="123"/>
      <c r="P104" s="97">
        <v>43041</v>
      </c>
      <c r="Q104" s="105" t="s">
        <v>61</v>
      </c>
      <c r="R104" s="99"/>
      <c r="S104" s="107"/>
      <c r="T104" s="113"/>
      <c r="U104" s="106"/>
      <c r="V104" s="106"/>
      <c r="W104" s="106"/>
      <c r="X104" s="116"/>
      <c r="Y104" s="122"/>
      <c r="Z104" s="110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</row>
    <row r="105" spans="1:165" x14ac:dyDescent="0.15">
      <c r="A105" s="36">
        <f t="shared" si="30"/>
        <v>43600</v>
      </c>
      <c r="B105" s="1">
        <f t="shared" ca="1" si="37"/>
        <v>1001.247663</v>
      </c>
      <c r="C105" s="90">
        <f t="shared" si="31"/>
        <v>1000</v>
      </c>
      <c r="D105" s="103">
        <f t="shared" si="32"/>
        <v>5.0000000000000001E-3</v>
      </c>
      <c r="E105" s="93">
        <f t="shared" si="33"/>
        <v>43507</v>
      </c>
      <c r="F105" s="87">
        <f t="shared" si="25"/>
        <v>63</v>
      </c>
      <c r="G105" s="88">
        <f t="shared" si="26"/>
        <v>63</v>
      </c>
      <c r="H105" s="89">
        <f t="shared" si="27"/>
        <v>1.001247663</v>
      </c>
      <c r="I105" s="88">
        <f t="shared" si="34"/>
        <v>0</v>
      </c>
      <c r="J105" s="90">
        <f t="shared" si="28"/>
        <v>1.247663</v>
      </c>
      <c r="K105" s="91">
        <f t="shared" si="29"/>
        <v>0</v>
      </c>
      <c r="L105" s="92" t="str">
        <f t="shared" si="35"/>
        <v>A+J=</v>
      </c>
      <c r="M105" s="93">
        <f t="shared" si="36"/>
        <v>45272</v>
      </c>
      <c r="N105" s="94"/>
      <c r="O105" s="92"/>
      <c r="P105" s="97">
        <v>43054</v>
      </c>
      <c r="Q105" s="105" t="s">
        <v>62</v>
      </c>
      <c r="R105" s="99"/>
      <c r="S105" s="107"/>
      <c r="T105" s="113"/>
      <c r="U105" s="106"/>
      <c r="V105" s="106"/>
      <c r="W105" s="106"/>
      <c r="X105" s="116"/>
      <c r="Y105" s="122"/>
      <c r="Z105" s="110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</row>
    <row r="106" spans="1:165" x14ac:dyDescent="0.15">
      <c r="A106" s="36">
        <f t="shared" si="30"/>
        <v>43601</v>
      </c>
      <c r="B106" s="1">
        <f t="shared" ca="1" si="37"/>
        <v>1001.26748</v>
      </c>
      <c r="C106" s="90">
        <f t="shared" si="31"/>
        <v>1000</v>
      </c>
      <c r="D106" s="103">
        <f t="shared" si="32"/>
        <v>5.0000000000000001E-3</v>
      </c>
      <c r="E106" s="93">
        <f t="shared" si="33"/>
        <v>43507</v>
      </c>
      <c r="F106" s="87">
        <f t="shared" si="25"/>
        <v>64</v>
      </c>
      <c r="G106" s="88">
        <f t="shared" si="26"/>
        <v>64</v>
      </c>
      <c r="H106" s="89">
        <f t="shared" si="27"/>
        <v>1.0012674800000001</v>
      </c>
      <c r="I106" s="88">
        <f t="shared" si="34"/>
        <v>0</v>
      </c>
      <c r="J106" s="90">
        <f t="shared" si="28"/>
        <v>1.2674799999999999</v>
      </c>
      <c r="K106" s="91">
        <f t="shared" si="29"/>
        <v>0</v>
      </c>
      <c r="L106" s="92" t="str">
        <f t="shared" si="35"/>
        <v>A+J=</v>
      </c>
      <c r="M106" s="93">
        <f t="shared" si="36"/>
        <v>45272</v>
      </c>
      <c r="N106" s="94"/>
      <c r="O106" s="117"/>
      <c r="P106" s="97">
        <v>43094</v>
      </c>
      <c r="Q106" s="105" t="s">
        <v>63</v>
      </c>
      <c r="R106" s="99"/>
      <c r="S106" s="113"/>
      <c r="T106" s="113"/>
      <c r="U106" s="106"/>
      <c r="V106" s="106"/>
      <c r="W106" s="106"/>
      <c r="X106" s="124"/>
      <c r="Y106" s="125"/>
      <c r="Z106" s="120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</row>
    <row r="107" spans="1:165" x14ac:dyDescent="0.15">
      <c r="A107" s="36">
        <f t="shared" si="30"/>
        <v>43602</v>
      </c>
      <c r="B107" s="1">
        <f t="shared" ca="1" si="37"/>
        <v>1001.28729699</v>
      </c>
      <c r="C107" s="90">
        <f t="shared" si="31"/>
        <v>1000</v>
      </c>
      <c r="D107" s="103">
        <f t="shared" si="32"/>
        <v>5.0000000000000001E-3</v>
      </c>
      <c r="E107" s="93">
        <f t="shared" si="33"/>
        <v>43507</v>
      </c>
      <c r="F107" s="87">
        <f t="shared" si="25"/>
        <v>65</v>
      </c>
      <c r="G107" s="88">
        <f t="shared" si="26"/>
        <v>65</v>
      </c>
      <c r="H107" s="89">
        <f t="shared" si="27"/>
        <v>1.001287297</v>
      </c>
      <c r="I107" s="88">
        <f t="shared" si="34"/>
        <v>0</v>
      </c>
      <c r="J107" s="90">
        <f t="shared" si="28"/>
        <v>1.28729699</v>
      </c>
      <c r="K107" s="91">
        <f t="shared" si="29"/>
        <v>0</v>
      </c>
      <c r="L107" s="92" t="str">
        <f t="shared" si="35"/>
        <v>A+J=</v>
      </c>
      <c r="M107" s="93">
        <f t="shared" si="36"/>
        <v>45272</v>
      </c>
      <c r="N107" s="94"/>
      <c r="O107" s="117"/>
      <c r="P107" s="3">
        <v>43101</v>
      </c>
      <c r="Q107" s="3" t="s">
        <v>66</v>
      </c>
      <c r="R107" s="99"/>
      <c r="S107" s="113"/>
      <c r="T107" s="113"/>
      <c r="U107" s="106"/>
      <c r="V107" s="106"/>
      <c r="W107" s="106"/>
      <c r="X107" s="124"/>
      <c r="Y107" s="125"/>
      <c r="Z107" s="120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</row>
    <row r="108" spans="1:165" x14ac:dyDescent="0.15">
      <c r="A108" s="36">
        <f t="shared" si="30"/>
        <v>43603</v>
      </c>
      <c r="B108" s="1">
        <f t="shared" ca="1" si="37"/>
        <v>1001.307114</v>
      </c>
      <c r="C108" s="90">
        <f t="shared" si="31"/>
        <v>1000</v>
      </c>
      <c r="D108" s="103">
        <f t="shared" si="32"/>
        <v>5.0000000000000001E-3</v>
      </c>
      <c r="E108" s="93">
        <f t="shared" si="33"/>
        <v>43507</v>
      </c>
      <c r="F108" s="87">
        <f t="shared" si="25"/>
        <v>65</v>
      </c>
      <c r="G108" s="88">
        <f t="shared" si="26"/>
        <v>66</v>
      </c>
      <c r="H108" s="89">
        <f t="shared" si="27"/>
        <v>1.0013071140000001</v>
      </c>
      <c r="I108" s="88">
        <f t="shared" si="34"/>
        <v>0</v>
      </c>
      <c r="J108" s="90">
        <f t="shared" si="28"/>
        <v>1.3071140000000001</v>
      </c>
      <c r="K108" s="91">
        <f t="shared" si="29"/>
        <v>0</v>
      </c>
      <c r="L108" s="92" t="str">
        <f t="shared" si="35"/>
        <v>A+J=</v>
      </c>
      <c r="M108" s="93">
        <f t="shared" si="36"/>
        <v>45272</v>
      </c>
      <c r="N108" s="94"/>
      <c r="O108" s="92"/>
      <c r="P108" s="3">
        <v>43143</v>
      </c>
      <c r="Q108" s="3" t="s">
        <v>55</v>
      </c>
      <c r="R108" s="99"/>
      <c r="S108" s="107"/>
      <c r="T108" s="113"/>
      <c r="U108" s="106"/>
      <c r="V108" s="106"/>
      <c r="W108" s="106"/>
      <c r="X108" s="116"/>
      <c r="Y108" s="122"/>
      <c r="Z108" s="110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</row>
    <row r="109" spans="1:165" x14ac:dyDescent="0.15">
      <c r="A109" s="36">
        <f t="shared" si="30"/>
        <v>43604</v>
      </c>
      <c r="B109" s="1">
        <f t="shared" ca="1" si="37"/>
        <v>1001.307114</v>
      </c>
      <c r="C109" s="90">
        <f t="shared" si="31"/>
        <v>1000</v>
      </c>
      <c r="D109" s="103">
        <f t="shared" si="32"/>
        <v>5.0000000000000001E-3</v>
      </c>
      <c r="E109" s="93">
        <f t="shared" si="33"/>
        <v>43507</v>
      </c>
      <c r="F109" s="87">
        <f t="shared" si="25"/>
        <v>65</v>
      </c>
      <c r="G109" s="88">
        <f t="shared" si="26"/>
        <v>66</v>
      </c>
      <c r="H109" s="89">
        <f t="shared" si="27"/>
        <v>1.0013071140000001</v>
      </c>
      <c r="I109" s="88">
        <f t="shared" si="34"/>
        <v>0</v>
      </c>
      <c r="J109" s="90">
        <f t="shared" si="28"/>
        <v>1.3071140000000001</v>
      </c>
      <c r="K109" s="91">
        <f t="shared" si="29"/>
        <v>0</v>
      </c>
      <c r="L109" s="92" t="str">
        <f t="shared" si="35"/>
        <v>A+J=</v>
      </c>
      <c r="M109" s="93">
        <f t="shared" si="36"/>
        <v>45272</v>
      </c>
      <c r="N109" s="94"/>
      <c r="O109" s="92"/>
      <c r="P109" s="3">
        <v>43144</v>
      </c>
      <c r="Q109" s="3" t="s">
        <v>55</v>
      </c>
      <c r="R109" s="99"/>
      <c r="S109" s="107"/>
      <c r="T109" s="113"/>
      <c r="U109" s="106"/>
      <c r="V109" s="106"/>
      <c r="W109" s="106"/>
      <c r="X109" s="116"/>
      <c r="Y109" s="122"/>
      <c r="Z109" s="110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</row>
    <row r="110" spans="1:165" x14ac:dyDescent="0.15">
      <c r="A110" s="36">
        <f t="shared" si="30"/>
        <v>43605</v>
      </c>
      <c r="B110" s="1">
        <f t="shared" ca="1" si="37"/>
        <v>1001.307114</v>
      </c>
      <c r="C110" s="90">
        <f t="shared" si="31"/>
        <v>1000</v>
      </c>
      <c r="D110" s="103">
        <f t="shared" si="32"/>
        <v>5.0000000000000001E-3</v>
      </c>
      <c r="E110" s="93">
        <f t="shared" si="33"/>
        <v>43507</v>
      </c>
      <c r="F110" s="87">
        <f t="shared" si="25"/>
        <v>66</v>
      </c>
      <c r="G110" s="88">
        <f t="shared" si="26"/>
        <v>66</v>
      </c>
      <c r="H110" s="89">
        <f t="shared" si="27"/>
        <v>1.0013071140000001</v>
      </c>
      <c r="I110" s="88">
        <f t="shared" si="34"/>
        <v>0</v>
      </c>
      <c r="J110" s="90">
        <f t="shared" si="28"/>
        <v>1.3071140000000001</v>
      </c>
      <c r="K110" s="91">
        <f t="shared" si="29"/>
        <v>0</v>
      </c>
      <c r="L110" s="92" t="str">
        <f t="shared" si="35"/>
        <v>A+J=</v>
      </c>
      <c r="M110" s="93">
        <f t="shared" si="36"/>
        <v>45272</v>
      </c>
      <c r="N110" s="94"/>
      <c r="O110" s="92"/>
      <c r="P110" s="3">
        <v>43189</v>
      </c>
      <c r="Q110" s="3" t="s">
        <v>67</v>
      </c>
      <c r="R110" s="99"/>
      <c r="S110" s="107"/>
      <c r="T110" s="113"/>
      <c r="U110" s="106"/>
      <c r="V110" s="106"/>
      <c r="W110" s="106"/>
      <c r="X110" s="116"/>
      <c r="Y110" s="122"/>
      <c r="Z110" s="110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</row>
    <row r="111" spans="1:165" x14ac:dyDescent="0.15">
      <c r="A111" s="36">
        <f t="shared" si="30"/>
        <v>43606</v>
      </c>
      <c r="B111" s="1">
        <f t="shared" ca="1" si="37"/>
        <v>1001.3269320000001</v>
      </c>
      <c r="C111" s="90">
        <f t="shared" si="31"/>
        <v>1000</v>
      </c>
      <c r="D111" s="103">
        <f t="shared" si="32"/>
        <v>5.0000000000000001E-3</v>
      </c>
      <c r="E111" s="93">
        <f t="shared" si="33"/>
        <v>43507</v>
      </c>
      <c r="F111" s="87">
        <f t="shared" si="25"/>
        <v>67</v>
      </c>
      <c r="G111" s="88">
        <f t="shared" si="26"/>
        <v>67</v>
      </c>
      <c r="H111" s="89">
        <f t="shared" si="27"/>
        <v>1.001326932</v>
      </c>
      <c r="I111" s="88">
        <f t="shared" si="34"/>
        <v>0</v>
      </c>
      <c r="J111" s="90">
        <f t="shared" si="28"/>
        <v>1.326932</v>
      </c>
      <c r="K111" s="91">
        <f t="shared" si="29"/>
        <v>0</v>
      </c>
      <c r="L111" s="92" t="str">
        <f t="shared" si="35"/>
        <v>A+J=</v>
      </c>
      <c r="M111" s="93">
        <f t="shared" si="36"/>
        <v>45272</v>
      </c>
      <c r="N111" s="94"/>
      <c r="O111" s="92"/>
      <c r="P111" s="3">
        <v>43221</v>
      </c>
      <c r="Q111" s="3" t="s">
        <v>68</v>
      </c>
      <c r="R111" s="99"/>
      <c r="S111" s="107"/>
      <c r="T111" s="113"/>
      <c r="U111" s="106"/>
      <c r="V111" s="106"/>
      <c r="W111" s="106"/>
      <c r="X111" s="116"/>
      <c r="Y111" s="122"/>
      <c r="Z111" s="110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</row>
    <row r="112" spans="1:165" x14ac:dyDescent="0.15">
      <c r="A112" s="36">
        <f t="shared" si="30"/>
        <v>43607</v>
      </c>
      <c r="B112" s="1">
        <f t="shared" ca="1" si="37"/>
        <v>1001.346751</v>
      </c>
      <c r="C112" s="90">
        <f t="shared" si="31"/>
        <v>1000</v>
      </c>
      <c r="D112" s="103">
        <f t="shared" si="32"/>
        <v>5.0000000000000001E-3</v>
      </c>
      <c r="E112" s="93">
        <f t="shared" si="33"/>
        <v>43507</v>
      </c>
      <c r="F112" s="87">
        <f t="shared" si="25"/>
        <v>68</v>
      </c>
      <c r="G112" s="88">
        <f t="shared" si="26"/>
        <v>68</v>
      </c>
      <c r="H112" s="89">
        <f t="shared" si="27"/>
        <v>1.001346751</v>
      </c>
      <c r="I112" s="88">
        <f t="shared" si="34"/>
        <v>0</v>
      </c>
      <c r="J112" s="90">
        <f t="shared" si="28"/>
        <v>1.346751</v>
      </c>
      <c r="K112" s="91">
        <f t="shared" si="29"/>
        <v>0</v>
      </c>
      <c r="L112" s="92" t="str">
        <f t="shared" si="35"/>
        <v>A+J=</v>
      </c>
      <c r="M112" s="93">
        <f t="shared" si="36"/>
        <v>45272</v>
      </c>
      <c r="N112" s="94"/>
      <c r="O112" s="92"/>
      <c r="P112" s="3">
        <v>43251</v>
      </c>
      <c r="Q112" s="3" t="s">
        <v>69</v>
      </c>
      <c r="R112" s="99"/>
      <c r="S112" s="107"/>
      <c r="T112" s="113"/>
      <c r="U112" s="106"/>
      <c r="V112" s="106"/>
      <c r="W112" s="106"/>
      <c r="X112" s="116"/>
      <c r="Y112" s="122"/>
      <c r="Z112" s="110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</row>
    <row r="113" spans="1:155" x14ac:dyDescent="0.15">
      <c r="A113" s="36">
        <f t="shared" si="30"/>
        <v>43608</v>
      </c>
      <c r="B113" s="1">
        <f t="shared" ca="1" si="37"/>
        <v>1001.36656899</v>
      </c>
      <c r="C113" s="90">
        <f t="shared" si="31"/>
        <v>1000</v>
      </c>
      <c r="D113" s="103">
        <f t="shared" si="32"/>
        <v>5.0000000000000001E-3</v>
      </c>
      <c r="E113" s="93">
        <f t="shared" si="33"/>
        <v>43507</v>
      </c>
      <c r="F113" s="87">
        <f t="shared" si="25"/>
        <v>69</v>
      </c>
      <c r="G113" s="88">
        <f t="shared" si="26"/>
        <v>69</v>
      </c>
      <c r="H113" s="89">
        <f t="shared" si="27"/>
        <v>1.001366569</v>
      </c>
      <c r="I113" s="88">
        <f t="shared" si="34"/>
        <v>0</v>
      </c>
      <c r="J113" s="90">
        <f t="shared" si="28"/>
        <v>1.36656899</v>
      </c>
      <c r="K113" s="91">
        <f t="shared" si="29"/>
        <v>0</v>
      </c>
      <c r="L113" s="92" t="str">
        <f t="shared" si="35"/>
        <v>A+J=</v>
      </c>
      <c r="M113" s="93">
        <f t="shared" si="36"/>
        <v>45272</v>
      </c>
      <c r="N113" s="94"/>
      <c r="O113" s="92"/>
      <c r="P113" s="3">
        <v>43350</v>
      </c>
      <c r="Q113" s="3" t="s">
        <v>70</v>
      </c>
      <c r="R113" s="99"/>
      <c r="S113" s="107"/>
      <c r="T113" s="113"/>
      <c r="U113" s="106"/>
      <c r="V113" s="106"/>
      <c r="W113" s="106"/>
      <c r="X113" s="116"/>
      <c r="Y113" s="122"/>
      <c r="Z113" s="110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</row>
    <row r="114" spans="1:155" x14ac:dyDescent="0.15">
      <c r="A114" s="36">
        <f t="shared" si="30"/>
        <v>43609</v>
      </c>
      <c r="B114" s="1">
        <f t="shared" ca="1" si="37"/>
        <v>1001.386388</v>
      </c>
      <c r="C114" s="90">
        <f t="shared" si="31"/>
        <v>1000</v>
      </c>
      <c r="D114" s="103">
        <f t="shared" si="32"/>
        <v>5.0000000000000001E-3</v>
      </c>
      <c r="E114" s="93">
        <f t="shared" si="33"/>
        <v>43507</v>
      </c>
      <c r="F114" s="87">
        <f t="shared" si="25"/>
        <v>70</v>
      </c>
      <c r="G114" s="88">
        <f t="shared" si="26"/>
        <v>70</v>
      </c>
      <c r="H114" s="89">
        <f t="shared" si="27"/>
        <v>1.001386388</v>
      </c>
      <c r="I114" s="88">
        <f t="shared" si="34"/>
        <v>0</v>
      </c>
      <c r="J114" s="90">
        <f t="shared" si="28"/>
        <v>1.386388</v>
      </c>
      <c r="K114" s="91">
        <f t="shared" si="29"/>
        <v>0</v>
      </c>
      <c r="L114" s="92" t="str">
        <f t="shared" si="35"/>
        <v>A+J=</v>
      </c>
      <c r="M114" s="93">
        <f t="shared" si="36"/>
        <v>45272</v>
      </c>
      <c r="N114" s="94"/>
      <c r="O114" s="92"/>
      <c r="P114" s="3">
        <v>43385</v>
      </c>
      <c r="Q114" s="4" t="s">
        <v>47</v>
      </c>
      <c r="R114" s="99"/>
      <c r="S114" s="107"/>
      <c r="T114" s="113"/>
      <c r="U114" s="106"/>
      <c r="V114" s="106"/>
      <c r="W114" s="106"/>
      <c r="X114" s="116"/>
      <c r="Y114" s="122"/>
      <c r="Z114" s="110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</row>
    <row r="115" spans="1:155" x14ac:dyDescent="0.15">
      <c r="A115" s="36">
        <f t="shared" si="30"/>
        <v>43610</v>
      </c>
      <c r="B115" s="1">
        <f t="shared" ca="1" si="37"/>
        <v>1001.40620799</v>
      </c>
      <c r="C115" s="90">
        <f t="shared" si="31"/>
        <v>1000</v>
      </c>
      <c r="D115" s="103">
        <f t="shared" si="32"/>
        <v>5.0000000000000001E-3</v>
      </c>
      <c r="E115" s="93">
        <f t="shared" si="33"/>
        <v>43507</v>
      </c>
      <c r="F115" s="87">
        <f t="shared" si="25"/>
        <v>70</v>
      </c>
      <c r="G115" s="88">
        <f t="shared" si="26"/>
        <v>71</v>
      </c>
      <c r="H115" s="89">
        <f t="shared" si="27"/>
        <v>1.0014062079999999</v>
      </c>
      <c r="I115" s="88">
        <f t="shared" si="34"/>
        <v>0</v>
      </c>
      <c r="J115" s="90">
        <f t="shared" si="28"/>
        <v>1.40620799</v>
      </c>
      <c r="K115" s="91">
        <f t="shared" si="29"/>
        <v>0</v>
      </c>
      <c r="L115" s="92" t="str">
        <f t="shared" si="35"/>
        <v>A+J=</v>
      </c>
      <c r="M115" s="93">
        <f t="shared" si="36"/>
        <v>45272</v>
      </c>
      <c r="N115" s="94"/>
      <c r="O115" s="92"/>
      <c r="P115" s="3">
        <v>43406</v>
      </c>
      <c r="Q115" s="3" t="s">
        <v>61</v>
      </c>
      <c r="R115" s="99"/>
      <c r="S115" s="107"/>
      <c r="T115" s="113"/>
      <c r="U115" s="106"/>
      <c r="V115" s="106"/>
      <c r="W115" s="106"/>
      <c r="X115" s="116"/>
      <c r="Y115" s="122"/>
      <c r="Z115" s="110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</row>
    <row r="116" spans="1:155" x14ac:dyDescent="0.15">
      <c r="A116" s="36">
        <f t="shared" si="30"/>
        <v>43611</v>
      </c>
      <c r="B116" s="1">
        <f t="shared" ca="1" si="37"/>
        <v>1001.40620799</v>
      </c>
      <c r="C116" s="90">
        <f t="shared" si="31"/>
        <v>1000</v>
      </c>
      <c r="D116" s="103">
        <f t="shared" si="32"/>
        <v>5.0000000000000001E-3</v>
      </c>
      <c r="E116" s="93">
        <f t="shared" si="33"/>
        <v>43507</v>
      </c>
      <c r="F116" s="87">
        <f t="shared" si="25"/>
        <v>70</v>
      </c>
      <c r="G116" s="88">
        <f t="shared" si="26"/>
        <v>71</v>
      </c>
      <c r="H116" s="89">
        <f t="shared" si="27"/>
        <v>1.0014062079999999</v>
      </c>
      <c r="I116" s="88">
        <f t="shared" si="34"/>
        <v>0</v>
      </c>
      <c r="J116" s="90">
        <f t="shared" si="28"/>
        <v>1.40620799</v>
      </c>
      <c r="K116" s="91">
        <f t="shared" si="29"/>
        <v>0</v>
      </c>
      <c r="L116" s="92" t="str">
        <f t="shared" si="35"/>
        <v>A+J=</v>
      </c>
      <c r="M116" s="93">
        <f t="shared" si="36"/>
        <v>45272</v>
      </c>
      <c r="N116" s="94"/>
      <c r="O116" s="92"/>
      <c r="P116" s="3">
        <v>43419</v>
      </c>
      <c r="Q116" s="3" t="s">
        <v>71</v>
      </c>
      <c r="R116" s="99"/>
      <c r="S116" s="107"/>
      <c r="T116" s="113"/>
      <c r="U116" s="106"/>
      <c r="V116" s="106"/>
      <c r="W116" s="106"/>
      <c r="X116" s="116"/>
      <c r="Y116" s="122"/>
      <c r="Z116" s="110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</row>
    <row r="117" spans="1:155" x14ac:dyDescent="0.15">
      <c r="A117" s="36">
        <f t="shared" si="30"/>
        <v>43612</v>
      </c>
      <c r="B117" s="1">
        <f t="shared" ca="1" si="37"/>
        <v>1001.40620799</v>
      </c>
      <c r="C117" s="90">
        <f t="shared" si="31"/>
        <v>1000</v>
      </c>
      <c r="D117" s="103">
        <f t="shared" si="32"/>
        <v>5.0000000000000001E-3</v>
      </c>
      <c r="E117" s="93">
        <f t="shared" si="33"/>
        <v>43507</v>
      </c>
      <c r="F117" s="87">
        <f t="shared" si="25"/>
        <v>71</v>
      </c>
      <c r="G117" s="88">
        <f t="shared" si="26"/>
        <v>71</v>
      </c>
      <c r="H117" s="89">
        <f t="shared" si="27"/>
        <v>1.0014062079999999</v>
      </c>
      <c r="I117" s="88">
        <f t="shared" si="34"/>
        <v>0</v>
      </c>
      <c r="J117" s="90">
        <f t="shared" si="28"/>
        <v>1.40620799</v>
      </c>
      <c r="K117" s="91">
        <f t="shared" si="29"/>
        <v>0</v>
      </c>
      <c r="L117" s="92" t="str">
        <f t="shared" si="35"/>
        <v>A+J=</v>
      </c>
      <c r="M117" s="93">
        <f t="shared" si="36"/>
        <v>45272</v>
      </c>
      <c r="N117" s="94"/>
      <c r="O117" s="92"/>
      <c r="P117" s="3">
        <v>43459</v>
      </c>
      <c r="Q117" s="3" t="s">
        <v>63</v>
      </c>
      <c r="R117" s="99"/>
      <c r="S117" s="107"/>
      <c r="T117" s="113"/>
      <c r="U117" s="106"/>
      <c r="V117" s="106"/>
      <c r="W117" s="106"/>
      <c r="X117" s="116"/>
      <c r="Y117" s="122"/>
      <c r="Z117" s="110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</row>
    <row r="118" spans="1:155" x14ac:dyDescent="0.15">
      <c r="A118" s="36">
        <f t="shared" si="30"/>
        <v>43613</v>
      </c>
      <c r="B118" s="1">
        <f t="shared" ca="1" si="37"/>
        <v>1001.426028</v>
      </c>
      <c r="C118" s="90">
        <f t="shared" si="31"/>
        <v>1000</v>
      </c>
      <c r="D118" s="103">
        <f t="shared" si="32"/>
        <v>5.0000000000000001E-3</v>
      </c>
      <c r="E118" s="93">
        <f t="shared" si="33"/>
        <v>43507</v>
      </c>
      <c r="F118" s="87">
        <f t="shared" si="25"/>
        <v>72</v>
      </c>
      <c r="G118" s="88">
        <f t="shared" si="26"/>
        <v>72</v>
      </c>
      <c r="H118" s="89">
        <f t="shared" si="27"/>
        <v>1.001426028</v>
      </c>
      <c r="I118" s="88">
        <f t="shared" si="34"/>
        <v>0</v>
      </c>
      <c r="J118" s="90">
        <f t="shared" si="28"/>
        <v>1.4260280000000001</v>
      </c>
      <c r="K118" s="91">
        <f t="shared" si="29"/>
        <v>0</v>
      </c>
      <c r="L118" s="92" t="str">
        <f t="shared" si="35"/>
        <v>A+J=</v>
      </c>
      <c r="M118" s="93">
        <f t="shared" si="36"/>
        <v>45272</v>
      </c>
      <c r="N118" s="94"/>
      <c r="O118" s="92"/>
      <c r="P118" s="3">
        <v>43466</v>
      </c>
      <c r="Q118" s="3" t="s">
        <v>66</v>
      </c>
      <c r="R118" s="99"/>
      <c r="S118" s="107"/>
      <c r="T118" s="113"/>
      <c r="U118" s="106"/>
      <c r="V118" s="106"/>
      <c r="W118" s="106"/>
      <c r="X118" s="116"/>
      <c r="Y118" s="122"/>
      <c r="Z118" s="110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</row>
    <row r="119" spans="1:155" x14ac:dyDescent="0.15">
      <c r="A119" s="36">
        <f t="shared" si="30"/>
        <v>43614</v>
      </c>
      <c r="B119" s="1">
        <f t="shared" ca="1" si="37"/>
        <v>1001.4458479899999</v>
      </c>
      <c r="C119" s="90">
        <f t="shared" si="31"/>
        <v>1000</v>
      </c>
      <c r="D119" s="103">
        <f t="shared" si="32"/>
        <v>5.0000000000000001E-3</v>
      </c>
      <c r="E119" s="93">
        <f t="shared" si="33"/>
        <v>43507</v>
      </c>
      <c r="F119" s="87">
        <f t="shared" si="25"/>
        <v>73</v>
      </c>
      <c r="G119" s="88">
        <f t="shared" si="26"/>
        <v>73</v>
      </c>
      <c r="H119" s="89">
        <f t="shared" si="27"/>
        <v>1.0014458479999999</v>
      </c>
      <c r="I119" s="88">
        <f t="shared" si="34"/>
        <v>0</v>
      </c>
      <c r="J119" s="90">
        <f t="shared" si="28"/>
        <v>1.4458479900000001</v>
      </c>
      <c r="K119" s="91">
        <f t="shared" si="29"/>
        <v>0</v>
      </c>
      <c r="L119" s="92" t="str">
        <f t="shared" si="35"/>
        <v>A+J=</v>
      </c>
      <c r="M119" s="93">
        <f t="shared" si="36"/>
        <v>45272</v>
      </c>
      <c r="N119" s="94"/>
      <c r="O119" s="92"/>
      <c r="P119" s="3">
        <v>43528</v>
      </c>
      <c r="Q119" s="3" t="s">
        <v>55</v>
      </c>
      <c r="R119" s="99"/>
      <c r="S119" s="107"/>
      <c r="T119" s="113"/>
      <c r="U119" s="106"/>
      <c r="V119" s="106"/>
      <c r="W119" s="106"/>
      <c r="X119" s="116"/>
      <c r="Y119" s="122"/>
      <c r="Z119" s="110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</row>
    <row r="120" spans="1:155" x14ac:dyDescent="0.15">
      <c r="A120" s="36">
        <f t="shared" si="30"/>
        <v>43615</v>
      </c>
      <c r="B120" s="1">
        <f t="shared" ca="1" si="37"/>
        <v>1001.46566899</v>
      </c>
      <c r="C120" s="90">
        <f t="shared" si="31"/>
        <v>1000</v>
      </c>
      <c r="D120" s="103">
        <f t="shared" si="32"/>
        <v>5.0000000000000001E-3</v>
      </c>
      <c r="E120" s="93">
        <f t="shared" si="33"/>
        <v>43507</v>
      </c>
      <c r="F120" s="87">
        <f t="shared" si="25"/>
        <v>74</v>
      </c>
      <c r="G120" s="88">
        <f t="shared" si="26"/>
        <v>74</v>
      </c>
      <c r="H120" s="89">
        <f t="shared" si="27"/>
        <v>1.0014656689999999</v>
      </c>
      <c r="I120" s="88">
        <f t="shared" si="34"/>
        <v>0</v>
      </c>
      <c r="J120" s="90">
        <f t="shared" si="28"/>
        <v>1.4656689899999999</v>
      </c>
      <c r="K120" s="91">
        <f t="shared" si="29"/>
        <v>0</v>
      </c>
      <c r="L120" s="92" t="str">
        <f t="shared" si="35"/>
        <v>A+J=</v>
      </c>
      <c r="M120" s="93">
        <f t="shared" si="36"/>
        <v>45272</v>
      </c>
      <c r="N120" s="94"/>
      <c r="O120" s="92"/>
      <c r="P120" s="3">
        <v>43529</v>
      </c>
      <c r="Q120" s="3" t="s">
        <v>55</v>
      </c>
      <c r="R120" s="99"/>
      <c r="S120" s="107"/>
      <c r="T120" s="113"/>
      <c r="U120" s="106"/>
      <c r="V120" s="106"/>
      <c r="W120" s="106"/>
      <c r="X120" s="116"/>
      <c r="Y120" s="122"/>
      <c r="Z120" s="110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</row>
    <row r="121" spans="1:155" x14ac:dyDescent="0.15">
      <c r="A121" s="36">
        <f t="shared" si="30"/>
        <v>43616</v>
      </c>
      <c r="B121" s="1">
        <f t="shared" ca="1" si="37"/>
        <v>1001.48549</v>
      </c>
      <c r="C121" s="90">
        <f t="shared" si="31"/>
        <v>1000</v>
      </c>
      <c r="D121" s="103">
        <f t="shared" si="32"/>
        <v>5.0000000000000001E-3</v>
      </c>
      <c r="E121" s="93">
        <f t="shared" si="33"/>
        <v>43507</v>
      </c>
      <c r="F121" s="87">
        <f t="shared" si="25"/>
        <v>75</v>
      </c>
      <c r="G121" s="88">
        <f t="shared" si="26"/>
        <v>75</v>
      </c>
      <c r="H121" s="89">
        <f t="shared" si="27"/>
        <v>1.0014854900000001</v>
      </c>
      <c r="I121" s="88">
        <f t="shared" si="34"/>
        <v>0</v>
      </c>
      <c r="J121" s="90">
        <f t="shared" si="28"/>
        <v>1.48549</v>
      </c>
      <c r="K121" s="91">
        <f t="shared" si="29"/>
        <v>0</v>
      </c>
      <c r="L121" s="92" t="str">
        <f t="shared" si="35"/>
        <v>A+J=</v>
      </c>
      <c r="M121" s="93">
        <f t="shared" si="36"/>
        <v>45272</v>
      </c>
      <c r="N121" s="94"/>
      <c r="O121" s="92"/>
      <c r="P121" s="3">
        <v>43574</v>
      </c>
      <c r="Q121" s="3" t="s">
        <v>67</v>
      </c>
      <c r="R121" s="99"/>
      <c r="S121" s="107"/>
      <c r="T121" s="113"/>
      <c r="U121" s="106"/>
      <c r="V121" s="106"/>
      <c r="W121" s="106"/>
      <c r="X121" s="116"/>
      <c r="Y121" s="122"/>
      <c r="Z121" s="110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</row>
    <row r="122" spans="1:155" x14ac:dyDescent="0.15">
      <c r="A122" s="36">
        <f t="shared" si="30"/>
        <v>43617</v>
      </c>
      <c r="B122" s="1">
        <f t="shared" ca="1" si="37"/>
        <v>1001.505311</v>
      </c>
      <c r="C122" s="90">
        <f t="shared" si="31"/>
        <v>1000</v>
      </c>
      <c r="D122" s="103">
        <f t="shared" si="32"/>
        <v>5.0000000000000001E-3</v>
      </c>
      <c r="E122" s="93">
        <f t="shared" si="33"/>
        <v>43507</v>
      </c>
      <c r="F122" s="87">
        <f t="shared" si="25"/>
        <v>75</v>
      </c>
      <c r="G122" s="88">
        <f t="shared" si="26"/>
        <v>76</v>
      </c>
      <c r="H122" s="89">
        <f t="shared" si="27"/>
        <v>1.0015053110000001</v>
      </c>
      <c r="I122" s="88">
        <f t="shared" si="34"/>
        <v>0</v>
      </c>
      <c r="J122" s="90">
        <f t="shared" si="28"/>
        <v>1.5053110000000001</v>
      </c>
      <c r="K122" s="91">
        <f t="shared" si="29"/>
        <v>0</v>
      </c>
      <c r="L122" s="92" t="str">
        <f t="shared" si="35"/>
        <v>A+J=</v>
      </c>
      <c r="M122" s="93">
        <f t="shared" si="36"/>
        <v>45272</v>
      </c>
      <c r="N122" s="94"/>
      <c r="O122" s="92"/>
      <c r="P122" s="3">
        <v>43586</v>
      </c>
      <c r="Q122" s="3" t="s">
        <v>68</v>
      </c>
      <c r="R122" s="99"/>
      <c r="S122" s="107"/>
      <c r="T122" s="113"/>
      <c r="U122" s="106"/>
      <c r="V122" s="106"/>
      <c r="W122" s="106"/>
      <c r="X122" s="116"/>
      <c r="Y122" s="122"/>
      <c r="Z122" s="110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</row>
    <row r="123" spans="1:155" x14ac:dyDescent="0.15">
      <c r="A123" s="36">
        <f t="shared" si="30"/>
        <v>43618</v>
      </c>
      <c r="B123" s="1">
        <f t="shared" ca="1" si="37"/>
        <v>1001.505311</v>
      </c>
      <c r="C123" s="90">
        <f t="shared" si="31"/>
        <v>1000</v>
      </c>
      <c r="D123" s="103">
        <f t="shared" si="32"/>
        <v>5.0000000000000001E-3</v>
      </c>
      <c r="E123" s="93">
        <f t="shared" si="33"/>
        <v>43507</v>
      </c>
      <c r="F123" s="87">
        <f t="shared" si="25"/>
        <v>75</v>
      </c>
      <c r="G123" s="88">
        <f t="shared" si="26"/>
        <v>76</v>
      </c>
      <c r="H123" s="89">
        <f t="shared" si="27"/>
        <v>1.0015053110000001</v>
      </c>
      <c r="I123" s="88">
        <f t="shared" si="34"/>
        <v>0</v>
      </c>
      <c r="J123" s="90">
        <f t="shared" si="28"/>
        <v>1.5053110000000001</v>
      </c>
      <c r="K123" s="91">
        <f t="shared" si="29"/>
        <v>0</v>
      </c>
      <c r="L123" s="92" t="str">
        <f t="shared" si="35"/>
        <v>A+J=</v>
      </c>
      <c r="M123" s="93">
        <f t="shared" si="36"/>
        <v>45272</v>
      </c>
      <c r="N123" s="94"/>
      <c r="O123" s="92"/>
      <c r="P123" s="3">
        <v>43636</v>
      </c>
      <c r="Q123" s="3" t="s">
        <v>69</v>
      </c>
      <c r="R123" s="99"/>
      <c r="S123" s="107"/>
      <c r="T123" s="113"/>
      <c r="U123" s="106"/>
      <c r="V123" s="106"/>
      <c r="W123" s="106"/>
      <c r="X123" s="116"/>
      <c r="Y123" s="122"/>
      <c r="Z123" s="110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</row>
    <row r="124" spans="1:155" x14ac:dyDescent="0.15">
      <c r="A124" s="36">
        <f t="shared" si="30"/>
        <v>43619</v>
      </c>
      <c r="B124" s="1">
        <f t="shared" ca="1" si="37"/>
        <v>1001.505311</v>
      </c>
      <c r="C124" s="90">
        <f t="shared" si="31"/>
        <v>1000</v>
      </c>
      <c r="D124" s="103">
        <f t="shared" si="32"/>
        <v>5.0000000000000001E-3</v>
      </c>
      <c r="E124" s="93">
        <f t="shared" si="33"/>
        <v>43507</v>
      </c>
      <c r="F124" s="87">
        <f t="shared" si="25"/>
        <v>76</v>
      </c>
      <c r="G124" s="88">
        <f t="shared" si="26"/>
        <v>76</v>
      </c>
      <c r="H124" s="89">
        <f t="shared" si="27"/>
        <v>1.0015053110000001</v>
      </c>
      <c r="I124" s="88">
        <f t="shared" si="34"/>
        <v>0</v>
      </c>
      <c r="J124" s="90">
        <f t="shared" si="28"/>
        <v>1.5053110000000001</v>
      </c>
      <c r="K124" s="91">
        <f t="shared" si="29"/>
        <v>0</v>
      </c>
      <c r="L124" s="92" t="str">
        <f t="shared" si="35"/>
        <v>A+J=</v>
      </c>
      <c r="M124" s="93">
        <f t="shared" si="36"/>
        <v>45272</v>
      </c>
      <c r="N124" s="94"/>
      <c r="O124" s="92"/>
      <c r="P124" s="3">
        <v>43784</v>
      </c>
      <c r="Q124" s="3" t="s">
        <v>71</v>
      </c>
      <c r="R124" s="99"/>
      <c r="S124" s="107"/>
      <c r="T124" s="113"/>
      <c r="U124" s="106"/>
      <c r="V124" s="106"/>
      <c r="W124" s="106"/>
      <c r="X124" s="116"/>
      <c r="Y124" s="122"/>
      <c r="Z124" s="110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</row>
    <row r="125" spans="1:155" x14ac:dyDescent="0.15">
      <c r="A125" s="36">
        <f t="shared" si="30"/>
        <v>43620</v>
      </c>
      <c r="B125" s="1">
        <f t="shared" ca="1" si="37"/>
        <v>1001.52513299</v>
      </c>
      <c r="C125" s="90">
        <f t="shared" si="31"/>
        <v>1000</v>
      </c>
      <c r="D125" s="103">
        <f t="shared" si="32"/>
        <v>5.0000000000000001E-3</v>
      </c>
      <c r="E125" s="93">
        <f t="shared" si="33"/>
        <v>43507</v>
      </c>
      <c r="F125" s="87">
        <f t="shared" si="25"/>
        <v>77</v>
      </c>
      <c r="G125" s="88">
        <f t="shared" si="26"/>
        <v>77</v>
      </c>
      <c r="H125" s="89">
        <f t="shared" si="27"/>
        <v>1.0015251329999999</v>
      </c>
      <c r="I125" s="88">
        <f t="shared" si="34"/>
        <v>0</v>
      </c>
      <c r="J125" s="90">
        <f t="shared" si="28"/>
        <v>1.5251329899999999</v>
      </c>
      <c r="K125" s="91">
        <f t="shared" si="29"/>
        <v>0</v>
      </c>
      <c r="L125" s="92" t="str">
        <f t="shared" si="35"/>
        <v>A+J=</v>
      </c>
      <c r="M125" s="93">
        <f t="shared" si="36"/>
        <v>45272</v>
      </c>
      <c r="N125" s="94"/>
      <c r="O125" s="92"/>
      <c r="P125" s="3">
        <v>43824</v>
      </c>
      <c r="Q125" s="3" t="s">
        <v>63</v>
      </c>
      <c r="R125" s="100"/>
      <c r="S125" s="107"/>
      <c r="T125" s="113"/>
      <c r="U125" s="106"/>
      <c r="V125" s="106"/>
      <c r="W125" s="106"/>
      <c r="X125" s="116"/>
      <c r="Y125" s="122"/>
      <c r="Z125" s="110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</row>
    <row r="126" spans="1:155" x14ac:dyDescent="0.15">
      <c r="A126" s="36">
        <f t="shared" si="30"/>
        <v>43621</v>
      </c>
      <c r="B126" s="1">
        <f t="shared" ca="1" si="37"/>
        <v>1001.54495499</v>
      </c>
      <c r="C126" s="90">
        <f t="shared" si="31"/>
        <v>1000</v>
      </c>
      <c r="D126" s="103">
        <f t="shared" si="32"/>
        <v>5.0000000000000001E-3</v>
      </c>
      <c r="E126" s="93">
        <f t="shared" si="33"/>
        <v>43507</v>
      </c>
      <c r="F126" s="87">
        <f t="shared" si="25"/>
        <v>78</v>
      </c>
      <c r="G126" s="88">
        <f t="shared" si="26"/>
        <v>78</v>
      </c>
      <c r="H126" s="89">
        <f t="shared" si="27"/>
        <v>1.001544955</v>
      </c>
      <c r="I126" s="88">
        <f t="shared" si="34"/>
        <v>0</v>
      </c>
      <c r="J126" s="90">
        <f t="shared" si="28"/>
        <v>1.5449549899999999</v>
      </c>
      <c r="K126" s="91">
        <f t="shared" si="29"/>
        <v>0</v>
      </c>
      <c r="L126" s="92" t="str">
        <f t="shared" si="35"/>
        <v>A+J=</v>
      </c>
      <c r="M126" s="93">
        <f t="shared" si="36"/>
        <v>45272</v>
      </c>
      <c r="N126" s="94"/>
      <c r="O126" s="92"/>
      <c r="P126" s="3">
        <v>43831</v>
      </c>
      <c r="Q126" s="3" t="s">
        <v>66</v>
      </c>
      <c r="R126" s="100"/>
      <c r="S126" s="107"/>
      <c r="T126" s="113"/>
      <c r="U126" s="106"/>
      <c r="V126" s="106"/>
      <c r="W126" s="106"/>
      <c r="X126" s="116"/>
      <c r="Y126" s="122"/>
      <c r="Z126" s="110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</row>
    <row r="127" spans="1:155" x14ac:dyDescent="0.15">
      <c r="A127" s="36">
        <f t="shared" si="30"/>
        <v>43622</v>
      </c>
      <c r="B127" s="1">
        <f t="shared" ca="1" si="37"/>
        <v>1001.564778</v>
      </c>
      <c r="C127" s="90">
        <f t="shared" si="31"/>
        <v>1000</v>
      </c>
      <c r="D127" s="103">
        <f t="shared" si="32"/>
        <v>5.0000000000000001E-3</v>
      </c>
      <c r="E127" s="93">
        <f t="shared" si="33"/>
        <v>43507</v>
      </c>
      <c r="F127" s="87">
        <f t="shared" si="25"/>
        <v>79</v>
      </c>
      <c r="G127" s="88">
        <f t="shared" si="26"/>
        <v>79</v>
      </c>
      <c r="H127" s="89">
        <f t="shared" si="27"/>
        <v>1.0015647780000001</v>
      </c>
      <c r="I127" s="88">
        <f t="shared" si="34"/>
        <v>0</v>
      </c>
      <c r="J127" s="90">
        <f t="shared" si="28"/>
        <v>1.564778</v>
      </c>
      <c r="K127" s="91">
        <f t="shared" si="29"/>
        <v>0</v>
      </c>
      <c r="L127" s="92" t="str">
        <f t="shared" si="35"/>
        <v>A+J=</v>
      </c>
      <c r="M127" s="93">
        <f t="shared" si="36"/>
        <v>45272</v>
      </c>
      <c r="N127" s="94"/>
      <c r="O127" s="92"/>
      <c r="P127" s="3">
        <v>43885</v>
      </c>
      <c r="Q127" s="3" t="s">
        <v>55</v>
      </c>
      <c r="R127" s="99"/>
      <c r="S127" s="107"/>
      <c r="T127" s="113"/>
      <c r="U127" s="106"/>
      <c r="V127" s="106"/>
      <c r="W127" s="106"/>
      <c r="X127" s="116"/>
      <c r="Y127" s="122"/>
      <c r="Z127" s="110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</row>
    <row r="128" spans="1:155" x14ac:dyDescent="0.15">
      <c r="A128" s="36">
        <f t="shared" si="30"/>
        <v>43623</v>
      </c>
      <c r="B128" s="1">
        <f t="shared" ca="1" si="37"/>
        <v>1001.584601</v>
      </c>
      <c r="C128" s="90">
        <f t="shared" si="31"/>
        <v>1000</v>
      </c>
      <c r="D128" s="103">
        <f t="shared" si="32"/>
        <v>5.0000000000000001E-3</v>
      </c>
      <c r="E128" s="93">
        <f t="shared" si="33"/>
        <v>43507</v>
      </c>
      <c r="F128" s="87">
        <f t="shared" si="25"/>
        <v>80</v>
      </c>
      <c r="G128" s="88">
        <f t="shared" si="26"/>
        <v>80</v>
      </c>
      <c r="H128" s="89">
        <f t="shared" si="27"/>
        <v>1.001584601</v>
      </c>
      <c r="I128" s="88">
        <f t="shared" si="34"/>
        <v>0</v>
      </c>
      <c r="J128" s="90">
        <f t="shared" si="28"/>
        <v>1.5846009999999999</v>
      </c>
      <c r="K128" s="91">
        <f t="shared" si="29"/>
        <v>0</v>
      </c>
      <c r="L128" s="92" t="str">
        <f t="shared" si="35"/>
        <v>A+J=</v>
      </c>
      <c r="M128" s="93">
        <f t="shared" si="36"/>
        <v>45272</v>
      </c>
      <c r="N128" s="94"/>
      <c r="O128" s="92"/>
      <c r="P128" s="3">
        <v>43886</v>
      </c>
      <c r="Q128" s="3" t="s">
        <v>55</v>
      </c>
      <c r="R128" s="99"/>
      <c r="S128" s="107"/>
      <c r="T128" s="113"/>
      <c r="U128" s="106"/>
      <c r="V128" s="106"/>
      <c r="W128" s="106"/>
      <c r="X128" s="116"/>
      <c r="Y128" s="122"/>
      <c r="Z128" s="110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</row>
    <row r="129" spans="1:165" x14ac:dyDescent="0.15">
      <c r="A129" s="36">
        <f t="shared" si="30"/>
        <v>43624</v>
      </c>
      <c r="B129" s="1">
        <f t="shared" ca="1" si="37"/>
        <v>1001.60442399</v>
      </c>
      <c r="C129" s="90">
        <f t="shared" si="31"/>
        <v>1000</v>
      </c>
      <c r="D129" s="103">
        <f t="shared" si="32"/>
        <v>5.0000000000000001E-3</v>
      </c>
      <c r="E129" s="93">
        <f t="shared" si="33"/>
        <v>43507</v>
      </c>
      <c r="F129" s="87">
        <f t="shared" si="25"/>
        <v>80</v>
      </c>
      <c r="G129" s="88">
        <f t="shared" si="26"/>
        <v>81</v>
      </c>
      <c r="H129" s="89">
        <f t="shared" si="27"/>
        <v>1.0016044239999999</v>
      </c>
      <c r="I129" s="88">
        <f t="shared" si="34"/>
        <v>0</v>
      </c>
      <c r="J129" s="90">
        <f t="shared" si="28"/>
        <v>1.6044239899999999</v>
      </c>
      <c r="K129" s="91">
        <f t="shared" si="29"/>
        <v>0</v>
      </c>
      <c r="L129" s="92" t="str">
        <f t="shared" si="35"/>
        <v>A+J=</v>
      </c>
      <c r="M129" s="93">
        <f t="shared" si="36"/>
        <v>45272</v>
      </c>
      <c r="N129" s="94"/>
      <c r="O129" s="92"/>
      <c r="P129" s="3">
        <v>43931</v>
      </c>
      <c r="Q129" s="3" t="s">
        <v>67</v>
      </c>
      <c r="R129" s="99"/>
      <c r="S129" s="107"/>
      <c r="T129" s="113"/>
      <c r="U129" s="106"/>
      <c r="V129" s="106"/>
      <c r="W129" s="106"/>
      <c r="X129" s="116"/>
      <c r="Y129" s="122"/>
      <c r="Z129" s="110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</row>
    <row r="130" spans="1:165" x14ac:dyDescent="0.15">
      <c r="A130" s="36">
        <f t="shared" si="30"/>
        <v>43625</v>
      </c>
      <c r="B130" s="1">
        <f t="shared" ca="1" si="37"/>
        <v>1001.60442399</v>
      </c>
      <c r="C130" s="90">
        <f t="shared" si="31"/>
        <v>1000</v>
      </c>
      <c r="D130" s="103">
        <f t="shared" si="32"/>
        <v>5.0000000000000001E-3</v>
      </c>
      <c r="E130" s="93">
        <f t="shared" si="33"/>
        <v>43507</v>
      </c>
      <c r="F130" s="87">
        <f t="shared" si="25"/>
        <v>80</v>
      </c>
      <c r="G130" s="88">
        <f t="shared" si="26"/>
        <v>81</v>
      </c>
      <c r="H130" s="89">
        <f t="shared" si="27"/>
        <v>1.0016044239999999</v>
      </c>
      <c r="I130" s="88">
        <f t="shared" si="34"/>
        <v>0</v>
      </c>
      <c r="J130" s="90">
        <f t="shared" si="28"/>
        <v>1.6044239899999999</v>
      </c>
      <c r="K130" s="91">
        <f t="shared" si="29"/>
        <v>0</v>
      </c>
      <c r="L130" s="92" t="str">
        <f t="shared" si="35"/>
        <v>A+J=</v>
      </c>
      <c r="M130" s="93">
        <f t="shared" si="36"/>
        <v>45272</v>
      </c>
      <c r="N130" s="94"/>
      <c r="O130" s="92"/>
      <c r="P130" s="3">
        <v>43942</v>
      </c>
      <c r="Q130" s="3" t="s">
        <v>57</v>
      </c>
      <c r="R130" s="99"/>
      <c r="S130" s="107"/>
      <c r="T130" s="113"/>
      <c r="U130" s="106"/>
      <c r="V130" s="106"/>
      <c r="W130" s="106"/>
      <c r="X130" s="116"/>
      <c r="Y130" s="122"/>
      <c r="Z130" s="110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</row>
    <row r="131" spans="1:165" x14ac:dyDescent="0.15">
      <c r="A131" s="36">
        <f t="shared" si="30"/>
        <v>43626</v>
      </c>
      <c r="B131" s="1">
        <f t="shared" ca="1" si="37"/>
        <v>1001.60442399</v>
      </c>
      <c r="C131" s="90">
        <f t="shared" si="31"/>
        <v>1000</v>
      </c>
      <c r="D131" s="103">
        <f t="shared" si="32"/>
        <v>5.0000000000000001E-3</v>
      </c>
      <c r="E131" s="93">
        <f t="shared" si="33"/>
        <v>43507</v>
      </c>
      <c r="F131" s="87">
        <f t="shared" si="25"/>
        <v>81</v>
      </c>
      <c r="G131" s="88">
        <f t="shared" si="26"/>
        <v>81</v>
      </c>
      <c r="H131" s="89">
        <f t="shared" si="27"/>
        <v>1.0016044239999999</v>
      </c>
      <c r="I131" s="88">
        <f t="shared" si="34"/>
        <v>0</v>
      </c>
      <c r="J131" s="90">
        <f t="shared" si="28"/>
        <v>1.6044239899999999</v>
      </c>
      <c r="K131" s="91">
        <f t="shared" si="29"/>
        <v>0</v>
      </c>
      <c r="L131" s="92" t="str">
        <f t="shared" si="35"/>
        <v>A+J=</v>
      </c>
      <c r="M131" s="93">
        <f t="shared" si="36"/>
        <v>45272</v>
      </c>
      <c r="N131" s="94"/>
      <c r="O131" s="92"/>
      <c r="P131" s="3">
        <v>43952</v>
      </c>
      <c r="Q131" s="3" t="s">
        <v>68</v>
      </c>
      <c r="R131" s="99"/>
      <c r="S131" s="107"/>
      <c r="T131" s="113"/>
      <c r="U131" s="106"/>
      <c r="V131" s="106"/>
      <c r="W131" s="106"/>
      <c r="X131" s="116"/>
      <c r="Y131" s="122"/>
      <c r="Z131" s="110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</row>
    <row r="132" spans="1:165" x14ac:dyDescent="0.15">
      <c r="A132" s="36">
        <f t="shared" si="30"/>
        <v>43627</v>
      </c>
      <c r="B132" s="1">
        <f t="shared" ca="1" si="37"/>
        <v>1001.62424799</v>
      </c>
      <c r="C132" s="90">
        <f t="shared" si="31"/>
        <v>1000</v>
      </c>
      <c r="D132" s="103">
        <f t="shared" si="32"/>
        <v>5.0000000000000001E-3</v>
      </c>
      <c r="E132" s="93">
        <f t="shared" si="33"/>
        <v>43507</v>
      </c>
      <c r="F132" s="87">
        <f t="shared" si="25"/>
        <v>82</v>
      </c>
      <c r="G132" s="88">
        <f t="shared" si="26"/>
        <v>82</v>
      </c>
      <c r="H132" s="89">
        <f t="shared" si="27"/>
        <v>1.0016242479999999</v>
      </c>
      <c r="I132" s="88">
        <f t="shared" si="34"/>
        <v>0</v>
      </c>
      <c r="J132" s="90">
        <f t="shared" si="28"/>
        <v>1.62424799</v>
      </c>
      <c r="K132" s="91">
        <f t="shared" si="29"/>
        <v>0</v>
      </c>
      <c r="L132" s="92" t="str">
        <f t="shared" si="35"/>
        <v>A+J=</v>
      </c>
      <c r="M132" s="93">
        <f t="shared" si="36"/>
        <v>45272</v>
      </c>
      <c r="N132" s="94"/>
      <c r="O132" s="92"/>
      <c r="P132" s="3">
        <v>43993</v>
      </c>
      <c r="Q132" s="3" t="s">
        <v>59</v>
      </c>
      <c r="R132" s="99"/>
      <c r="S132" s="107"/>
      <c r="T132" s="113"/>
      <c r="U132" s="106"/>
      <c r="V132" s="106"/>
      <c r="W132" s="106"/>
      <c r="X132" s="116"/>
      <c r="Y132" s="122"/>
      <c r="Z132" s="110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</row>
    <row r="133" spans="1:165" x14ac:dyDescent="0.15">
      <c r="A133" s="36">
        <f t="shared" si="30"/>
        <v>43628</v>
      </c>
      <c r="B133" s="1">
        <f t="shared" ca="1" si="37"/>
        <v>1001.64407199</v>
      </c>
      <c r="C133" s="90">
        <f t="shared" si="31"/>
        <v>1000</v>
      </c>
      <c r="D133" s="103">
        <f t="shared" si="32"/>
        <v>5.0000000000000001E-3</v>
      </c>
      <c r="E133" s="93">
        <f t="shared" si="33"/>
        <v>43507</v>
      </c>
      <c r="F133" s="87">
        <f t="shared" si="25"/>
        <v>83</v>
      </c>
      <c r="G133" s="88">
        <f t="shared" si="26"/>
        <v>83</v>
      </c>
      <c r="H133" s="89">
        <f t="shared" si="27"/>
        <v>1.0016440719999999</v>
      </c>
      <c r="I133" s="88">
        <f t="shared" si="34"/>
        <v>0</v>
      </c>
      <c r="J133" s="90">
        <f t="shared" si="28"/>
        <v>1.64407199</v>
      </c>
      <c r="K133" s="91">
        <f t="shared" si="29"/>
        <v>0</v>
      </c>
      <c r="L133" s="92" t="str">
        <f t="shared" si="35"/>
        <v>A+J=</v>
      </c>
      <c r="M133" s="93">
        <f t="shared" si="36"/>
        <v>45272</v>
      </c>
      <c r="N133" s="94"/>
      <c r="O133" s="92"/>
      <c r="P133" s="3">
        <v>44081</v>
      </c>
      <c r="Q133" s="3" t="s">
        <v>70</v>
      </c>
      <c r="R133" s="99"/>
      <c r="S133" s="107"/>
      <c r="T133" s="113"/>
      <c r="U133" s="106"/>
      <c r="V133" s="106"/>
      <c r="W133" s="106"/>
      <c r="X133" s="126"/>
      <c r="Y133" s="127"/>
      <c r="Z133" s="126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</row>
    <row r="134" spans="1:165" x14ac:dyDescent="0.15">
      <c r="A134" s="36">
        <f t="shared" si="30"/>
        <v>43629</v>
      </c>
      <c r="B134" s="1">
        <f t="shared" ca="1" si="37"/>
        <v>1001.663897</v>
      </c>
      <c r="C134" s="90">
        <f t="shared" si="31"/>
        <v>1000</v>
      </c>
      <c r="D134" s="103">
        <f t="shared" si="32"/>
        <v>5.0000000000000001E-3</v>
      </c>
      <c r="E134" s="93">
        <f t="shared" si="33"/>
        <v>43507</v>
      </c>
      <c r="F134" s="87">
        <f t="shared" si="25"/>
        <v>84</v>
      </c>
      <c r="G134" s="88">
        <f t="shared" si="26"/>
        <v>84</v>
      </c>
      <c r="H134" s="89">
        <f t="shared" si="27"/>
        <v>1.001663897</v>
      </c>
      <c r="I134" s="88">
        <f t="shared" si="34"/>
        <v>0</v>
      </c>
      <c r="J134" s="90">
        <f t="shared" si="28"/>
        <v>1.663897</v>
      </c>
      <c r="K134" s="91">
        <f t="shared" si="29"/>
        <v>0</v>
      </c>
      <c r="L134" s="92" t="str">
        <f t="shared" si="35"/>
        <v>A+J=</v>
      </c>
      <c r="M134" s="93">
        <f t="shared" si="36"/>
        <v>45272</v>
      </c>
      <c r="N134" s="94"/>
      <c r="O134" s="117"/>
      <c r="P134" s="3">
        <v>44116</v>
      </c>
      <c r="Q134" s="4" t="s">
        <v>47</v>
      </c>
      <c r="R134" s="99"/>
      <c r="S134" s="113"/>
      <c r="T134" s="113"/>
      <c r="U134" s="106"/>
      <c r="V134" s="106"/>
      <c r="W134" s="106"/>
      <c r="X134" s="113"/>
      <c r="Y134" s="117"/>
      <c r="Z134" s="113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</row>
    <row r="135" spans="1:165" x14ac:dyDescent="0.15">
      <c r="A135" s="36">
        <f t="shared" si="30"/>
        <v>43630</v>
      </c>
      <c r="B135" s="1">
        <f t="shared" ca="1" si="37"/>
        <v>1001.683722</v>
      </c>
      <c r="C135" s="90">
        <f t="shared" si="31"/>
        <v>1000</v>
      </c>
      <c r="D135" s="103">
        <f t="shared" si="32"/>
        <v>5.0000000000000001E-3</v>
      </c>
      <c r="E135" s="93">
        <f t="shared" si="33"/>
        <v>43507</v>
      </c>
      <c r="F135" s="87">
        <f t="shared" si="25"/>
        <v>85</v>
      </c>
      <c r="G135" s="88">
        <f t="shared" si="26"/>
        <v>85</v>
      </c>
      <c r="H135" s="89">
        <f t="shared" si="27"/>
        <v>1.0016837220000001</v>
      </c>
      <c r="I135" s="88">
        <f t="shared" si="34"/>
        <v>0</v>
      </c>
      <c r="J135" s="90">
        <f t="shared" si="28"/>
        <v>1.6837219999999999</v>
      </c>
      <c r="K135" s="91">
        <f t="shared" si="29"/>
        <v>0</v>
      </c>
      <c r="L135" s="92" t="str">
        <f t="shared" si="35"/>
        <v>A+J=</v>
      </c>
      <c r="M135" s="93">
        <f t="shared" si="36"/>
        <v>45272</v>
      </c>
      <c r="N135" s="94"/>
      <c r="O135" s="117"/>
      <c r="P135" s="3">
        <v>44137</v>
      </c>
      <c r="Q135" s="3" t="s">
        <v>61</v>
      </c>
      <c r="R135" s="99"/>
      <c r="S135" s="113"/>
      <c r="T135" s="113"/>
      <c r="U135" s="106"/>
      <c r="V135" s="106"/>
      <c r="W135" s="106"/>
      <c r="X135" s="113"/>
      <c r="Y135" s="117"/>
      <c r="Z135" s="113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</row>
    <row r="136" spans="1:165" x14ac:dyDescent="0.15">
      <c r="A136" s="36">
        <f t="shared" si="30"/>
        <v>43631</v>
      </c>
      <c r="B136" s="1">
        <f t="shared" ca="1" si="37"/>
        <v>1001.7035469899999</v>
      </c>
      <c r="C136" s="90">
        <f t="shared" si="31"/>
        <v>1000</v>
      </c>
      <c r="D136" s="103">
        <f t="shared" si="32"/>
        <v>5.0000000000000001E-3</v>
      </c>
      <c r="E136" s="93">
        <f t="shared" si="33"/>
        <v>43507</v>
      </c>
      <c r="F136" s="87">
        <f t="shared" si="25"/>
        <v>85</v>
      </c>
      <c r="G136" s="88">
        <f t="shared" si="26"/>
        <v>86</v>
      </c>
      <c r="H136" s="89">
        <f t="shared" si="27"/>
        <v>1.001703547</v>
      </c>
      <c r="I136" s="88">
        <f t="shared" si="34"/>
        <v>0</v>
      </c>
      <c r="J136" s="90">
        <f t="shared" si="28"/>
        <v>1.70354699</v>
      </c>
      <c r="K136" s="91">
        <f t="shared" si="29"/>
        <v>0</v>
      </c>
      <c r="L136" s="92" t="str">
        <f t="shared" si="35"/>
        <v>A+J=</v>
      </c>
      <c r="M136" s="93">
        <f t="shared" si="36"/>
        <v>45272</v>
      </c>
      <c r="N136" s="94"/>
      <c r="O136" s="92"/>
      <c r="P136" s="3">
        <v>44190</v>
      </c>
      <c r="Q136" s="3" t="s">
        <v>63</v>
      </c>
      <c r="R136" s="99"/>
      <c r="S136" s="107"/>
      <c r="T136" s="113"/>
      <c r="U136" s="106"/>
      <c r="V136" s="106"/>
      <c r="W136" s="106"/>
      <c r="X136" s="107"/>
      <c r="Y136" s="92"/>
      <c r="Z136" s="10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</row>
    <row r="137" spans="1:165" x14ac:dyDescent="0.15">
      <c r="A137" s="36">
        <f t="shared" si="30"/>
        <v>43632</v>
      </c>
      <c r="B137" s="1">
        <f t="shared" ca="1" si="37"/>
        <v>1001.7035469899999</v>
      </c>
      <c r="C137" s="90">
        <f t="shared" si="31"/>
        <v>1000</v>
      </c>
      <c r="D137" s="103">
        <f t="shared" si="32"/>
        <v>5.0000000000000001E-3</v>
      </c>
      <c r="E137" s="93">
        <f t="shared" si="33"/>
        <v>43507</v>
      </c>
      <c r="F137" s="87">
        <f t="shared" si="25"/>
        <v>85</v>
      </c>
      <c r="G137" s="88">
        <f t="shared" si="26"/>
        <v>86</v>
      </c>
      <c r="H137" s="89">
        <f t="shared" si="27"/>
        <v>1.001703547</v>
      </c>
      <c r="I137" s="88">
        <f t="shared" si="34"/>
        <v>0</v>
      </c>
      <c r="J137" s="90">
        <f t="shared" si="28"/>
        <v>1.70354699</v>
      </c>
      <c r="K137" s="91">
        <f t="shared" si="29"/>
        <v>0</v>
      </c>
      <c r="L137" s="92" t="str">
        <f t="shared" si="35"/>
        <v>A+J=</v>
      </c>
      <c r="M137" s="93">
        <f t="shared" si="36"/>
        <v>45272</v>
      </c>
      <c r="N137" s="94"/>
      <c r="O137" s="92"/>
      <c r="P137" s="3">
        <v>44197</v>
      </c>
      <c r="Q137" s="3" t="s">
        <v>66</v>
      </c>
      <c r="R137" s="99"/>
      <c r="S137" s="107"/>
      <c r="T137" s="113"/>
      <c r="U137" s="106"/>
      <c r="V137" s="106"/>
      <c r="W137" s="106"/>
      <c r="X137" s="107"/>
      <c r="Y137" s="92"/>
      <c r="Z137" s="10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</row>
    <row r="138" spans="1:165" x14ac:dyDescent="0.15">
      <c r="A138" s="36">
        <f t="shared" si="30"/>
        <v>43633</v>
      </c>
      <c r="B138" s="1">
        <f t="shared" ca="1" si="37"/>
        <v>1001.7035469899999</v>
      </c>
      <c r="C138" s="90">
        <f t="shared" si="31"/>
        <v>1000</v>
      </c>
      <c r="D138" s="103">
        <f t="shared" si="32"/>
        <v>5.0000000000000001E-3</v>
      </c>
      <c r="E138" s="93">
        <f t="shared" si="33"/>
        <v>43507</v>
      </c>
      <c r="F138" s="87">
        <f t="shared" si="25"/>
        <v>86</v>
      </c>
      <c r="G138" s="88">
        <f t="shared" si="26"/>
        <v>86</v>
      </c>
      <c r="H138" s="89">
        <f t="shared" si="27"/>
        <v>1.001703547</v>
      </c>
      <c r="I138" s="88">
        <f t="shared" si="34"/>
        <v>0</v>
      </c>
      <c r="J138" s="90">
        <f t="shared" si="28"/>
        <v>1.70354699</v>
      </c>
      <c r="K138" s="91">
        <f t="shared" si="29"/>
        <v>0</v>
      </c>
      <c r="L138" s="92" t="str">
        <f t="shared" si="35"/>
        <v>A+J=</v>
      </c>
      <c r="M138" s="93">
        <f t="shared" si="36"/>
        <v>45272</v>
      </c>
      <c r="N138" s="94"/>
      <c r="O138" s="92"/>
      <c r="P138" s="3">
        <v>44242</v>
      </c>
      <c r="Q138" s="3" t="s">
        <v>55</v>
      </c>
      <c r="R138" s="99"/>
      <c r="S138" s="107"/>
      <c r="T138" s="113"/>
      <c r="U138" s="106"/>
      <c r="V138" s="106"/>
      <c r="W138" s="106"/>
      <c r="X138" s="107"/>
      <c r="Y138" s="92"/>
      <c r="Z138" s="10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</row>
    <row r="139" spans="1:165" x14ac:dyDescent="0.15">
      <c r="A139" s="36">
        <f t="shared" si="30"/>
        <v>43634</v>
      </c>
      <c r="B139" s="1">
        <f t="shared" ca="1" si="37"/>
        <v>1001.72337299</v>
      </c>
      <c r="C139" s="90">
        <f t="shared" si="31"/>
        <v>1000</v>
      </c>
      <c r="D139" s="103">
        <f t="shared" si="32"/>
        <v>5.0000000000000001E-3</v>
      </c>
      <c r="E139" s="93">
        <f t="shared" si="33"/>
        <v>43507</v>
      </c>
      <c r="F139" s="87">
        <f t="shared" si="25"/>
        <v>87</v>
      </c>
      <c r="G139" s="88">
        <f t="shared" si="26"/>
        <v>87</v>
      </c>
      <c r="H139" s="89">
        <f t="shared" si="27"/>
        <v>1.0017233729999999</v>
      </c>
      <c r="I139" s="88">
        <f t="shared" si="34"/>
        <v>0</v>
      </c>
      <c r="J139" s="90">
        <f t="shared" si="28"/>
        <v>1.7233729900000001</v>
      </c>
      <c r="K139" s="91">
        <f t="shared" si="29"/>
        <v>0</v>
      </c>
      <c r="L139" s="92" t="str">
        <f t="shared" si="35"/>
        <v>A+J=</v>
      </c>
      <c r="M139" s="93">
        <f t="shared" si="36"/>
        <v>45272</v>
      </c>
      <c r="N139" s="94"/>
      <c r="O139" s="92"/>
      <c r="P139" s="3">
        <v>44243</v>
      </c>
      <c r="Q139" s="3" t="s">
        <v>55</v>
      </c>
      <c r="R139" s="99"/>
      <c r="S139" s="107"/>
      <c r="T139" s="113"/>
      <c r="U139" s="106"/>
      <c r="V139" s="106"/>
      <c r="W139" s="106"/>
      <c r="X139" s="107"/>
      <c r="Y139" s="92"/>
      <c r="Z139" s="10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</row>
    <row r="140" spans="1:165" x14ac:dyDescent="0.15">
      <c r="A140" s="36">
        <f t="shared" si="30"/>
        <v>43635</v>
      </c>
      <c r="B140" s="1">
        <f t="shared" ca="1" si="37"/>
        <v>1001.743199</v>
      </c>
      <c r="C140" s="90">
        <f t="shared" si="31"/>
        <v>1000</v>
      </c>
      <c r="D140" s="103">
        <f t="shared" si="32"/>
        <v>5.0000000000000001E-3</v>
      </c>
      <c r="E140" s="93">
        <f t="shared" si="33"/>
        <v>43507</v>
      </c>
      <c r="F140" s="87">
        <f t="shared" ref="F140:F203" si="38">IF(A140&gt;E140,IF(NETWORKDAYS(E140,A140,$P$75:$P$191)-1=0,1,NETWORKDAYS(E140,A140,$P$75:$P$191)-1),0)</f>
        <v>88</v>
      </c>
      <c r="G140" s="88">
        <f t="shared" ref="G140:G203" si="39">IF(AND(F140=1,F139=1),1,IF(F140&gt;0,IF(F140=F139,F140+1,F140),0))</f>
        <v>88</v>
      </c>
      <c r="H140" s="89">
        <f t="shared" ref="H140:H203" si="40">ROUND((D140+1)^(G140/252),9)</f>
        <v>1.0017431990000001</v>
      </c>
      <c r="I140" s="88">
        <f t="shared" si="34"/>
        <v>0</v>
      </c>
      <c r="J140" s="90">
        <f t="shared" ref="J140:J203" si="41">TRUNC(((H140-1)*C140),8)</f>
        <v>1.7431989999999999</v>
      </c>
      <c r="K140" s="91">
        <f t="shared" ref="K140:K203" si="42">IF(I140&gt;0,VLOOKUP(I140,$P$12:$U$72,6),0)</f>
        <v>0</v>
      </c>
      <c r="L140" s="92" t="str">
        <f t="shared" si="35"/>
        <v>A+J=</v>
      </c>
      <c r="M140" s="93">
        <f t="shared" si="36"/>
        <v>45272</v>
      </c>
      <c r="N140" s="94"/>
      <c r="O140" s="92"/>
      <c r="P140" s="3">
        <v>44288</v>
      </c>
      <c r="Q140" s="3" t="s">
        <v>67</v>
      </c>
      <c r="R140" s="99"/>
      <c r="S140" s="107"/>
      <c r="T140" s="94"/>
      <c r="U140" s="94"/>
      <c r="V140" s="94"/>
      <c r="W140" s="94"/>
      <c r="X140" s="107"/>
      <c r="Y140" s="92"/>
      <c r="Z140" s="10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</row>
    <row r="141" spans="1:165" x14ac:dyDescent="0.15">
      <c r="A141" s="36">
        <f t="shared" ref="A141:A204" si="43">(A140+1)</f>
        <v>43636</v>
      </c>
      <c r="B141" s="1">
        <f t="shared" ca="1" si="37"/>
        <v>1001.763025</v>
      </c>
      <c r="C141" s="90">
        <f t="shared" ref="C141:C204" si="44">(C140-K140)</f>
        <v>1000</v>
      </c>
      <c r="D141" s="103">
        <f t="shared" ref="D141:D204" si="45">D140</f>
        <v>5.0000000000000001E-3</v>
      </c>
      <c r="E141" s="93">
        <f t="shared" ref="E141:E204" si="46">IF(I140&gt;0,VLOOKUP(I140,P$12:Z$72,2),E140)</f>
        <v>43507</v>
      </c>
      <c r="F141" s="87">
        <f t="shared" si="38"/>
        <v>88</v>
      </c>
      <c r="G141" s="88">
        <f t="shared" si="39"/>
        <v>89</v>
      </c>
      <c r="H141" s="89">
        <f t="shared" si="40"/>
        <v>1.001763025</v>
      </c>
      <c r="I141" s="88">
        <f t="shared" ref="I141:I204" si="47">IF(VLOOKUP(A141,Q$12:X$72,8)=VLOOKUP(A140,Q$12:X$72,8),0,VLOOKUP(A141,Q$12:X$72,8))</f>
        <v>0</v>
      </c>
      <c r="J141" s="90">
        <f t="shared" si="41"/>
        <v>1.7630250000000001</v>
      </c>
      <c r="K141" s="91">
        <f t="shared" si="42"/>
        <v>0</v>
      </c>
      <c r="L141" s="92" t="str">
        <f t="shared" ref="L141:L204" si="48">IF(I140&gt;0,VLOOKUP(I140,P$12:Z$72,10),L140)</f>
        <v>A+J=</v>
      </c>
      <c r="M141" s="93">
        <f t="shared" ref="M141:M204" si="49">IF(I140&gt;0,VLOOKUP(I140,P$12:Z$72,11),M140)</f>
        <v>45272</v>
      </c>
      <c r="N141" s="94"/>
      <c r="O141" s="92"/>
      <c r="P141" s="3">
        <v>44307</v>
      </c>
      <c r="Q141" s="3" t="s">
        <v>57</v>
      </c>
      <c r="R141" s="99"/>
      <c r="S141" s="107"/>
      <c r="T141" s="94"/>
      <c r="U141" s="94"/>
      <c r="V141" s="94"/>
      <c r="W141" s="94"/>
      <c r="X141" s="107"/>
      <c r="Y141" s="92"/>
      <c r="Z141" s="10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</row>
    <row r="142" spans="1:165" x14ac:dyDescent="0.15">
      <c r="A142" s="36">
        <f t="shared" si="43"/>
        <v>43637</v>
      </c>
      <c r="B142" s="1">
        <f t="shared" ref="B142:B205" ca="1" si="50">IF(A142&lt;=TODAY(),C142+J142,IF(AND(A142&gt;TODAY(),A142&lt;=$B$1),IF(VLOOKUP(TODAY(),$A$12:$D$10000,4,FALSE)=0,"n.d",C142+J142),"n.d"))</f>
        <v>1001.763025</v>
      </c>
      <c r="C142" s="90">
        <f t="shared" si="44"/>
        <v>1000</v>
      </c>
      <c r="D142" s="103">
        <f t="shared" si="45"/>
        <v>5.0000000000000001E-3</v>
      </c>
      <c r="E142" s="93">
        <f t="shared" si="46"/>
        <v>43507</v>
      </c>
      <c r="F142" s="87">
        <f t="shared" si="38"/>
        <v>89</v>
      </c>
      <c r="G142" s="88">
        <f t="shared" si="39"/>
        <v>89</v>
      </c>
      <c r="H142" s="89">
        <f t="shared" si="40"/>
        <v>1.001763025</v>
      </c>
      <c r="I142" s="88">
        <f t="shared" si="47"/>
        <v>0</v>
      </c>
      <c r="J142" s="90">
        <f t="shared" si="41"/>
        <v>1.7630250000000001</v>
      </c>
      <c r="K142" s="91">
        <f t="shared" si="42"/>
        <v>0</v>
      </c>
      <c r="L142" s="92" t="str">
        <f t="shared" si="48"/>
        <v>A+J=</v>
      </c>
      <c r="M142" s="93">
        <f t="shared" si="49"/>
        <v>45272</v>
      </c>
      <c r="N142" s="94"/>
      <c r="O142" s="94"/>
      <c r="P142" s="3">
        <v>44350</v>
      </c>
      <c r="Q142" s="3" t="s">
        <v>69</v>
      </c>
      <c r="R142" s="99"/>
      <c r="S142" s="107"/>
      <c r="T142" s="94"/>
      <c r="U142" s="94"/>
      <c r="V142" s="94"/>
      <c r="W142" s="94"/>
      <c r="X142" s="94"/>
      <c r="Y142" s="123"/>
      <c r="Z142" s="94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</row>
    <row r="143" spans="1:165" x14ac:dyDescent="0.15">
      <c r="A143" s="36">
        <f t="shared" si="43"/>
        <v>43638</v>
      </c>
      <c r="B143" s="1">
        <f t="shared" ca="1" si="50"/>
        <v>1001.782852</v>
      </c>
      <c r="C143" s="90">
        <f t="shared" si="44"/>
        <v>1000</v>
      </c>
      <c r="D143" s="103">
        <f t="shared" si="45"/>
        <v>5.0000000000000001E-3</v>
      </c>
      <c r="E143" s="93">
        <f t="shared" si="46"/>
        <v>43507</v>
      </c>
      <c r="F143" s="87">
        <f t="shared" si="38"/>
        <v>89</v>
      </c>
      <c r="G143" s="88">
        <f t="shared" si="39"/>
        <v>90</v>
      </c>
      <c r="H143" s="89">
        <f t="shared" si="40"/>
        <v>1.0017828520000001</v>
      </c>
      <c r="I143" s="88">
        <f t="shared" si="47"/>
        <v>0</v>
      </c>
      <c r="J143" s="90">
        <f t="shared" si="41"/>
        <v>1.7828520000000001</v>
      </c>
      <c r="K143" s="91">
        <f t="shared" si="42"/>
        <v>0</v>
      </c>
      <c r="L143" s="92" t="str">
        <f t="shared" si="48"/>
        <v>A+J=</v>
      </c>
      <c r="M143" s="93">
        <f t="shared" si="49"/>
        <v>45272</v>
      </c>
      <c r="N143" s="94"/>
      <c r="O143" s="94"/>
      <c r="P143" s="3">
        <v>44446</v>
      </c>
      <c r="Q143" s="3" t="s">
        <v>70</v>
      </c>
      <c r="R143" s="99"/>
      <c r="S143" s="107"/>
      <c r="T143" s="94"/>
      <c r="U143" s="94"/>
      <c r="V143" s="94"/>
      <c r="W143" s="94"/>
      <c r="X143" s="94"/>
      <c r="Y143" s="123"/>
      <c r="Z143" s="94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</row>
    <row r="144" spans="1:165" x14ac:dyDescent="0.15">
      <c r="A144" s="36">
        <f t="shared" si="43"/>
        <v>43639</v>
      </c>
      <c r="B144" s="1">
        <f t="shared" ca="1" si="50"/>
        <v>1001.782852</v>
      </c>
      <c r="C144" s="90">
        <f t="shared" si="44"/>
        <v>1000</v>
      </c>
      <c r="D144" s="103">
        <f t="shared" si="45"/>
        <v>5.0000000000000001E-3</v>
      </c>
      <c r="E144" s="93">
        <f t="shared" si="46"/>
        <v>43507</v>
      </c>
      <c r="F144" s="87">
        <f t="shared" si="38"/>
        <v>89</v>
      </c>
      <c r="G144" s="88">
        <f t="shared" si="39"/>
        <v>90</v>
      </c>
      <c r="H144" s="89">
        <f t="shared" si="40"/>
        <v>1.0017828520000001</v>
      </c>
      <c r="I144" s="88">
        <f t="shared" si="47"/>
        <v>0</v>
      </c>
      <c r="J144" s="90">
        <f t="shared" si="41"/>
        <v>1.7828520000000001</v>
      </c>
      <c r="K144" s="91">
        <f t="shared" si="42"/>
        <v>0</v>
      </c>
      <c r="L144" s="92" t="str">
        <f t="shared" si="48"/>
        <v>A+J=</v>
      </c>
      <c r="M144" s="93">
        <f t="shared" si="49"/>
        <v>45272</v>
      </c>
      <c r="N144" s="94"/>
      <c r="O144" s="94"/>
      <c r="P144" s="3">
        <v>44481</v>
      </c>
      <c r="Q144" s="4" t="s">
        <v>47</v>
      </c>
      <c r="R144" s="94"/>
      <c r="S144" s="107"/>
      <c r="T144" s="94"/>
      <c r="U144" s="94"/>
      <c r="V144" s="94"/>
      <c r="W144" s="94"/>
      <c r="X144" s="94"/>
      <c r="Y144" s="123"/>
      <c r="Z144" s="94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</row>
    <row r="145" spans="1:155" x14ac:dyDescent="0.15">
      <c r="A145" s="36">
        <f t="shared" si="43"/>
        <v>43640</v>
      </c>
      <c r="B145" s="1">
        <f t="shared" ca="1" si="50"/>
        <v>1001.782852</v>
      </c>
      <c r="C145" s="90">
        <f t="shared" si="44"/>
        <v>1000</v>
      </c>
      <c r="D145" s="103">
        <f t="shared" si="45"/>
        <v>5.0000000000000001E-3</v>
      </c>
      <c r="E145" s="93">
        <f t="shared" si="46"/>
        <v>43507</v>
      </c>
      <c r="F145" s="87">
        <f t="shared" si="38"/>
        <v>90</v>
      </c>
      <c r="G145" s="88">
        <f t="shared" si="39"/>
        <v>90</v>
      </c>
      <c r="H145" s="89">
        <f t="shared" si="40"/>
        <v>1.0017828520000001</v>
      </c>
      <c r="I145" s="88">
        <f t="shared" si="47"/>
        <v>0</v>
      </c>
      <c r="J145" s="90">
        <f t="shared" si="41"/>
        <v>1.7828520000000001</v>
      </c>
      <c r="K145" s="91">
        <f t="shared" si="42"/>
        <v>0</v>
      </c>
      <c r="L145" s="92" t="str">
        <f t="shared" si="48"/>
        <v>A+J=</v>
      </c>
      <c r="M145" s="93">
        <f t="shared" si="49"/>
        <v>45272</v>
      </c>
      <c r="N145" s="94"/>
      <c r="O145" s="94"/>
      <c r="P145" s="3">
        <v>44502</v>
      </c>
      <c r="Q145" s="3" t="s">
        <v>61</v>
      </c>
      <c r="R145" s="94"/>
      <c r="S145" s="107"/>
      <c r="T145" s="94"/>
      <c r="U145" s="94"/>
      <c r="V145" s="94"/>
      <c r="W145" s="94"/>
      <c r="X145" s="94"/>
      <c r="Y145" s="123"/>
      <c r="Z145" s="94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</row>
    <row r="146" spans="1:155" x14ac:dyDescent="0.15">
      <c r="A146" s="36">
        <f t="shared" si="43"/>
        <v>43641</v>
      </c>
      <c r="B146" s="1">
        <f t="shared" ca="1" si="50"/>
        <v>1001.80267999</v>
      </c>
      <c r="C146" s="90">
        <f t="shared" si="44"/>
        <v>1000</v>
      </c>
      <c r="D146" s="103">
        <f t="shared" si="45"/>
        <v>5.0000000000000001E-3</v>
      </c>
      <c r="E146" s="93">
        <f t="shared" si="46"/>
        <v>43507</v>
      </c>
      <c r="F146" s="87">
        <f t="shared" si="38"/>
        <v>91</v>
      </c>
      <c r="G146" s="88">
        <f t="shared" si="39"/>
        <v>91</v>
      </c>
      <c r="H146" s="89">
        <f t="shared" si="40"/>
        <v>1.0018026799999999</v>
      </c>
      <c r="I146" s="88">
        <f t="shared" si="47"/>
        <v>0</v>
      </c>
      <c r="J146" s="90">
        <f t="shared" si="41"/>
        <v>1.8026799899999999</v>
      </c>
      <c r="K146" s="91">
        <f t="shared" si="42"/>
        <v>0</v>
      </c>
      <c r="L146" s="92" t="str">
        <f t="shared" si="48"/>
        <v>A+J=</v>
      </c>
      <c r="M146" s="93">
        <f t="shared" si="49"/>
        <v>45272</v>
      </c>
      <c r="N146" s="94"/>
      <c r="O146" s="94"/>
      <c r="P146" s="3">
        <v>44515</v>
      </c>
      <c r="Q146" s="3" t="s">
        <v>71</v>
      </c>
      <c r="R146" s="94"/>
      <c r="S146" s="107"/>
      <c r="T146" s="94"/>
      <c r="U146" s="94"/>
      <c r="V146" s="94"/>
      <c r="W146" s="94"/>
      <c r="X146" s="94"/>
      <c r="Y146" s="123"/>
      <c r="Z146" s="94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</row>
    <row r="147" spans="1:155" x14ac:dyDescent="0.15">
      <c r="A147" s="36">
        <f t="shared" si="43"/>
        <v>43642</v>
      </c>
      <c r="B147" s="1">
        <f t="shared" ca="1" si="50"/>
        <v>1001.82250699</v>
      </c>
      <c r="C147" s="90">
        <f t="shared" si="44"/>
        <v>1000</v>
      </c>
      <c r="D147" s="103">
        <f t="shared" si="45"/>
        <v>5.0000000000000001E-3</v>
      </c>
      <c r="E147" s="93">
        <f t="shared" si="46"/>
        <v>43507</v>
      </c>
      <c r="F147" s="87">
        <f t="shared" si="38"/>
        <v>92</v>
      </c>
      <c r="G147" s="88">
        <f t="shared" si="39"/>
        <v>92</v>
      </c>
      <c r="H147" s="89">
        <f t="shared" si="40"/>
        <v>1.001822507</v>
      </c>
      <c r="I147" s="88">
        <f t="shared" si="47"/>
        <v>0</v>
      </c>
      <c r="J147" s="90">
        <f t="shared" si="41"/>
        <v>1.8225069899999999</v>
      </c>
      <c r="K147" s="91">
        <f t="shared" si="42"/>
        <v>0</v>
      </c>
      <c r="L147" s="92" t="str">
        <f t="shared" si="48"/>
        <v>A+J=</v>
      </c>
      <c r="M147" s="93">
        <f t="shared" si="49"/>
        <v>45272</v>
      </c>
      <c r="N147" s="94"/>
      <c r="O147" s="94"/>
      <c r="P147" s="3">
        <v>44620</v>
      </c>
      <c r="Q147" s="3" t="s">
        <v>55</v>
      </c>
      <c r="R147" s="94"/>
      <c r="S147" s="107"/>
      <c r="T147" s="94"/>
      <c r="U147" s="94"/>
      <c r="V147" s="94"/>
      <c r="W147" s="94"/>
      <c r="X147" s="94"/>
      <c r="Y147" s="123"/>
      <c r="Z147" s="94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</row>
    <row r="148" spans="1:155" x14ac:dyDescent="0.15">
      <c r="A148" s="36">
        <f t="shared" si="43"/>
        <v>43643</v>
      </c>
      <c r="B148" s="1">
        <f t="shared" ca="1" si="50"/>
        <v>1001.842335</v>
      </c>
      <c r="C148" s="90">
        <f t="shared" si="44"/>
        <v>1000</v>
      </c>
      <c r="D148" s="103">
        <f t="shared" si="45"/>
        <v>5.0000000000000001E-3</v>
      </c>
      <c r="E148" s="93">
        <f t="shared" si="46"/>
        <v>43507</v>
      </c>
      <c r="F148" s="87">
        <f t="shared" si="38"/>
        <v>93</v>
      </c>
      <c r="G148" s="88">
        <f t="shared" si="39"/>
        <v>93</v>
      </c>
      <c r="H148" s="89">
        <f t="shared" si="40"/>
        <v>1.0018423350000001</v>
      </c>
      <c r="I148" s="88">
        <f t="shared" si="47"/>
        <v>0</v>
      </c>
      <c r="J148" s="90">
        <f t="shared" si="41"/>
        <v>1.8423350000000001</v>
      </c>
      <c r="K148" s="91">
        <f t="shared" si="42"/>
        <v>0</v>
      </c>
      <c r="L148" s="92" t="str">
        <f t="shared" si="48"/>
        <v>A+J=</v>
      </c>
      <c r="M148" s="93">
        <f t="shared" si="49"/>
        <v>45272</v>
      </c>
      <c r="N148" s="94"/>
      <c r="O148" s="94"/>
      <c r="P148" s="3">
        <v>44621</v>
      </c>
      <c r="Q148" s="3" t="s">
        <v>55</v>
      </c>
      <c r="R148" s="94"/>
      <c r="S148" s="107"/>
      <c r="T148" s="94"/>
      <c r="U148" s="94"/>
      <c r="V148" s="94"/>
      <c r="W148" s="94"/>
      <c r="X148" s="94"/>
      <c r="Y148" s="123"/>
      <c r="Z148" s="94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</row>
    <row r="149" spans="1:155" x14ac:dyDescent="0.15">
      <c r="A149" s="36">
        <f t="shared" si="43"/>
        <v>43644</v>
      </c>
      <c r="B149" s="1">
        <f t="shared" ca="1" si="50"/>
        <v>1001.862164</v>
      </c>
      <c r="C149" s="90">
        <f t="shared" si="44"/>
        <v>1000</v>
      </c>
      <c r="D149" s="103">
        <f t="shared" si="45"/>
        <v>5.0000000000000001E-3</v>
      </c>
      <c r="E149" s="93">
        <f t="shared" si="46"/>
        <v>43507</v>
      </c>
      <c r="F149" s="87">
        <f t="shared" si="38"/>
        <v>94</v>
      </c>
      <c r="G149" s="88">
        <f t="shared" si="39"/>
        <v>94</v>
      </c>
      <c r="H149" s="89">
        <f t="shared" si="40"/>
        <v>1.0018621640000001</v>
      </c>
      <c r="I149" s="88">
        <f t="shared" si="47"/>
        <v>0</v>
      </c>
      <c r="J149" s="90">
        <f t="shared" si="41"/>
        <v>1.8621639999999999</v>
      </c>
      <c r="K149" s="91">
        <f t="shared" si="42"/>
        <v>0</v>
      </c>
      <c r="L149" s="92" t="str">
        <f t="shared" si="48"/>
        <v>A+J=</v>
      </c>
      <c r="M149" s="93">
        <f t="shared" si="49"/>
        <v>45272</v>
      </c>
      <c r="N149" s="94"/>
      <c r="O149" s="94"/>
      <c r="P149" s="3">
        <v>44666</v>
      </c>
      <c r="Q149" s="3" t="s">
        <v>67</v>
      </c>
      <c r="R149" s="94"/>
      <c r="S149" s="107"/>
      <c r="T149" s="94"/>
      <c r="U149" s="94"/>
      <c r="V149" s="94"/>
      <c r="W149" s="94"/>
      <c r="X149" s="94"/>
      <c r="Y149" s="123"/>
      <c r="Z149" s="94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</row>
    <row r="150" spans="1:155" x14ac:dyDescent="0.15">
      <c r="A150" s="36">
        <f t="shared" si="43"/>
        <v>43645</v>
      </c>
      <c r="B150" s="1">
        <f t="shared" ca="1" si="50"/>
        <v>1001.881993</v>
      </c>
      <c r="C150" s="90">
        <f t="shared" si="44"/>
        <v>1000</v>
      </c>
      <c r="D150" s="103">
        <f t="shared" si="45"/>
        <v>5.0000000000000001E-3</v>
      </c>
      <c r="E150" s="93">
        <f t="shared" si="46"/>
        <v>43507</v>
      </c>
      <c r="F150" s="87">
        <f t="shared" si="38"/>
        <v>94</v>
      </c>
      <c r="G150" s="88">
        <f t="shared" si="39"/>
        <v>95</v>
      </c>
      <c r="H150" s="89">
        <f t="shared" si="40"/>
        <v>1.001881993</v>
      </c>
      <c r="I150" s="88">
        <f t="shared" si="47"/>
        <v>0</v>
      </c>
      <c r="J150" s="90">
        <f t="shared" si="41"/>
        <v>1.881993</v>
      </c>
      <c r="K150" s="91">
        <f t="shared" si="42"/>
        <v>0</v>
      </c>
      <c r="L150" s="92" t="str">
        <f t="shared" si="48"/>
        <v>A+J=</v>
      </c>
      <c r="M150" s="93">
        <f t="shared" si="49"/>
        <v>45272</v>
      </c>
      <c r="N150" s="94"/>
      <c r="O150" s="94"/>
      <c r="P150" s="3">
        <v>44672</v>
      </c>
      <c r="Q150" s="3" t="s">
        <v>57</v>
      </c>
      <c r="R150" s="94"/>
      <c r="S150" s="107"/>
      <c r="T150" s="94"/>
      <c r="U150" s="94"/>
      <c r="V150" s="94"/>
      <c r="W150" s="94"/>
      <c r="X150" s="94"/>
      <c r="Y150" s="123"/>
      <c r="Z150" s="94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</row>
    <row r="151" spans="1:155" x14ac:dyDescent="0.15">
      <c r="A151" s="36">
        <f t="shared" si="43"/>
        <v>43646</v>
      </c>
      <c r="B151" s="1">
        <f t="shared" ca="1" si="50"/>
        <v>1001.881993</v>
      </c>
      <c r="C151" s="90">
        <f t="shared" si="44"/>
        <v>1000</v>
      </c>
      <c r="D151" s="103">
        <f t="shared" si="45"/>
        <v>5.0000000000000001E-3</v>
      </c>
      <c r="E151" s="93">
        <f t="shared" si="46"/>
        <v>43507</v>
      </c>
      <c r="F151" s="87">
        <f t="shared" si="38"/>
        <v>94</v>
      </c>
      <c r="G151" s="88">
        <f t="shared" si="39"/>
        <v>95</v>
      </c>
      <c r="H151" s="89">
        <f t="shared" si="40"/>
        <v>1.001881993</v>
      </c>
      <c r="I151" s="88">
        <f t="shared" si="47"/>
        <v>0</v>
      </c>
      <c r="J151" s="90">
        <f t="shared" si="41"/>
        <v>1.881993</v>
      </c>
      <c r="K151" s="91">
        <f t="shared" si="42"/>
        <v>0</v>
      </c>
      <c r="L151" s="92" t="str">
        <f t="shared" si="48"/>
        <v>A+J=</v>
      </c>
      <c r="M151" s="93">
        <f t="shared" si="49"/>
        <v>45272</v>
      </c>
      <c r="N151" s="94"/>
      <c r="O151" s="94"/>
      <c r="P151" s="3">
        <v>44728</v>
      </c>
      <c r="Q151" s="3" t="s">
        <v>69</v>
      </c>
      <c r="R151" s="94"/>
      <c r="S151" s="107"/>
      <c r="T151" s="94"/>
      <c r="U151" s="94"/>
      <c r="V151" s="94"/>
      <c r="W151" s="94"/>
      <c r="X151" s="94"/>
      <c r="Y151" s="123"/>
      <c r="Z151" s="94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</row>
    <row r="152" spans="1:155" x14ac:dyDescent="0.15">
      <c r="A152" s="36">
        <f t="shared" si="43"/>
        <v>43647</v>
      </c>
      <c r="B152" s="1">
        <f t="shared" ca="1" si="50"/>
        <v>1001.881993</v>
      </c>
      <c r="C152" s="90">
        <f t="shared" si="44"/>
        <v>1000</v>
      </c>
      <c r="D152" s="103">
        <f t="shared" si="45"/>
        <v>5.0000000000000001E-3</v>
      </c>
      <c r="E152" s="93">
        <f t="shared" si="46"/>
        <v>43507</v>
      </c>
      <c r="F152" s="87">
        <f t="shared" si="38"/>
        <v>95</v>
      </c>
      <c r="G152" s="88">
        <f t="shared" si="39"/>
        <v>95</v>
      </c>
      <c r="H152" s="89">
        <f t="shared" si="40"/>
        <v>1.001881993</v>
      </c>
      <c r="I152" s="88">
        <f t="shared" si="47"/>
        <v>0</v>
      </c>
      <c r="J152" s="90">
        <f t="shared" si="41"/>
        <v>1.881993</v>
      </c>
      <c r="K152" s="91">
        <f t="shared" si="42"/>
        <v>0</v>
      </c>
      <c r="L152" s="92" t="str">
        <f t="shared" si="48"/>
        <v>A+J=</v>
      </c>
      <c r="M152" s="93">
        <f t="shared" si="49"/>
        <v>45272</v>
      </c>
      <c r="N152" s="94"/>
      <c r="O152" s="94"/>
      <c r="P152" s="3">
        <v>44811</v>
      </c>
      <c r="Q152" s="3" t="s">
        <v>70</v>
      </c>
      <c r="R152" s="94"/>
      <c r="S152" s="107"/>
      <c r="T152" s="94"/>
      <c r="U152" s="94"/>
      <c r="V152" s="94"/>
      <c r="W152" s="94"/>
      <c r="X152" s="94"/>
      <c r="Y152" s="123"/>
      <c r="Z152" s="94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</row>
    <row r="153" spans="1:155" x14ac:dyDescent="0.15">
      <c r="A153" s="36">
        <f t="shared" si="43"/>
        <v>43648</v>
      </c>
      <c r="B153" s="1">
        <f t="shared" ca="1" si="50"/>
        <v>1001.901822</v>
      </c>
      <c r="C153" s="90">
        <f t="shared" si="44"/>
        <v>1000</v>
      </c>
      <c r="D153" s="103">
        <f t="shared" si="45"/>
        <v>5.0000000000000001E-3</v>
      </c>
      <c r="E153" s="93">
        <f t="shared" si="46"/>
        <v>43507</v>
      </c>
      <c r="F153" s="87">
        <f t="shared" si="38"/>
        <v>96</v>
      </c>
      <c r="G153" s="88">
        <f t="shared" si="39"/>
        <v>96</v>
      </c>
      <c r="H153" s="89">
        <f t="shared" si="40"/>
        <v>1.001901822</v>
      </c>
      <c r="I153" s="88">
        <f t="shared" si="47"/>
        <v>0</v>
      </c>
      <c r="J153" s="90">
        <f t="shared" si="41"/>
        <v>1.9018219999999999</v>
      </c>
      <c r="K153" s="91">
        <f t="shared" si="42"/>
        <v>0</v>
      </c>
      <c r="L153" s="92" t="str">
        <f t="shared" si="48"/>
        <v>A+J=</v>
      </c>
      <c r="M153" s="93">
        <f t="shared" si="49"/>
        <v>45272</v>
      </c>
      <c r="N153" s="94"/>
      <c r="O153" s="94"/>
      <c r="P153" s="3">
        <v>44846</v>
      </c>
      <c r="Q153" s="4" t="s">
        <v>47</v>
      </c>
      <c r="R153" s="94"/>
      <c r="S153" s="107"/>
      <c r="T153" s="94"/>
      <c r="U153" s="94"/>
      <c r="V153" s="94"/>
      <c r="W153" s="94"/>
      <c r="X153" s="94"/>
      <c r="Y153" s="123"/>
      <c r="Z153" s="94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</row>
    <row r="154" spans="1:155" x14ac:dyDescent="0.15">
      <c r="A154" s="36">
        <f t="shared" si="43"/>
        <v>43649</v>
      </c>
      <c r="B154" s="1">
        <f t="shared" ca="1" si="50"/>
        <v>1001.921652</v>
      </c>
      <c r="C154" s="90">
        <f t="shared" si="44"/>
        <v>1000</v>
      </c>
      <c r="D154" s="103">
        <f t="shared" si="45"/>
        <v>5.0000000000000001E-3</v>
      </c>
      <c r="E154" s="93">
        <f t="shared" si="46"/>
        <v>43507</v>
      </c>
      <c r="F154" s="87">
        <f t="shared" si="38"/>
        <v>97</v>
      </c>
      <c r="G154" s="88">
        <f t="shared" si="39"/>
        <v>97</v>
      </c>
      <c r="H154" s="89">
        <f t="shared" si="40"/>
        <v>1.0019216520000001</v>
      </c>
      <c r="I154" s="88">
        <f t="shared" si="47"/>
        <v>0</v>
      </c>
      <c r="J154" s="90">
        <f t="shared" si="41"/>
        <v>1.9216519999999999</v>
      </c>
      <c r="K154" s="91">
        <f t="shared" si="42"/>
        <v>0</v>
      </c>
      <c r="L154" s="92" t="str">
        <f t="shared" si="48"/>
        <v>A+J=</v>
      </c>
      <c r="M154" s="93">
        <f t="shared" si="49"/>
        <v>45272</v>
      </c>
      <c r="N154" s="94"/>
      <c r="O154" s="94"/>
      <c r="P154" s="3">
        <v>44867</v>
      </c>
      <c r="Q154" s="3" t="s">
        <v>61</v>
      </c>
      <c r="R154" s="94"/>
      <c r="S154" s="107"/>
      <c r="T154" s="94"/>
      <c r="U154" s="94"/>
      <c r="V154" s="94"/>
      <c r="W154" s="94"/>
      <c r="X154" s="94"/>
      <c r="Y154" s="123"/>
      <c r="Z154" s="94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</row>
    <row r="155" spans="1:155" x14ac:dyDescent="0.15">
      <c r="A155" s="36">
        <f t="shared" si="43"/>
        <v>43650</v>
      </c>
      <c r="B155" s="1">
        <f t="shared" ca="1" si="50"/>
        <v>1001.941482</v>
      </c>
      <c r="C155" s="90">
        <f t="shared" si="44"/>
        <v>1000</v>
      </c>
      <c r="D155" s="103">
        <f t="shared" si="45"/>
        <v>5.0000000000000001E-3</v>
      </c>
      <c r="E155" s="93">
        <f t="shared" si="46"/>
        <v>43507</v>
      </c>
      <c r="F155" s="87">
        <f t="shared" si="38"/>
        <v>98</v>
      </c>
      <c r="G155" s="88">
        <f t="shared" si="39"/>
        <v>98</v>
      </c>
      <c r="H155" s="89">
        <f t="shared" si="40"/>
        <v>1.0019414820000001</v>
      </c>
      <c r="I155" s="88">
        <f t="shared" si="47"/>
        <v>0</v>
      </c>
      <c r="J155" s="90">
        <f t="shared" si="41"/>
        <v>1.9414819999999999</v>
      </c>
      <c r="K155" s="91">
        <f t="shared" si="42"/>
        <v>0</v>
      </c>
      <c r="L155" s="92" t="str">
        <f t="shared" si="48"/>
        <v>A+J=</v>
      </c>
      <c r="M155" s="93">
        <f t="shared" si="49"/>
        <v>45272</v>
      </c>
      <c r="N155" s="94"/>
      <c r="O155" s="94"/>
      <c r="P155" s="3">
        <v>44880</v>
      </c>
      <c r="Q155" s="3" t="s">
        <v>71</v>
      </c>
      <c r="R155" s="94"/>
      <c r="S155" s="107"/>
      <c r="T155" s="94"/>
      <c r="U155" s="94"/>
      <c r="V155" s="94"/>
      <c r="W155" s="94"/>
      <c r="X155" s="94"/>
      <c r="Y155" s="123"/>
      <c r="Z155" s="94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</row>
    <row r="156" spans="1:155" x14ac:dyDescent="0.15">
      <c r="A156" s="36">
        <f t="shared" si="43"/>
        <v>43651</v>
      </c>
      <c r="B156" s="1">
        <f t="shared" ca="1" si="50"/>
        <v>1001.96131199</v>
      </c>
      <c r="C156" s="90">
        <f t="shared" si="44"/>
        <v>1000</v>
      </c>
      <c r="D156" s="103">
        <f t="shared" si="45"/>
        <v>5.0000000000000001E-3</v>
      </c>
      <c r="E156" s="93">
        <f t="shared" si="46"/>
        <v>43507</v>
      </c>
      <c r="F156" s="87">
        <f t="shared" si="38"/>
        <v>99</v>
      </c>
      <c r="G156" s="88">
        <f t="shared" si="39"/>
        <v>99</v>
      </c>
      <c r="H156" s="89">
        <f t="shared" si="40"/>
        <v>1.0019613119999999</v>
      </c>
      <c r="I156" s="88">
        <f t="shared" si="47"/>
        <v>0</v>
      </c>
      <c r="J156" s="90">
        <f t="shared" si="41"/>
        <v>1.96131199</v>
      </c>
      <c r="K156" s="91">
        <f t="shared" si="42"/>
        <v>0</v>
      </c>
      <c r="L156" s="92" t="str">
        <f t="shared" si="48"/>
        <v>A+J=</v>
      </c>
      <c r="M156" s="93">
        <f t="shared" si="49"/>
        <v>45272</v>
      </c>
      <c r="N156" s="94"/>
      <c r="O156" s="94"/>
      <c r="P156" s="3">
        <v>44977</v>
      </c>
      <c r="Q156" s="3" t="s">
        <v>55</v>
      </c>
      <c r="R156" s="94"/>
      <c r="S156" s="107"/>
      <c r="T156" s="94"/>
      <c r="U156" s="94"/>
      <c r="V156" s="94"/>
      <c r="W156" s="94"/>
      <c r="X156" s="94"/>
      <c r="Y156" s="123"/>
      <c r="Z156" s="94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</row>
    <row r="157" spans="1:155" x14ac:dyDescent="0.15">
      <c r="A157" s="36">
        <f t="shared" si="43"/>
        <v>43652</v>
      </c>
      <c r="B157" s="1">
        <f t="shared" ca="1" si="50"/>
        <v>1001.981143</v>
      </c>
      <c r="C157" s="90">
        <f t="shared" si="44"/>
        <v>1000</v>
      </c>
      <c r="D157" s="103">
        <f t="shared" si="45"/>
        <v>5.0000000000000001E-3</v>
      </c>
      <c r="E157" s="93">
        <f t="shared" si="46"/>
        <v>43507</v>
      </c>
      <c r="F157" s="87">
        <f t="shared" si="38"/>
        <v>99</v>
      </c>
      <c r="G157" s="88">
        <f t="shared" si="39"/>
        <v>100</v>
      </c>
      <c r="H157" s="89">
        <f t="shared" si="40"/>
        <v>1.0019811430000001</v>
      </c>
      <c r="I157" s="88">
        <f t="shared" si="47"/>
        <v>0</v>
      </c>
      <c r="J157" s="90">
        <f t="shared" si="41"/>
        <v>1.9811430000000001</v>
      </c>
      <c r="K157" s="91">
        <f t="shared" si="42"/>
        <v>0</v>
      </c>
      <c r="L157" s="92" t="str">
        <f t="shared" si="48"/>
        <v>A+J=</v>
      </c>
      <c r="M157" s="93">
        <f t="shared" si="49"/>
        <v>45272</v>
      </c>
      <c r="N157" s="94"/>
      <c r="O157" s="94"/>
      <c r="P157" s="3">
        <v>44978</v>
      </c>
      <c r="Q157" s="3" t="s">
        <v>55</v>
      </c>
      <c r="R157" s="94"/>
      <c r="S157" s="107"/>
      <c r="T157" s="94"/>
      <c r="U157" s="94"/>
      <c r="V157" s="94"/>
      <c r="W157" s="94"/>
      <c r="X157" s="94"/>
      <c r="Y157" s="123"/>
      <c r="Z157" s="94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</row>
    <row r="158" spans="1:155" x14ac:dyDescent="0.15">
      <c r="A158" s="36">
        <f t="shared" si="43"/>
        <v>43653</v>
      </c>
      <c r="B158" s="1">
        <f t="shared" ca="1" si="50"/>
        <v>1001.981143</v>
      </c>
      <c r="C158" s="90">
        <f t="shared" si="44"/>
        <v>1000</v>
      </c>
      <c r="D158" s="103">
        <f t="shared" si="45"/>
        <v>5.0000000000000001E-3</v>
      </c>
      <c r="E158" s="93">
        <f t="shared" si="46"/>
        <v>43507</v>
      </c>
      <c r="F158" s="87">
        <f t="shared" si="38"/>
        <v>99</v>
      </c>
      <c r="G158" s="88">
        <f t="shared" si="39"/>
        <v>100</v>
      </c>
      <c r="H158" s="89">
        <f t="shared" si="40"/>
        <v>1.0019811430000001</v>
      </c>
      <c r="I158" s="88">
        <f t="shared" si="47"/>
        <v>0</v>
      </c>
      <c r="J158" s="90">
        <f t="shared" si="41"/>
        <v>1.9811430000000001</v>
      </c>
      <c r="K158" s="91">
        <f t="shared" si="42"/>
        <v>0</v>
      </c>
      <c r="L158" s="92" t="str">
        <f t="shared" si="48"/>
        <v>A+J=</v>
      </c>
      <c r="M158" s="93">
        <f t="shared" si="49"/>
        <v>45272</v>
      </c>
      <c r="N158" s="94"/>
      <c r="O158" s="94"/>
      <c r="P158" s="3">
        <v>45023</v>
      </c>
      <c r="Q158" s="3" t="s">
        <v>67</v>
      </c>
      <c r="R158" s="94"/>
      <c r="S158" s="107"/>
      <c r="T158" s="94"/>
      <c r="U158" s="94"/>
      <c r="V158" s="94"/>
      <c r="W158" s="94"/>
      <c r="X158" s="94"/>
      <c r="Y158" s="123"/>
      <c r="Z158" s="94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</row>
    <row r="159" spans="1:155" x14ac:dyDescent="0.15">
      <c r="A159" s="36">
        <f t="shared" si="43"/>
        <v>43654</v>
      </c>
      <c r="B159" s="1">
        <f t="shared" ca="1" si="50"/>
        <v>1001.981143</v>
      </c>
      <c r="C159" s="90">
        <f t="shared" si="44"/>
        <v>1000</v>
      </c>
      <c r="D159" s="103">
        <f t="shared" si="45"/>
        <v>5.0000000000000001E-3</v>
      </c>
      <c r="E159" s="93">
        <f t="shared" si="46"/>
        <v>43507</v>
      </c>
      <c r="F159" s="87">
        <f t="shared" si="38"/>
        <v>100</v>
      </c>
      <c r="G159" s="88">
        <f t="shared" si="39"/>
        <v>100</v>
      </c>
      <c r="H159" s="89">
        <f t="shared" si="40"/>
        <v>1.0019811430000001</v>
      </c>
      <c r="I159" s="88">
        <f t="shared" si="47"/>
        <v>0</v>
      </c>
      <c r="J159" s="90">
        <f t="shared" si="41"/>
        <v>1.9811430000000001</v>
      </c>
      <c r="K159" s="91">
        <f t="shared" si="42"/>
        <v>0</v>
      </c>
      <c r="L159" s="92" t="str">
        <f t="shared" si="48"/>
        <v>A+J=</v>
      </c>
      <c r="M159" s="93">
        <f t="shared" si="49"/>
        <v>45272</v>
      </c>
      <c r="N159" s="94"/>
      <c r="O159" s="94"/>
      <c r="P159" s="3">
        <v>45037</v>
      </c>
      <c r="Q159" s="3" t="s">
        <v>57</v>
      </c>
      <c r="R159" s="94"/>
      <c r="S159" s="107"/>
      <c r="T159" s="94"/>
      <c r="U159" s="94"/>
      <c r="V159" s="94"/>
      <c r="W159" s="94"/>
      <c r="X159" s="94"/>
      <c r="Y159" s="123"/>
      <c r="Z159" s="94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</row>
    <row r="160" spans="1:155" x14ac:dyDescent="0.15">
      <c r="A160" s="36">
        <f t="shared" si="43"/>
        <v>43655</v>
      </c>
      <c r="B160" s="1">
        <f t="shared" ca="1" si="50"/>
        <v>1002.00097399</v>
      </c>
      <c r="C160" s="90">
        <f t="shared" si="44"/>
        <v>1000</v>
      </c>
      <c r="D160" s="103">
        <f t="shared" si="45"/>
        <v>5.0000000000000001E-3</v>
      </c>
      <c r="E160" s="93">
        <f t="shared" si="46"/>
        <v>43507</v>
      </c>
      <c r="F160" s="87">
        <f t="shared" si="38"/>
        <v>101</v>
      </c>
      <c r="G160" s="88">
        <f t="shared" si="39"/>
        <v>101</v>
      </c>
      <c r="H160" s="89">
        <f t="shared" si="40"/>
        <v>1.002000974</v>
      </c>
      <c r="I160" s="88">
        <f t="shared" si="47"/>
        <v>0</v>
      </c>
      <c r="J160" s="90">
        <f t="shared" si="41"/>
        <v>2.0009739899999999</v>
      </c>
      <c r="K160" s="91">
        <f t="shared" si="42"/>
        <v>0</v>
      </c>
      <c r="L160" s="92" t="str">
        <f t="shared" si="48"/>
        <v>A+J=</v>
      </c>
      <c r="M160" s="93">
        <f t="shared" si="49"/>
        <v>45272</v>
      </c>
      <c r="N160" s="94"/>
      <c r="O160" s="94"/>
      <c r="P160" s="3">
        <v>45047</v>
      </c>
      <c r="Q160" s="3" t="s">
        <v>68</v>
      </c>
      <c r="R160" s="94"/>
      <c r="S160" s="107"/>
      <c r="T160" s="94"/>
      <c r="U160" s="94"/>
      <c r="V160" s="94"/>
      <c r="W160" s="94"/>
      <c r="X160" s="94"/>
      <c r="Y160" s="123"/>
      <c r="Z160" s="94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</row>
    <row r="161" spans="1:165" x14ac:dyDescent="0.15">
      <c r="A161" s="36">
        <f t="shared" si="43"/>
        <v>43656</v>
      </c>
      <c r="B161" s="1">
        <f t="shared" ca="1" si="50"/>
        <v>1002.02080599</v>
      </c>
      <c r="C161" s="90">
        <f t="shared" si="44"/>
        <v>1000</v>
      </c>
      <c r="D161" s="103">
        <f t="shared" si="45"/>
        <v>5.0000000000000001E-3</v>
      </c>
      <c r="E161" s="93">
        <f t="shared" si="46"/>
        <v>43507</v>
      </c>
      <c r="F161" s="87">
        <f t="shared" si="38"/>
        <v>102</v>
      </c>
      <c r="G161" s="88">
        <f t="shared" si="39"/>
        <v>102</v>
      </c>
      <c r="H161" s="89">
        <f t="shared" si="40"/>
        <v>1.002020806</v>
      </c>
      <c r="I161" s="88">
        <f t="shared" si="47"/>
        <v>0</v>
      </c>
      <c r="J161" s="90">
        <f t="shared" si="41"/>
        <v>2.0208059899999999</v>
      </c>
      <c r="K161" s="91">
        <f t="shared" si="42"/>
        <v>0</v>
      </c>
      <c r="L161" s="92" t="str">
        <f t="shared" si="48"/>
        <v>A+J=</v>
      </c>
      <c r="M161" s="93">
        <f t="shared" si="49"/>
        <v>45272</v>
      </c>
      <c r="N161" s="94"/>
      <c r="O161" s="94"/>
      <c r="P161" s="3">
        <v>45085</v>
      </c>
      <c r="Q161" s="3" t="s">
        <v>69</v>
      </c>
      <c r="R161" s="94"/>
      <c r="S161" s="107"/>
      <c r="T161" s="94"/>
      <c r="U161" s="94"/>
      <c r="V161" s="94"/>
      <c r="W161" s="94"/>
      <c r="X161" s="94"/>
      <c r="Y161" s="123"/>
      <c r="Z161" s="94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</row>
    <row r="162" spans="1:165" x14ac:dyDescent="0.15">
      <c r="A162" s="36">
        <f t="shared" si="43"/>
        <v>43657</v>
      </c>
      <c r="B162" s="1">
        <f t="shared" ca="1" si="50"/>
        <v>1002.0406379900001</v>
      </c>
      <c r="C162" s="90">
        <f t="shared" si="44"/>
        <v>1000</v>
      </c>
      <c r="D162" s="103">
        <f t="shared" si="45"/>
        <v>5.0000000000000001E-3</v>
      </c>
      <c r="E162" s="93">
        <f t="shared" si="46"/>
        <v>43507</v>
      </c>
      <c r="F162" s="87">
        <f t="shared" si="38"/>
        <v>103</v>
      </c>
      <c r="G162" s="88">
        <f t="shared" si="39"/>
        <v>103</v>
      </c>
      <c r="H162" s="89">
        <f t="shared" si="40"/>
        <v>1.002040638</v>
      </c>
      <c r="I162" s="88">
        <f t="shared" si="47"/>
        <v>0</v>
      </c>
      <c r="J162" s="90">
        <f t="shared" si="41"/>
        <v>2.04063799</v>
      </c>
      <c r="K162" s="91">
        <f t="shared" si="42"/>
        <v>0</v>
      </c>
      <c r="L162" s="92" t="str">
        <f t="shared" si="48"/>
        <v>A+J=</v>
      </c>
      <c r="M162" s="93">
        <f t="shared" si="49"/>
        <v>45272</v>
      </c>
      <c r="N162" s="94"/>
      <c r="O162" s="94"/>
      <c r="P162" s="3">
        <v>45176</v>
      </c>
      <c r="Q162" s="3" t="s">
        <v>70</v>
      </c>
      <c r="R162" s="94"/>
      <c r="S162" s="107"/>
      <c r="T162" s="94"/>
      <c r="U162" s="94"/>
      <c r="V162" s="94"/>
      <c r="W162" s="94"/>
      <c r="X162" s="94"/>
      <c r="Y162" s="123"/>
      <c r="Z162" s="94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</row>
    <row r="163" spans="1:165" x14ac:dyDescent="0.15">
      <c r="A163" s="36">
        <f t="shared" si="43"/>
        <v>43658</v>
      </c>
      <c r="B163" s="1">
        <f t="shared" ca="1" si="50"/>
        <v>1002.06046999</v>
      </c>
      <c r="C163" s="90">
        <f t="shared" si="44"/>
        <v>1000</v>
      </c>
      <c r="D163" s="103">
        <f t="shared" si="45"/>
        <v>5.0000000000000001E-3</v>
      </c>
      <c r="E163" s="93">
        <f t="shared" si="46"/>
        <v>43507</v>
      </c>
      <c r="F163" s="87">
        <f t="shared" si="38"/>
        <v>104</v>
      </c>
      <c r="G163" s="88">
        <f t="shared" si="39"/>
        <v>104</v>
      </c>
      <c r="H163" s="89">
        <f t="shared" si="40"/>
        <v>1.00206047</v>
      </c>
      <c r="I163" s="88">
        <f t="shared" si="47"/>
        <v>0</v>
      </c>
      <c r="J163" s="90">
        <f t="shared" si="41"/>
        <v>2.0604699900000001</v>
      </c>
      <c r="K163" s="91">
        <f t="shared" si="42"/>
        <v>0</v>
      </c>
      <c r="L163" s="92" t="str">
        <f t="shared" si="48"/>
        <v>A+J=</v>
      </c>
      <c r="M163" s="93">
        <f t="shared" si="49"/>
        <v>45272</v>
      </c>
      <c r="N163" s="94"/>
      <c r="O163" s="111"/>
      <c r="P163" s="3">
        <v>45211</v>
      </c>
      <c r="Q163" s="4" t="s">
        <v>47</v>
      </c>
      <c r="R163" s="94"/>
      <c r="S163" s="113"/>
      <c r="T163" s="94"/>
      <c r="U163" s="94"/>
      <c r="V163" s="94"/>
      <c r="W163" s="94"/>
      <c r="X163" s="111"/>
      <c r="Y163" s="128"/>
      <c r="Z163" s="111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3"/>
      <c r="EQ163" s="113"/>
      <c r="ER163" s="113"/>
      <c r="ES163" s="113"/>
      <c r="ET163" s="113"/>
      <c r="EU163" s="113"/>
      <c r="EV163" s="113"/>
      <c r="EW163" s="113"/>
      <c r="EX163" s="113"/>
      <c r="EY163" s="113"/>
      <c r="EZ163" s="113"/>
      <c r="FA163" s="113"/>
      <c r="FB163" s="113"/>
      <c r="FC163" s="113"/>
      <c r="FD163" s="113"/>
      <c r="FE163" s="113"/>
    </row>
    <row r="164" spans="1:165" x14ac:dyDescent="0.15">
      <c r="A164" s="36">
        <f t="shared" si="43"/>
        <v>43659</v>
      </c>
      <c r="B164" s="1">
        <f t="shared" ca="1" si="50"/>
        <v>1002.080303</v>
      </c>
      <c r="C164" s="90">
        <f t="shared" si="44"/>
        <v>1000</v>
      </c>
      <c r="D164" s="103">
        <f t="shared" si="45"/>
        <v>5.0000000000000001E-3</v>
      </c>
      <c r="E164" s="93">
        <f t="shared" si="46"/>
        <v>43507</v>
      </c>
      <c r="F164" s="87">
        <f t="shared" si="38"/>
        <v>104</v>
      </c>
      <c r="G164" s="88">
        <f t="shared" si="39"/>
        <v>105</v>
      </c>
      <c r="H164" s="89">
        <f t="shared" si="40"/>
        <v>1.0020803030000001</v>
      </c>
      <c r="I164" s="88">
        <f t="shared" si="47"/>
        <v>0</v>
      </c>
      <c r="J164" s="90">
        <f t="shared" si="41"/>
        <v>2.0803029999999998</v>
      </c>
      <c r="K164" s="91">
        <f t="shared" si="42"/>
        <v>0</v>
      </c>
      <c r="L164" s="92" t="str">
        <f t="shared" si="48"/>
        <v>A+J=</v>
      </c>
      <c r="M164" s="93">
        <f t="shared" si="49"/>
        <v>45272</v>
      </c>
      <c r="N164" s="94"/>
      <c r="O164" s="94"/>
      <c r="P164" s="3">
        <v>45232</v>
      </c>
      <c r="Q164" s="3" t="s">
        <v>61</v>
      </c>
      <c r="R164" s="94"/>
      <c r="S164" s="107"/>
      <c r="T164" s="94"/>
      <c r="U164" s="94"/>
      <c r="V164" s="94"/>
      <c r="W164" s="94"/>
      <c r="X164" s="94"/>
      <c r="Y164" s="123"/>
      <c r="Z164" s="94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</row>
    <row r="165" spans="1:165" x14ac:dyDescent="0.15">
      <c r="A165" s="36">
        <f t="shared" si="43"/>
        <v>43660</v>
      </c>
      <c r="B165" s="1">
        <f t="shared" ca="1" si="50"/>
        <v>1002.080303</v>
      </c>
      <c r="C165" s="90">
        <f t="shared" si="44"/>
        <v>1000</v>
      </c>
      <c r="D165" s="103">
        <f t="shared" si="45"/>
        <v>5.0000000000000001E-3</v>
      </c>
      <c r="E165" s="93">
        <f t="shared" si="46"/>
        <v>43507</v>
      </c>
      <c r="F165" s="87">
        <f t="shared" si="38"/>
        <v>104</v>
      </c>
      <c r="G165" s="88">
        <f t="shared" si="39"/>
        <v>105</v>
      </c>
      <c r="H165" s="89">
        <f t="shared" si="40"/>
        <v>1.0020803030000001</v>
      </c>
      <c r="I165" s="88">
        <f t="shared" si="47"/>
        <v>0</v>
      </c>
      <c r="J165" s="90">
        <f t="shared" si="41"/>
        <v>2.0803029999999998</v>
      </c>
      <c r="K165" s="91">
        <f t="shared" si="42"/>
        <v>0</v>
      </c>
      <c r="L165" s="92" t="str">
        <f t="shared" si="48"/>
        <v>A+J=</v>
      </c>
      <c r="M165" s="93">
        <f t="shared" si="49"/>
        <v>45272</v>
      </c>
      <c r="N165" s="94"/>
      <c r="O165" s="111"/>
      <c r="P165" s="3">
        <v>45245</v>
      </c>
      <c r="Q165" s="3" t="s">
        <v>71</v>
      </c>
      <c r="R165" s="111"/>
      <c r="S165" s="113"/>
      <c r="T165" s="111"/>
      <c r="U165" s="111"/>
      <c r="V165" s="111"/>
      <c r="W165" s="111"/>
      <c r="X165" s="111"/>
      <c r="Y165" s="128"/>
      <c r="Z165" s="111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</row>
    <row r="166" spans="1:165" x14ac:dyDescent="0.15">
      <c r="A166" s="36">
        <f t="shared" si="43"/>
        <v>43661</v>
      </c>
      <c r="B166" s="1">
        <f t="shared" ca="1" si="50"/>
        <v>1002.080303</v>
      </c>
      <c r="C166" s="90">
        <f t="shared" si="44"/>
        <v>1000</v>
      </c>
      <c r="D166" s="103">
        <f t="shared" si="45"/>
        <v>5.0000000000000001E-3</v>
      </c>
      <c r="E166" s="93">
        <f t="shared" si="46"/>
        <v>43507</v>
      </c>
      <c r="F166" s="87">
        <f t="shared" si="38"/>
        <v>105</v>
      </c>
      <c r="G166" s="88">
        <f t="shared" si="39"/>
        <v>105</v>
      </c>
      <c r="H166" s="89">
        <f t="shared" si="40"/>
        <v>1.0020803030000001</v>
      </c>
      <c r="I166" s="88">
        <f t="shared" si="47"/>
        <v>0</v>
      </c>
      <c r="J166" s="90">
        <f t="shared" si="41"/>
        <v>2.0803029999999998</v>
      </c>
      <c r="K166" s="91">
        <f t="shared" si="42"/>
        <v>0</v>
      </c>
      <c r="L166" s="92" t="str">
        <f t="shared" si="48"/>
        <v>A+J=</v>
      </c>
      <c r="M166" s="93">
        <f t="shared" si="49"/>
        <v>45272</v>
      </c>
      <c r="N166" s="94"/>
      <c r="O166" s="94"/>
      <c r="P166" s="3">
        <v>45285</v>
      </c>
      <c r="Q166" s="3" t="s">
        <v>63</v>
      </c>
      <c r="R166" s="94"/>
      <c r="S166" s="107"/>
      <c r="T166" s="94"/>
      <c r="U166" s="94"/>
      <c r="V166" s="94"/>
      <c r="W166" s="94"/>
      <c r="X166" s="94"/>
      <c r="Y166" s="123"/>
      <c r="Z166" s="94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</row>
    <row r="167" spans="1:165" x14ac:dyDescent="0.15">
      <c r="A167" s="36">
        <f t="shared" si="43"/>
        <v>43662</v>
      </c>
      <c r="B167" s="1">
        <f t="shared" ca="1" si="50"/>
        <v>1002.10013599</v>
      </c>
      <c r="C167" s="90">
        <f t="shared" si="44"/>
        <v>1000</v>
      </c>
      <c r="D167" s="103">
        <f t="shared" si="45"/>
        <v>5.0000000000000001E-3</v>
      </c>
      <c r="E167" s="93">
        <f t="shared" si="46"/>
        <v>43507</v>
      </c>
      <c r="F167" s="87">
        <f t="shared" si="38"/>
        <v>106</v>
      </c>
      <c r="G167" s="88">
        <f t="shared" si="39"/>
        <v>106</v>
      </c>
      <c r="H167" s="89">
        <f t="shared" si="40"/>
        <v>1.0021001359999999</v>
      </c>
      <c r="I167" s="88">
        <f t="shared" si="47"/>
        <v>0</v>
      </c>
      <c r="J167" s="90">
        <f t="shared" si="41"/>
        <v>2.1001359900000001</v>
      </c>
      <c r="K167" s="91">
        <f t="shared" si="42"/>
        <v>0</v>
      </c>
      <c r="L167" s="92" t="str">
        <f t="shared" si="48"/>
        <v>A+J=</v>
      </c>
      <c r="M167" s="93">
        <f t="shared" si="49"/>
        <v>45272</v>
      </c>
      <c r="N167" s="94"/>
      <c r="O167" s="94"/>
      <c r="P167" s="3">
        <v>45292</v>
      </c>
      <c r="Q167" s="3" t="s">
        <v>66</v>
      </c>
      <c r="R167" s="94"/>
      <c r="S167" s="107"/>
      <c r="T167" s="94"/>
      <c r="U167" s="94"/>
      <c r="V167" s="94"/>
      <c r="W167" s="94"/>
      <c r="X167" s="94"/>
      <c r="Y167" s="123"/>
      <c r="Z167" s="94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</row>
    <row r="168" spans="1:165" x14ac:dyDescent="0.15">
      <c r="A168" s="36">
        <f t="shared" si="43"/>
        <v>43663</v>
      </c>
      <c r="B168" s="1">
        <f t="shared" ca="1" si="50"/>
        <v>1002.11997</v>
      </c>
      <c r="C168" s="90">
        <f t="shared" si="44"/>
        <v>1000</v>
      </c>
      <c r="D168" s="103">
        <f t="shared" si="45"/>
        <v>5.0000000000000001E-3</v>
      </c>
      <c r="E168" s="93">
        <f t="shared" si="46"/>
        <v>43507</v>
      </c>
      <c r="F168" s="87">
        <f t="shared" si="38"/>
        <v>107</v>
      </c>
      <c r="G168" s="88">
        <f t="shared" si="39"/>
        <v>107</v>
      </c>
      <c r="H168" s="89">
        <f t="shared" si="40"/>
        <v>1.0021199700000001</v>
      </c>
      <c r="I168" s="88">
        <f t="shared" si="47"/>
        <v>0</v>
      </c>
      <c r="J168" s="90">
        <f t="shared" si="41"/>
        <v>2.1199699999999999</v>
      </c>
      <c r="K168" s="91">
        <f t="shared" si="42"/>
        <v>0</v>
      </c>
      <c r="L168" s="92" t="str">
        <f t="shared" si="48"/>
        <v>A+J=</v>
      </c>
      <c r="M168" s="93">
        <f t="shared" si="49"/>
        <v>45272</v>
      </c>
      <c r="N168" s="94"/>
      <c r="O168" s="94"/>
      <c r="P168" s="3">
        <v>45334</v>
      </c>
      <c r="Q168" s="3" t="s">
        <v>55</v>
      </c>
      <c r="R168" s="94"/>
      <c r="S168" s="107"/>
      <c r="T168" s="94"/>
      <c r="U168" s="94"/>
      <c r="V168" s="94"/>
      <c r="W168" s="94"/>
      <c r="X168" s="94"/>
      <c r="Y168" s="123"/>
      <c r="Z168" s="94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</row>
    <row r="169" spans="1:165" x14ac:dyDescent="0.15">
      <c r="A169" s="36">
        <f t="shared" si="43"/>
        <v>43664</v>
      </c>
      <c r="B169" s="1">
        <f t="shared" ca="1" si="50"/>
        <v>1002.139804</v>
      </c>
      <c r="C169" s="90">
        <f t="shared" si="44"/>
        <v>1000</v>
      </c>
      <c r="D169" s="103">
        <f t="shared" si="45"/>
        <v>5.0000000000000001E-3</v>
      </c>
      <c r="E169" s="93">
        <f t="shared" si="46"/>
        <v>43507</v>
      </c>
      <c r="F169" s="87">
        <f t="shared" si="38"/>
        <v>108</v>
      </c>
      <c r="G169" s="88">
        <f t="shared" si="39"/>
        <v>108</v>
      </c>
      <c r="H169" s="89">
        <f t="shared" si="40"/>
        <v>1.002139804</v>
      </c>
      <c r="I169" s="88">
        <f t="shared" si="47"/>
        <v>0</v>
      </c>
      <c r="J169" s="90">
        <f t="shared" si="41"/>
        <v>2.1398039999999998</v>
      </c>
      <c r="K169" s="91">
        <f t="shared" si="42"/>
        <v>0</v>
      </c>
      <c r="L169" s="92" t="str">
        <f t="shared" si="48"/>
        <v>A+J=</v>
      </c>
      <c r="M169" s="93">
        <f t="shared" si="49"/>
        <v>45272</v>
      </c>
      <c r="N169" s="94"/>
      <c r="O169" s="94"/>
      <c r="P169" s="3">
        <v>45335</v>
      </c>
      <c r="Q169" s="3" t="s">
        <v>55</v>
      </c>
      <c r="R169" s="94"/>
      <c r="S169" s="107"/>
      <c r="T169" s="94"/>
      <c r="U169" s="94"/>
      <c r="V169" s="94"/>
      <c r="W169" s="94"/>
      <c r="X169" s="94"/>
      <c r="Y169" s="123"/>
      <c r="Z169" s="94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</row>
    <row r="170" spans="1:165" x14ac:dyDescent="0.15">
      <c r="A170" s="36">
        <f t="shared" si="43"/>
        <v>43665</v>
      </c>
      <c r="B170" s="1">
        <f t="shared" ca="1" si="50"/>
        <v>1002.15963799</v>
      </c>
      <c r="C170" s="90">
        <f t="shared" si="44"/>
        <v>1000</v>
      </c>
      <c r="D170" s="103">
        <f t="shared" si="45"/>
        <v>5.0000000000000001E-3</v>
      </c>
      <c r="E170" s="93">
        <f t="shared" si="46"/>
        <v>43507</v>
      </c>
      <c r="F170" s="87">
        <f t="shared" si="38"/>
        <v>109</v>
      </c>
      <c r="G170" s="88">
        <f t="shared" si="39"/>
        <v>109</v>
      </c>
      <c r="H170" s="89">
        <f t="shared" si="40"/>
        <v>1.002159638</v>
      </c>
      <c r="I170" s="88">
        <f t="shared" si="47"/>
        <v>0</v>
      </c>
      <c r="J170" s="90">
        <f t="shared" si="41"/>
        <v>2.1596379899999998</v>
      </c>
      <c r="K170" s="91">
        <f t="shared" si="42"/>
        <v>0</v>
      </c>
      <c r="L170" s="92" t="str">
        <f t="shared" si="48"/>
        <v>A+J=</v>
      </c>
      <c r="M170" s="93">
        <f t="shared" si="49"/>
        <v>45272</v>
      </c>
      <c r="N170" s="94"/>
      <c r="O170" s="94"/>
      <c r="P170" s="3">
        <v>45380</v>
      </c>
      <c r="Q170" s="3" t="s">
        <v>67</v>
      </c>
      <c r="R170" s="94"/>
      <c r="S170" s="107"/>
      <c r="T170" s="94"/>
      <c r="U170" s="94"/>
      <c r="V170" s="94"/>
      <c r="W170" s="94"/>
      <c r="X170" s="94"/>
      <c r="Y170" s="123"/>
      <c r="Z170" s="94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</row>
    <row r="171" spans="1:165" x14ac:dyDescent="0.15">
      <c r="A171" s="36">
        <f t="shared" si="43"/>
        <v>43666</v>
      </c>
      <c r="B171" s="1">
        <f t="shared" ca="1" si="50"/>
        <v>1002.17947299</v>
      </c>
      <c r="C171" s="90">
        <f t="shared" si="44"/>
        <v>1000</v>
      </c>
      <c r="D171" s="103">
        <f t="shared" si="45"/>
        <v>5.0000000000000001E-3</v>
      </c>
      <c r="E171" s="93">
        <f t="shared" si="46"/>
        <v>43507</v>
      </c>
      <c r="F171" s="87">
        <f t="shared" si="38"/>
        <v>109</v>
      </c>
      <c r="G171" s="88">
        <f t="shared" si="39"/>
        <v>110</v>
      </c>
      <c r="H171" s="89">
        <f t="shared" si="40"/>
        <v>1.002179473</v>
      </c>
      <c r="I171" s="88">
        <f t="shared" si="47"/>
        <v>0</v>
      </c>
      <c r="J171" s="90">
        <f t="shared" si="41"/>
        <v>2.1794729899999998</v>
      </c>
      <c r="K171" s="91">
        <f t="shared" si="42"/>
        <v>0</v>
      </c>
      <c r="L171" s="92" t="str">
        <f t="shared" si="48"/>
        <v>A+J=</v>
      </c>
      <c r="M171" s="93">
        <f t="shared" si="49"/>
        <v>45272</v>
      </c>
      <c r="N171" s="94"/>
      <c r="O171" s="94"/>
      <c r="P171" s="3">
        <v>45413</v>
      </c>
      <c r="Q171" s="3" t="s">
        <v>68</v>
      </c>
      <c r="R171" s="94"/>
      <c r="S171" s="107"/>
      <c r="T171" s="94"/>
      <c r="U171" s="94"/>
      <c r="V171" s="94"/>
      <c r="W171" s="94"/>
      <c r="X171" s="94"/>
      <c r="Y171" s="123"/>
      <c r="Z171" s="94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</row>
    <row r="172" spans="1:165" x14ac:dyDescent="0.15">
      <c r="A172" s="36">
        <f t="shared" si="43"/>
        <v>43667</v>
      </c>
      <c r="B172" s="1">
        <f t="shared" ca="1" si="50"/>
        <v>1002.17947299</v>
      </c>
      <c r="C172" s="90">
        <f t="shared" si="44"/>
        <v>1000</v>
      </c>
      <c r="D172" s="103">
        <f t="shared" si="45"/>
        <v>5.0000000000000001E-3</v>
      </c>
      <c r="E172" s="93">
        <f t="shared" si="46"/>
        <v>43507</v>
      </c>
      <c r="F172" s="87">
        <f t="shared" si="38"/>
        <v>109</v>
      </c>
      <c r="G172" s="88">
        <f t="shared" si="39"/>
        <v>110</v>
      </c>
      <c r="H172" s="89">
        <f t="shared" si="40"/>
        <v>1.002179473</v>
      </c>
      <c r="I172" s="88">
        <f t="shared" si="47"/>
        <v>0</v>
      </c>
      <c r="J172" s="90">
        <f t="shared" si="41"/>
        <v>2.1794729899999998</v>
      </c>
      <c r="K172" s="91">
        <f t="shared" si="42"/>
        <v>0</v>
      </c>
      <c r="L172" s="92" t="str">
        <f t="shared" si="48"/>
        <v>A+J=</v>
      </c>
      <c r="M172" s="93">
        <f t="shared" si="49"/>
        <v>45272</v>
      </c>
      <c r="N172" s="94"/>
      <c r="O172" s="94"/>
      <c r="P172" s="3">
        <v>45442</v>
      </c>
      <c r="Q172" s="3" t="s">
        <v>69</v>
      </c>
      <c r="R172" s="94"/>
      <c r="S172" s="107"/>
      <c r="T172" s="94"/>
      <c r="U172" s="94"/>
      <c r="V172" s="94"/>
      <c r="W172" s="94"/>
      <c r="X172" s="94"/>
      <c r="Y172" s="123"/>
      <c r="Z172" s="94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</row>
    <row r="173" spans="1:165" x14ac:dyDescent="0.15">
      <c r="A173" s="36">
        <f t="shared" si="43"/>
        <v>43668</v>
      </c>
      <c r="B173" s="1">
        <f t="shared" ca="1" si="50"/>
        <v>1002.17947299</v>
      </c>
      <c r="C173" s="90">
        <f t="shared" si="44"/>
        <v>1000</v>
      </c>
      <c r="D173" s="103">
        <f t="shared" si="45"/>
        <v>5.0000000000000001E-3</v>
      </c>
      <c r="E173" s="93">
        <f t="shared" si="46"/>
        <v>43507</v>
      </c>
      <c r="F173" s="87">
        <f t="shared" si="38"/>
        <v>110</v>
      </c>
      <c r="G173" s="88">
        <f t="shared" si="39"/>
        <v>110</v>
      </c>
      <c r="H173" s="89">
        <f t="shared" si="40"/>
        <v>1.002179473</v>
      </c>
      <c r="I173" s="88">
        <f t="shared" si="47"/>
        <v>0</v>
      </c>
      <c r="J173" s="90">
        <f t="shared" si="41"/>
        <v>2.1794729899999998</v>
      </c>
      <c r="K173" s="91">
        <f t="shared" si="42"/>
        <v>0</v>
      </c>
      <c r="L173" s="92" t="str">
        <f t="shared" si="48"/>
        <v>A+J=</v>
      </c>
      <c r="M173" s="93">
        <f t="shared" si="49"/>
        <v>45272</v>
      </c>
      <c r="N173" s="94"/>
      <c r="O173" s="94"/>
      <c r="P173" s="3">
        <v>45611</v>
      </c>
      <c r="Q173" s="3" t="s">
        <v>71</v>
      </c>
      <c r="R173" s="94"/>
      <c r="S173" s="107"/>
      <c r="T173" s="94"/>
      <c r="U173" s="94"/>
      <c r="V173" s="94"/>
      <c r="W173" s="94"/>
      <c r="X173" s="94"/>
      <c r="Y173" s="123"/>
      <c r="Z173" s="94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</row>
    <row r="174" spans="1:165" x14ac:dyDescent="0.15">
      <c r="A174" s="36">
        <f t="shared" si="43"/>
        <v>43669</v>
      </c>
      <c r="B174" s="1">
        <f t="shared" ca="1" si="50"/>
        <v>1002.199308</v>
      </c>
      <c r="C174" s="90">
        <f t="shared" si="44"/>
        <v>1000</v>
      </c>
      <c r="D174" s="103">
        <f t="shared" si="45"/>
        <v>5.0000000000000001E-3</v>
      </c>
      <c r="E174" s="93">
        <f t="shared" si="46"/>
        <v>43507</v>
      </c>
      <c r="F174" s="87">
        <f t="shared" si="38"/>
        <v>111</v>
      </c>
      <c r="G174" s="88">
        <f t="shared" si="39"/>
        <v>111</v>
      </c>
      <c r="H174" s="89">
        <f t="shared" si="40"/>
        <v>1.002199308</v>
      </c>
      <c r="I174" s="88">
        <f t="shared" si="47"/>
        <v>0</v>
      </c>
      <c r="J174" s="90">
        <f t="shared" si="41"/>
        <v>2.1993079999999998</v>
      </c>
      <c r="K174" s="91">
        <f t="shared" si="42"/>
        <v>0</v>
      </c>
      <c r="L174" s="92" t="str">
        <f t="shared" si="48"/>
        <v>A+J=</v>
      </c>
      <c r="M174" s="93">
        <f t="shared" si="49"/>
        <v>45272</v>
      </c>
      <c r="N174" s="94"/>
      <c r="O174" s="94"/>
      <c r="P174" s="3">
        <v>45651</v>
      </c>
      <c r="Q174" s="3" t="s">
        <v>63</v>
      </c>
      <c r="R174" s="94"/>
      <c r="S174" s="107"/>
      <c r="T174" s="94"/>
      <c r="U174" s="94"/>
      <c r="V174" s="94"/>
      <c r="W174" s="94"/>
      <c r="X174" s="94"/>
      <c r="Y174" s="123"/>
      <c r="Z174" s="94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</row>
    <row r="175" spans="1:165" x14ac:dyDescent="0.15">
      <c r="A175" s="36">
        <f t="shared" si="43"/>
        <v>43670</v>
      </c>
      <c r="B175" s="1">
        <f t="shared" ca="1" si="50"/>
        <v>1002.21914399</v>
      </c>
      <c r="C175" s="90">
        <f t="shared" si="44"/>
        <v>1000</v>
      </c>
      <c r="D175" s="103">
        <f t="shared" si="45"/>
        <v>5.0000000000000001E-3</v>
      </c>
      <c r="E175" s="93">
        <f t="shared" si="46"/>
        <v>43507</v>
      </c>
      <c r="F175" s="87">
        <f t="shared" si="38"/>
        <v>112</v>
      </c>
      <c r="G175" s="88">
        <f t="shared" si="39"/>
        <v>112</v>
      </c>
      <c r="H175" s="89">
        <f t="shared" si="40"/>
        <v>1.0022191439999999</v>
      </c>
      <c r="I175" s="88">
        <f t="shared" si="47"/>
        <v>0</v>
      </c>
      <c r="J175" s="90">
        <f t="shared" si="41"/>
        <v>2.2191439900000001</v>
      </c>
      <c r="K175" s="91">
        <f t="shared" si="42"/>
        <v>0</v>
      </c>
      <c r="L175" s="92" t="str">
        <f t="shared" si="48"/>
        <v>A+J=</v>
      </c>
      <c r="M175" s="93">
        <f t="shared" si="49"/>
        <v>45272</v>
      </c>
      <c r="N175" s="94"/>
      <c r="O175" s="94"/>
      <c r="P175" s="3">
        <v>45658</v>
      </c>
      <c r="Q175" s="3" t="s">
        <v>66</v>
      </c>
      <c r="R175" s="94"/>
      <c r="S175" s="107"/>
      <c r="T175" s="94"/>
      <c r="U175" s="94"/>
      <c r="V175" s="94"/>
      <c r="W175" s="94"/>
      <c r="X175" s="94"/>
      <c r="Y175" s="123"/>
      <c r="Z175" s="94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</row>
    <row r="176" spans="1:165" x14ac:dyDescent="0.15">
      <c r="A176" s="36">
        <f t="shared" si="43"/>
        <v>43671</v>
      </c>
      <c r="B176" s="1">
        <f t="shared" ca="1" si="50"/>
        <v>1002.23898</v>
      </c>
      <c r="C176" s="90">
        <f t="shared" si="44"/>
        <v>1000</v>
      </c>
      <c r="D176" s="103">
        <f t="shared" si="45"/>
        <v>5.0000000000000001E-3</v>
      </c>
      <c r="E176" s="93">
        <f t="shared" si="46"/>
        <v>43507</v>
      </c>
      <c r="F176" s="87">
        <f t="shared" si="38"/>
        <v>113</v>
      </c>
      <c r="G176" s="88">
        <f t="shared" si="39"/>
        <v>113</v>
      </c>
      <c r="H176" s="89">
        <f t="shared" si="40"/>
        <v>1.00223898</v>
      </c>
      <c r="I176" s="88">
        <f t="shared" si="47"/>
        <v>0</v>
      </c>
      <c r="J176" s="90">
        <f t="shared" si="41"/>
        <v>2.2389800000000002</v>
      </c>
      <c r="K176" s="91">
        <f t="shared" si="42"/>
        <v>0</v>
      </c>
      <c r="L176" s="92" t="str">
        <f t="shared" si="48"/>
        <v>A+J=</v>
      </c>
      <c r="M176" s="93">
        <f t="shared" si="49"/>
        <v>45272</v>
      </c>
      <c r="N176" s="94"/>
      <c r="O176" s="94"/>
      <c r="P176" s="3">
        <v>45719</v>
      </c>
      <c r="Q176" s="3" t="s">
        <v>55</v>
      </c>
      <c r="R176" s="94"/>
      <c r="S176" s="107"/>
      <c r="T176" s="94"/>
      <c r="U176" s="94"/>
      <c r="V176" s="94"/>
      <c r="W176" s="94"/>
      <c r="X176" s="94"/>
      <c r="Y176" s="123"/>
      <c r="Z176" s="94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</row>
    <row r="177" spans="1:155" x14ac:dyDescent="0.15">
      <c r="A177" s="36">
        <f t="shared" si="43"/>
        <v>43672</v>
      </c>
      <c r="B177" s="1">
        <f t="shared" ca="1" si="50"/>
        <v>1002.258816</v>
      </c>
      <c r="C177" s="90">
        <f t="shared" si="44"/>
        <v>1000</v>
      </c>
      <c r="D177" s="103">
        <f t="shared" si="45"/>
        <v>5.0000000000000001E-3</v>
      </c>
      <c r="E177" s="93">
        <f t="shared" si="46"/>
        <v>43507</v>
      </c>
      <c r="F177" s="87">
        <f t="shared" si="38"/>
        <v>114</v>
      </c>
      <c r="G177" s="88">
        <f t="shared" si="39"/>
        <v>114</v>
      </c>
      <c r="H177" s="89">
        <f t="shared" si="40"/>
        <v>1.0022588160000001</v>
      </c>
      <c r="I177" s="88">
        <f t="shared" si="47"/>
        <v>0</v>
      </c>
      <c r="J177" s="90">
        <f t="shared" si="41"/>
        <v>2.2588159999999999</v>
      </c>
      <c r="K177" s="91">
        <f t="shared" si="42"/>
        <v>0</v>
      </c>
      <c r="L177" s="92" t="str">
        <f t="shared" si="48"/>
        <v>A+J=</v>
      </c>
      <c r="M177" s="93">
        <f t="shared" si="49"/>
        <v>45272</v>
      </c>
      <c r="N177" s="94"/>
      <c r="O177" s="94"/>
      <c r="P177" s="3">
        <v>45720</v>
      </c>
      <c r="Q177" s="3" t="s">
        <v>55</v>
      </c>
      <c r="R177" s="94"/>
      <c r="S177" s="107"/>
      <c r="T177" s="94"/>
      <c r="U177" s="94"/>
      <c r="V177" s="94"/>
      <c r="W177" s="94"/>
      <c r="X177" s="94"/>
      <c r="Y177" s="123"/>
      <c r="Z177" s="94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</row>
    <row r="178" spans="1:155" x14ac:dyDescent="0.15">
      <c r="A178" s="36">
        <f t="shared" si="43"/>
        <v>43673</v>
      </c>
      <c r="B178" s="1">
        <f t="shared" ca="1" si="50"/>
        <v>1002.278653</v>
      </c>
      <c r="C178" s="90">
        <f t="shared" si="44"/>
        <v>1000</v>
      </c>
      <c r="D178" s="103">
        <f t="shared" si="45"/>
        <v>5.0000000000000001E-3</v>
      </c>
      <c r="E178" s="93">
        <f t="shared" si="46"/>
        <v>43507</v>
      </c>
      <c r="F178" s="87">
        <f t="shared" si="38"/>
        <v>114</v>
      </c>
      <c r="G178" s="88">
        <f t="shared" si="39"/>
        <v>115</v>
      </c>
      <c r="H178" s="89">
        <f t="shared" si="40"/>
        <v>1.0022786530000001</v>
      </c>
      <c r="I178" s="88">
        <f t="shared" si="47"/>
        <v>0</v>
      </c>
      <c r="J178" s="90">
        <f t="shared" si="41"/>
        <v>2.2786529999999998</v>
      </c>
      <c r="K178" s="91">
        <f t="shared" si="42"/>
        <v>0</v>
      </c>
      <c r="L178" s="92" t="str">
        <f t="shared" si="48"/>
        <v>A+J=</v>
      </c>
      <c r="M178" s="93">
        <f t="shared" si="49"/>
        <v>45272</v>
      </c>
      <c r="N178" s="94"/>
      <c r="O178" s="94"/>
      <c r="P178" s="3">
        <v>45765</v>
      </c>
      <c r="Q178" s="3" t="s">
        <v>67</v>
      </c>
      <c r="R178" s="94"/>
      <c r="S178" s="107"/>
      <c r="T178" s="94"/>
      <c r="U178" s="94"/>
      <c r="V178" s="94"/>
      <c r="W178" s="94"/>
      <c r="X178" s="94"/>
      <c r="Y178" s="123"/>
      <c r="Z178" s="94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</row>
    <row r="179" spans="1:155" x14ac:dyDescent="0.15">
      <c r="A179" s="36">
        <f t="shared" si="43"/>
        <v>43674</v>
      </c>
      <c r="B179" s="1">
        <f t="shared" ca="1" si="50"/>
        <v>1002.278653</v>
      </c>
      <c r="C179" s="90">
        <f t="shared" si="44"/>
        <v>1000</v>
      </c>
      <c r="D179" s="103">
        <f t="shared" si="45"/>
        <v>5.0000000000000001E-3</v>
      </c>
      <c r="E179" s="93">
        <f t="shared" si="46"/>
        <v>43507</v>
      </c>
      <c r="F179" s="87">
        <f t="shared" si="38"/>
        <v>114</v>
      </c>
      <c r="G179" s="88">
        <f t="shared" si="39"/>
        <v>115</v>
      </c>
      <c r="H179" s="89">
        <f t="shared" si="40"/>
        <v>1.0022786530000001</v>
      </c>
      <c r="I179" s="88">
        <f t="shared" si="47"/>
        <v>0</v>
      </c>
      <c r="J179" s="90">
        <f t="shared" si="41"/>
        <v>2.2786529999999998</v>
      </c>
      <c r="K179" s="91">
        <f t="shared" si="42"/>
        <v>0</v>
      </c>
      <c r="L179" s="92" t="str">
        <f t="shared" si="48"/>
        <v>A+J=</v>
      </c>
      <c r="M179" s="93">
        <f t="shared" si="49"/>
        <v>45272</v>
      </c>
      <c r="N179" s="94"/>
      <c r="O179" s="94"/>
      <c r="P179" s="3">
        <v>45768</v>
      </c>
      <c r="Q179" s="3" t="s">
        <v>57</v>
      </c>
      <c r="R179" s="94"/>
      <c r="S179" s="107"/>
      <c r="T179" s="94"/>
      <c r="U179" s="94"/>
      <c r="V179" s="94"/>
      <c r="W179" s="94"/>
      <c r="X179" s="94"/>
      <c r="Y179" s="123"/>
      <c r="Z179" s="94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</row>
    <row r="180" spans="1:155" x14ac:dyDescent="0.15">
      <c r="A180" s="36">
        <f t="shared" si="43"/>
        <v>43675</v>
      </c>
      <c r="B180" s="1">
        <f t="shared" ca="1" si="50"/>
        <v>1002.278653</v>
      </c>
      <c r="C180" s="90">
        <f t="shared" si="44"/>
        <v>1000</v>
      </c>
      <c r="D180" s="103">
        <f t="shared" si="45"/>
        <v>5.0000000000000001E-3</v>
      </c>
      <c r="E180" s="93">
        <f t="shared" si="46"/>
        <v>43507</v>
      </c>
      <c r="F180" s="87">
        <f t="shared" si="38"/>
        <v>115</v>
      </c>
      <c r="G180" s="88">
        <f t="shared" si="39"/>
        <v>115</v>
      </c>
      <c r="H180" s="89">
        <f t="shared" si="40"/>
        <v>1.0022786530000001</v>
      </c>
      <c r="I180" s="88">
        <f t="shared" si="47"/>
        <v>0</v>
      </c>
      <c r="J180" s="90">
        <f t="shared" si="41"/>
        <v>2.2786529999999998</v>
      </c>
      <c r="K180" s="91">
        <f t="shared" si="42"/>
        <v>0</v>
      </c>
      <c r="L180" s="92" t="str">
        <f t="shared" si="48"/>
        <v>A+J=</v>
      </c>
      <c r="M180" s="93">
        <f t="shared" si="49"/>
        <v>45272</v>
      </c>
      <c r="N180" s="94"/>
      <c r="O180" s="94"/>
      <c r="P180" s="3">
        <v>45778</v>
      </c>
      <c r="Q180" s="3" t="s">
        <v>58</v>
      </c>
      <c r="R180" s="94"/>
      <c r="S180" s="107"/>
      <c r="T180" s="94"/>
      <c r="U180" s="94"/>
      <c r="V180" s="94"/>
      <c r="W180" s="94"/>
      <c r="X180" s="94"/>
      <c r="Y180" s="123"/>
      <c r="Z180" s="94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</row>
    <row r="181" spans="1:155" x14ac:dyDescent="0.15">
      <c r="A181" s="36">
        <f t="shared" si="43"/>
        <v>43676</v>
      </c>
      <c r="B181" s="1">
        <f t="shared" ca="1" si="50"/>
        <v>1002.29849</v>
      </c>
      <c r="C181" s="90">
        <f t="shared" si="44"/>
        <v>1000</v>
      </c>
      <c r="D181" s="103">
        <f t="shared" si="45"/>
        <v>5.0000000000000001E-3</v>
      </c>
      <c r="E181" s="93">
        <f t="shared" si="46"/>
        <v>43507</v>
      </c>
      <c r="F181" s="87">
        <f t="shared" si="38"/>
        <v>116</v>
      </c>
      <c r="G181" s="88">
        <f t="shared" si="39"/>
        <v>116</v>
      </c>
      <c r="H181" s="89">
        <f t="shared" si="40"/>
        <v>1.00229849</v>
      </c>
      <c r="I181" s="88">
        <f t="shared" si="47"/>
        <v>0</v>
      </c>
      <c r="J181" s="90">
        <f t="shared" si="41"/>
        <v>2.2984900000000001</v>
      </c>
      <c r="K181" s="91">
        <f t="shared" si="42"/>
        <v>0</v>
      </c>
      <c r="L181" s="92" t="str">
        <f t="shared" si="48"/>
        <v>A+J=</v>
      </c>
      <c r="M181" s="93">
        <f t="shared" si="49"/>
        <v>45272</v>
      </c>
      <c r="N181" s="94"/>
      <c r="O181" s="94"/>
      <c r="P181" s="3">
        <v>45827</v>
      </c>
      <c r="Q181" s="3" t="s">
        <v>69</v>
      </c>
      <c r="R181" s="94"/>
      <c r="S181" s="107"/>
      <c r="T181" s="94"/>
      <c r="U181" s="94"/>
      <c r="V181" s="94"/>
      <c r="W181" s="94"/>
      <c r="X181" s="94"/>
      <c r="Y181" s="123"/>
      <c r="Z181" s="94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</row>
    <row r="182" spans="1:155" x14ac:dyDescent="0.15">
      <c r="A182" s="36">
        <f t="shared" si="43"/>
        <v>43677</v>
      </c>
      <c r="B182" s="1">
        <f t="shared" ca="1" si="50"/>
        <v>1002.318327</v>
      </c>
      <c r="C182" s="90">
        <f t="shared" si="44"/>
        <v>1000</v>
      </c>
      <c r="D182" s="103">
        <f t="shared" si="45"/>
        <v>5.0000000000000001E-3</v>
      </c>
      <c r="E182" s="93">
        <f t="shared" si="46"/>
        <v>43507</v>
      </c>
      <c r="F182" s="87">
        <f t="shared" si="38"/>
        <v>117</v>
      </c>
      <c r="G182" s="88">
        <f t="shared" si="39"/>
        <v>117</v>
      </c>
      <c r="H182" s="89">
        <f t="shared" si="40"/>
        <v>1.002318327</v>
      </c>
      <c r="I182" s="88">
        <f t="shared" si="47"/>
        <v>0</v>
      </c>
      <c r="J182" s="90">
        <f t="shared" si="41"/>
        <v>2.318327</v>
      </c>
      <c r="K182" s="91">
        <f t="shared" si="42"/>
        <v>0</v>
      </c>
      <c r="L182" s="92" t="str">
        <f t="shared" si="48"/>
        <v>A+J=</v>
      </c>
      <c r="M182" s="93">
        <f t="shared" si="49"/>
        <v>45272</v>
      </c>
      <c r="N182" s="94"/>
      <c r="O182" s="94"/>
      <c r="P182" s="3">
        <v>46016</v>
      </c>
      <c r="Q182" s="3" t="s">
        <v>63</v>
      </c>
      <c r="R182" s="94"/>
      <c r="S182" s="107"/>
      <c r="T182" s="94"/>
      <c r="U182" s="94"/>
      <c r="V182" s="94"/>
      <c r="W182" s="94"/>
      <c r="X182" s="94"/>
      <c r="Y182" s="123"/>
      <c r="Z182" s="94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</row>
    <row r="183" spans="1:155" x14ac:dyDescent="0.15">
      <c r="A183" s="36">
        <f t="shared" si="43"/>
        <v>43678</v>
      </c>
      <c r="B183" s="1">
        <f t="shared" ca="1" si="50"/>
        <v>1002.338165</v>
      </c>
      <c r="C183" s="90">
        <f t="shared" si="44"/>
        <v>1000</v>
      </c>
      <c r="D183" s="103">
        <f t="shared" si="45"/>
        <v>5.0000000000000001E-3</v>
      </c>
      <c r="E183" s="93">
        <f t="shared" si="46"/>
        <v>43507</v>
      </c>
      <c r="F183" s="87">
        <f t="shared" si="38"/>
        <v>118</v>
      </c>
      <c r="G183" s="88">
        <f t="shared" si="39"/>
        <v>118</v>
      </c>
      <c r="H183" s="89">
        <f t="shared" si="40"/>
        <v>1.0023381650000001</v>
      </c>
      <c r="I183" s="88">
        <f t="shared" si="47"/>
        <v>0</v>
      </c>
      <c r="J183" s="90">
        <f t="shared" si="41"/>
        <v>2.338165</v>
      </c>
      <c r="K183" s="91">
        <f t="shared" si="42"/>
        <v>0</v>
      </c>
      <c r="L183" s="92" t="str">
        <f t="shared" si="48"/>
        <v>A+J=</v>
      </c>
      <c r="M183" s="93">
        <f t="shared" si="49"/>
        <v>45272</v>
      </c>
      <c r="N183" s="94"/>
      <c r="O183" s="94"/>
      <c r="P183" s="3">
        <v>46023</v>
      </c>
      <c r="Q183" s="3" t="s">
        <v>66</v>
      </c>
      <c r="R183" s="94"/>
      <c r="S183" s="107"/>
      <c r="T183" s="94"/>
      <c r="U183" s="94"/>
      <c r="V183" s="94"/>
      <c r="W183" s="94"/>
      <c r="X183" s="94"/>
      <c r="Y183" s="123"/>
      <c r="Z183" s="94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</row>
    <row r="184" spans="1:155" x14ac:dyDescent="0.15">
      <c r="A184" s="36">
        <f t="shared" si="43"/>
        <v>43679</v>
      </c>
      <c r="B184" s="1">
        <f t="shared" ca="1" si="50"/>
        <v>1002.35800399</v>
      </c>
      <c r="C184" s="90">
        <f t="shared" si="44"/>
        <v>1000</v>
      </c>
      <c r="D184" s="103">
        <f t="shared" si="45"/>
        <v>5.0000000000000001E-3</v>
      </c>
      <c r="E184" s="93">
        <f t="shared" si="46"/>
        <v>43507</v>
      </c>
      <c r="F184" s="87">
        <f t="shared" si="38"/>
        <v>119</v>
      </c>
      <c r="G184" s="88">
        <f t="shared" si="39"/>
        <v>119</v>
      </c>
      <c r="H184" s="89">
        <f t="shared" si="40"/>
        <v>1.002358004</v>
      </c>
      <c r="I184" s="88">
        <f t="shared" si="47"/>
        <v>0</v>
      </c>
      <c r="J184" s="90">
        <f t="shared" si="41"/>
        <v>2.3580039899999998</v>
      </c>
      <c r="K184" s="91">
        <f t="shared" si="42"/>
        <v>0</v>
      </c>
      <c r="L184" s="92" t="str">
        <f t="shared" si="48"/>
        <v>A+J=</v>
      </c>
      <c r="M184" s="93">
        <f t="shared" si="49"/>
        <v>45272</v>
      </c>
      <c r="N184" s="94"/>
      <c r="O184" s="94"/>
      <c r="P184" s="3">
        <v>46069</v>
      </c>
      <c r="Q184" s="3" t="s">
        <v>55</v>
      </c>
      <c r="R184" s="94"/>
      <c r="S184" s="107"/>
      <c r="T184" s="94"/>
      <c r="U184" s="94"/>
      <c r="V184" s="94"/>
      <c r="W184" s="94"/>
      <c r="X184" s="94"/>
      <c r="Y184" s="123"/>
      <c r="Z184" s="94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</row>
    <row r="185" spans="1:155" x14ac:dyDescent="0.15">
      <c r="A185" s="36">
        <f t="shared" si="43"/>
        <v>43680</v>
      </c>
      <c r="B185" s="1">
        <f t="shared" ca="1" si="50"/>
        <v>1002.377842</v>
      </c>
      <c r="C185" s="90">
        <f t="shared" si="44"/>
        <v>1000</v>
      </c>
      <c r="D185" s="103">
        <f t="shared" si="45"/>
        <v>5.0000000000000001E-3</v>
      </c>
      <c r="E185" s="93">
        <f t="shared" si="46"/>
        <v>43507</v>
      </c>
      <c r="F185" s="87">
        <f t="shared" si="38"/>
        <v>119</v>
      </c>
      <c r="G185" s="88">
        <f t="shared" si="39"/>
        <v>120</v>
      </c>
      <c r="H185" s="89">
        <f t="shared" si="40"/>
        <v>1.002377842</v>
      </c>
      <c r="I185" s="88">
        <f t="shared" si="47"/>
        <v>0</v>
      </c>
      <c r="J185" s="90">
        <f t="shared" si="41"/>
        <v>2.3778419999999998</v>
      </c>
      <c r="K185" s="91">
        <f t="shared" si="42"/>
        <v>0</v>
      </c>
      <c r="L185" s="92" t="str">
        <f t="shared" si="48"/>
        <v>A+J=</v>
      </c>
      <c r="M185" s="93">
        <f t="shared" si="49"/>
        <v>45272</v>
      </c>
      <c r="N185" s="94"/>
      <c r="O185" s="94"/>
      <c r="P185" s="3">
        <v>46070</v>
      </c>
      <c r="Q185" s="3" t="s">
        <v>55</v>
      </c>
      <c r="R185" s="94"/>
      <c r="S185" s="107"/>
      <c r="T185" s="94"/>
      <c r="U185" s="94"/>
      <c r="V185" s="94"/>
      <c r="W185" s="94"/>
      <c r="X185" s="94"/>
      <c r="Y185" s="123"/>
      <c r="Z185" s="94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</row>
    <row r="186" spans="1:155" x14ac:dyDescent="0.15">
      <c r="A186" s="36">
        <f t="shared" si="43"/>
        <v>43681</v>
      </c>
      <c r="B186" s="1">
        <f t="shared" ca="1" si="50"/>
        <v>1002.377842</v>
      </c>
      <c r="C186" s="90">
        <f t="shared" si="44"/>
        <v>1000</v>
      </c>
      <c r="D186" s="103">
        <f t="shared" si="45"/>
        <v>5.0000000000000001E-3</v>
      </c>
      <c r="E186" s="93">
        <f t="shared" si="46"/>
        <v>43507</v>
      </c>
      <c r="F186" s="87">
        <f t="shared" si="38"/>
        <v>119</v>
      </c>
      <c r="G186" s="88">
        <f t="shared" si="39"/>
        <v>120</v>
      </c>
      <c r="H186" s="89">
        <f t="shared" si="40"/>
        <v>1.002377842</v>
      </c>
      <c r="I186" s="88">
        <f t="shared" si="47"/>
        <v>0</v>
      </c>
      <c r="J186" s="90">
        <f t="shared" si="41"/>
        <v>2.3778419999999998</v>
      </c>
      <c r="K186" s="91">
        <f t="shared" si="42"/>
        <v>0</v>
      </c>
      <c r="L186" s="92" t="str">
        <f t="shared" si="48"/>
        <v>A+J=</v>
      </c>
      <c r="M186" s="93">
        <f t="shared" si="49"/>
        <v>45272</v>
      </c>
      <c r="N186" s="94"/>
      <c r="O186" s="94"/>
      <c r="P186" s="3">
        <v>46115</v>
      </c>
      <c r="Q186" s="3" t="s">
        <v>67</v>
      </c>
      <c r="R186" s="94"/>
      <c r="S186" s="107"/>
      <c r="T186" s="94"/>
      <c r="U186" s="94"/>
      <c r="V186" s="94"/>
      <c r="W186" s="94"/>
      <c r="X186" s="94"/>
      <c r="Y186" s="123"/>
      <c r="Z186" s="94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</row>
    <row r="187" spans="1:155" x14ac:dyDescent="0.15">
      <c r="A187" s="36">
        <f t="shared" si="43"/>
        <v>43682</v>
      </c>
      <c r="B187" s="1">
        <f t="shared" ca="1" si="50"/>
        <v>1002.377842</v>
      </c>
      <c r="C187" s="90">
        <f t="shared" si="44"/>
        <v>1000</v>
      </c>
      <c r="D187" s="103">
        <f t="shared" si="45"/>
        <v>5.0000000000000001E-3</v>
      </c>
      <c r="E187" s="93">
        <f t="shared" si="46"/>
        <v>43507</v>
      </c>
      <c r="F187" s="87">
        <f t="shared" si="38"/>
        <v>120</v>
      </c>
      <c r="G187" s="88">
        <f t="shared" si="39"/>
        <v>120</v>
      </c>
      <c r="H187" s="89">
        <f t="shared" si="40"/>
        <v>1.002377842</v>
      </c>
      <c r="I187" s="88">
        <f t="shared" si="47"/>
        <v>0</v>
      </c>
      <c r="J187" s="90">
        <f t="shared" si="41"/>
        <v>2.3778419999999998</v>
      </c>
      <c r="K187" s="91">
        <f t="shared" si="42"/>
        <v>0</v>
      </c>
      <c r="L187" s="92" t="str">
        <f t="shared" si="48"/>
        <v>A+J=</v>
      </c>
      <c r="M187" s="93">
        <f t="shared" si="49"/>
        <v>45272</v>
      </c>
      <c r="N187" s="94"/>
      <c r="O187" s="94"/>
      <c r="P187" s="3">
        <v>46133</v>
      </c>
      <c r="Q187" s="3" t="s">
        <v>57</v>
      </c>
      <c r="R187" s="94"/>
      <c r="S187" s="107"/>
      <c r="T187" s="94"/>
      <c r="U187" s="94"/>
      <c r="V187" s="94"/>
      <c r="W187" s="94"/>
      <c r="X187" s="94"/>
      <c r="Y187" s="123"/>
      <c r="Z187" s="94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</row>
    <row r="188" spans="1:155" x14ac:dyDescent="0.15">
      <c r="A188" s="36">
        <f t="shared" si="43"/>
        <v>43683</v>
      </c>
      <c r="B188" s="1">
        <f t="shared" ca="1" si="50"/>
        <v>1002.39768099</v>
      </c>
      <c r="C188" s="90">
        <f t="shared" si="44"/>
        <v>1000</v>
      </c>
      <c r="D188" s="103">
        <f t="shared" si="45"/>
        <v>5.0000000000000001E-3</v>
      </c>
      <c r="E188" s="93">
        <f t="shared" si="46"/>
        <v>43507</v>
      </c>
      <c r="F188" s="87">
        <f t="shared" si="38"/>
        <v>121</v>
      </c>
      <c r="G188" s="88">
        <f t="shared" si="39"/>
        <v>121</v>
      </c>
      <c r="H188" s="89">
        <f t="shared" si="40"/>
        <v>1.0023976809999999</v>
      </c>
      <c r="I188" s="88">
        <f t="shared" si="47"/>
        <v>0</v>
      </c>
      <c r="J188" s="90">
        <f t="shared" si="41"/>
        <v>2.39768099</v>
      </c>
      <c r="K188" s="91">
        <f t="shared" si="42"/>
        <v>0</v>
      </c>
      <c r="L188" s="92" t="str">
        <f t="shared" si="48"/>
        <v>A+J=</v>
      </c>
      <c r="M188" s="93">
        <f t="shared" si="49"/>
        <v>45272</v>
      </c>
      <c r="N188" s="94"/>
      <c r="O188" s="94"/>
      <c r="P188" s="3">
        <v>46143</v>
      </c>
      <c r="Q188" s="3" t="s">
        <v>68</v>
      </c>
      <c r="R188" s="94"/>
      <c r="S188" s="107"/>
      <c r="T188" s="94"/>
      <c r="U188" s="94"/>
      <c r="V188" s="94"/>
      <c r="W188" s="94"/>
      <c r="X188" s="94"/>
      <c r="Y188" s="123"/>
      <c r="Z188" s="94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</row>
    <row r="189" spans="1:155" x14ac:dyDescent="0.15">
      <c r="A189" s="36">
        <f t="shared" si="43"/>
        <v>43684</v>
      </c>
      <c r="B189" s="1">
        <f t="shared" ca="1" si="50"/>
        <v>1002.41752099</v>
      </c>
      <c r="C189" s="90">
        <f t="shared" si="44"/>
        <v>1000</v>
      </c>
      <c r="D189" s="103">
        <f t="shared" si="45"/>
        <v>5.0000000000000001E-3</v>
      </c>
      <c r="E189" s="93">
        <f t="shared" si="46"/>
        <v>43507</v>
      </c>
      <c r="F189" s="87">
        <f t="shared" si="38"/>
        <v>122</v>
      </c>
      <c r="G189" s="88">
        <f t="shared" si="39"/>
        <v>122</v>
      </c>
      <c r="H189" s="89">
        <f t="shared" si="40"/>
        <v>1.0024175209999999</v>
      </c>
      <c r="I189" s="88">
        <f t="shared" si="47"/>
        <v>0</v>
      </c>
      <c r="J189" s="90">
        <f t="shared" si="41"/>
        <v>2.4175209899999999</v>
      </c>
      <c r="K189" s="91">
        <f t="shared" si="42"/>
        <v>0</v>
      </c>
      <c r="L189" s="92" t="str">
        <f t="shared" si="48"/>
        <v>A+J=</v>
      </c>
      <c r="M189" s="93">
        <f t="shared" si="49"/>
        <v>45272</v>
      </c>
      <c r="N189" s="94"/>
      <c r="O189" s="94"/>
      <c r="P189" s="3">
        <v>46177</v>
      </c>
      <c r="Q189" s="3" t="s">
        <v>69</v>
      </c>
      <c r="R189" s="94"/>
      <c r="S189" s="107"/>
      <c r="T189" s="94"/>
      <c r="U189" s="94"/>
      <c r="V189" s="94"/>
      <c r="W189" s="94"/>
      <c r="X189" s="94"/>
      <c r="Y189" s="123"/>
      <c r="Z189" s="94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</row>
    <row r="190" spans="1:155" x14ac:dyDescent="0.15">
      <c r="A190" s="36">
        <f t="shared" si="43"/>
        <v>43685</v>
      </c>
      <c r="B190" s="1">
        <f t="shared" ca="1" si="50"/>
        <v>1002.43736099</v>
      </c>
      <c r="C190" s="90">
        <f t="shared" si="44"/>
        <v>1000</v>
      </c>
      <c r="D190" s="103">
        <f t="shared" si="45"/>
        <v>5.0000000000000001E-3</v>
      </c>
      <c r="E190" s="93">
        <f t="shared" si="46"/>
        <v>43507</v>
      </c>
      <c r="F190" s="87">
        <f t="shared" si="38"/>
        <v>123</v>
      </c>
      <c r="G190" s="88">
        <f t="shared" si="39"/>
        <v>123</v>
      </c>
      <c r="H190" s="89">
        <f t="shared" si="40"/>
        <v>1.0024373609999999</v>
      </c>
      <c r="I190" s="88">
        <f t="shared" si="47"/>
        <v>0</v>
      </c>
      <c r="J190" s="90">
        <f t="shared" si="41"/>
        <v>2.4373609900000002</v>
      </c>
      <c r="K190" s="91">
        <f t="shared" si="42"/>
        <v>0</v>
      </c>
      <c r="L190" s="92" t="str">
        <f t="shared" si="48"/>
        <v>A+J=</v>
      </c>
      <c r="M190" s="93">
        <f t="shared" si="49"/>
        <v>45272</v>
      </c>
      <c r="N190" s="94"/>
      <c r="O190" s="94"/>
      <c r="P190" s="3">
        <v>46272</v>
      </c>
      <c r="Q190" s="3" t="s">
        <v>70</v>
      </c>
      <c r="R190" s="94"/>
      <c r="S190" s="107"/>
      <c r="T190" s="94"/>
      <c r="U190" s="94"/>
      <c r="V190" s="94"/>
      <c r="W190" s="94"/>
      <c r="X190" s="94"/>
      <c r="Y190" s="123"/>
      <c r="Z190" s="94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</row>
    <row r="191" spans="1:155" x14ac:dyDescent="0.15">
      <c r="A191" s="36">
        <f t="shared" si="43"/>
        <v>43686</v>
      </c>
      <c r="B191" s="1">
        <f t="shared" ca="1" si="50"/>
        <v>1002.45720099</v>
      </c>
      <c r="C191" s="90">
        <f t="shared" si="44"/>
        <v>1000</v>
      </c>
      <c r="D191" s="103">
        <f t="shared" si="45"/>
        <v>5.0000000000000001E-3</v>
      </c>
      <c r="E191" s="93">
        <f t="shared" si="46"/>
        <v>43507</v>
      </c>
      <c r="F191" s="87">
        <f t="shared" si="38"/>
        <v>124</v>
      </c>
      <c r="G191" s="88">
        <f t="shared" si="39"/>
        <v>124</v>
      </c>
      <c r="H191" s="89">
        <f t="shared" si="40"/>
        <v>1.0024572009999999</v>
      </c>
      <c r="I191" s="88">
        <f t="shared" si="47"/>
        <v>0</v>
      </c>
      <c r="J191" s="90">
        <f t="shared" si="41"/>
        <v>2.45720099</v>
      </c>
      <c r="K191" s="91">
        <f t="shared" si="42"/>
        <v>0</v>
      </c>
      <c r="L191" s="92" t="str">
        <f t="shared" si="48"/>
        <v>A+J=</v>
      </c>
      <c r="M191" s="93">
        <f t="shared" si="49"/>
        <v>45272</v>
      </c>
      <c r="N191" s="94"/>
      <c r="O191" s="94"/>
      <c r="P191" s="3">
        <v>46307</v>
      </c>
      <c r="Q191" s="4" t="s">
        <v>47</v>
      </c>
      <c r="R191" s="94"/>
      <c r="S191" s="107"/>
      <c r="T191" s="94"/>
      <c r="U191" s="94"/>
      <c r="V191" s="94"/>
      <c r="W191" s="94"/>
      <c r="X191" s="94"/>
      <c r="Y191" s="123"/>
      <c r="Z191" s="94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</row>
    <row r="192" spans="1:155" x14ac:dyDescent="0.15">
      <c r="A192" s="36">
        <f t="shared" si="43"/>
        <v>43687</v>
      </c>
      <c r="B192" s="1">
        <f t="shared" ca="1" si="50"/>
        <v>1002.47704199</v>
      </c>
      <c r="C192" s="90">
        <f t="shared" si="44"/>
        <v>1000</v>
      </c>
      <c r="D192" s="103">
        <f t="shared" si="45"/>
        <v>5.0000000000000001E-3</v>
      </c>
      <c r="E192" s="93">
        <f t="shared" si="46"/>
        <v>43507</v>
      </c>
      <c r="F192" s="87">
        <f t="shared" si="38"/>
        <v>124</v>
      </c>
      <c r="G192" s="88">
        <f t="shared" si="39"/>
        <v>125</v>
      </c>
      <c r="H192" s="89">
        <f t="shared" si="40"/>
        <v>1.002477042</v>
      </c>
      <c r="I192" s="88">
        <f t="shared" si="47"/>
        <v>0</v>
      </c>
      <c r="J192" s="90">
        <f t="shared" si="41"/>
        <v>2.47704199</v>
      </c>
      <c r="K192" s="91">
        <f t="shared" si="42"/>
        <v>0</v>
      </c>
      <c r="L192" s="92" t="str">
        <f t="shared" si="48"/>
        <v>A+J=</v>
      </c>
      <c r="M192" s="93">
        <f t="shared" si="49"/>
        <v>45272</v>
      </c>
      <c r="N192" s="94"/>
      <c r="O192" s="94"/>
      <c r="P192" s="3">
        <v>46328</v>
      </c>
      <c r="Q192" s="3" t="s">
        <v>61</v>
      </c>
      <c r="R192" s="94"/>
      <c r="S192" s="107"/>
      <c r="T192" s="94"/>
      <c r="U192" s="94"/>
      <c r="V192" s="94"/>
      <c r="W192" s="94"/>
      <c r="X192" s="94"/>
      <c r="Y192" s="123"/>
      <c r="Z192" s="94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</row>
    <row r="193" spans="1:155" x14ac:dyDescent="0.15">
      <c r="A193" s="36">
        <f t="shared" si="43"/>
        <v>43688</v>
      </c>
      <c r="B193" s="1">
        <f t="shared" ca="1" si="50"/>
        <v>1002.47704199</v>
      </c>
      <c r="C193" s="90">
        <f t="shared" si="44"/>
        <v>1000</v>
      </c>
      <c r="D193" s="103">
        <f t="shared" si="45"/>
        <v>5.0000000000000001E-3</v>
      </c>
      <c r="E193" s="93">
        <f t="shared" si="46"/>
        <v>43507</v>
      </c>
      <c r="F193" s="87">
        <f t="shared" si="38"/>
        <v>124</v>
      </c>
      <c r="G193" s="88">
        <f t="shared" si="39"/>
        <v>125</v>
      </c>
      <c r="H193" s="89">
        <f t="shared" si="40"/>
        <v>1.002477042</v>
      </c>
      <c r="I193" s="88">
        <f t="shared" si="47"/>
        <v>0</v>
      </c>
      <c r="J193" s="90">
        <f t="shared" si="41"/>
        <v>2.47704199</v>
      </c>
      <c r="K193" s="91">
        <f t="shared" si="42"/>
        <v>0</v>
      </c>
      <c r="L193" s="92" t="str">
        <f t="shared" si="48"/>
        <v>A+J=</v>
      </c>
      <c r="M193" s="93">
        <f t="shared" si="49"/>
        <v>45272</v>
      </c>
      <c r="N193" s="94"/>
      <c r="O193" s="94"/>
      <c r="P193" s="3">
        <v>46381</v>
      </c>
      <c r="Q193" s="3" t="s">
        <v>63</v>
      </c>
      <c r="R193" s="94"/>
      <c r="S193" s="107"/>
      <c r="T193" s="94"/>
      <c r="U193" s="94"/>
      <c r="V193" s="94"/>
      <c r="W193" s="94"/>
      <c r="X193" s="94"/>
      <c r="Y193" s="123"/>
      <c r="Z193" s="94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</row>
    <row r="194" spans="1:155" x14ac:dyDescent="0.15">
      <c r="A194" s="36">
        <f t="shared" si="43"/>
        <v>43689</v>
      </c>
      <c r="B194" s="1">
        <f t="shared" ca="1" si="50"/>
        <v>1002.47704199</v>
      </c>
      <c r="C194" s="90">
        <f t="shared" si="44"/>
        <v>1000</v>
      </c>
      <c r="D194" s="103">
        <f t="shared" si="45"/>
        <v>5.0000000000000001E-3</v>
      </c>
      <c r="E194" s="93">
        <f t="shared" si="46"/>
        <v>43507</v>
      </c>
      <c r="F194" s="87">
        <f t="shared" si="38"/>
        <v>125</v>
      </c>
      <c r="G194" s="88">
        <f t="shared" si="39"/>
        <v>125</v>
      </c>
      <c r="H194" s="89">
        <f t="shared" si="40"/>
        <v>1.002477042</v>
      </c>
      <c r="I194" s="88">
        <f t="shared" si="47"/>
        <v>0</v>
      </c>
      <c r="J194" s="90">
        <f t="shared" si="41"/>
        <v>2.47704199</v>
      </c>
      <c r="K194" s="91">
        <f t="shared" si="42"/>
        <v>0</v>
      </c>
      <c r="L194" s="92" t="str">
        <f t="shared" si="48"/>
        <v>A+J=</v>
      </c>
      <c r="M194" s="93">
        <f t="shared" si="49"/>
        <v>45272</v>
      </c>
      <c r="N194" s="94"/>
      <c r="O194" s="111"/>
      <c r="P194" s="3">
        <v>46388</v>
      </c>
      <c r="Q194" s="3" t="s">
        <v>66</v>
      </c>
      <c r="R194" s="111"/>
      <c r="S194" s="113"/>
      <c r="T194" s="111"/>
      <c r="U194" s="111"/>
      <c r="V194" s="111"/>
      <c r="W194" s="111"/>
      <c r="X194" s="111"/>
      <c r="Y194" s="128"/>
      <c r="Z194" s="111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  <c r="EG194" s="113"/>
      <c r="EH194" s="113"/>
      <c r="EI194" s="113"/>
      <c r="EJ194" s="113"/>
      <c r="EK194" s="113"/>
      <c r="EL194" s="113"/>
      <c r="EM194" s="113"/>
      <c r="EN194" s="113"/>
      <c r="EO194" s="113"/>
      <c r="EP194" s="113"/>
      <c r="EQ194" s="113"/>
      <c r="ER194" s="113"/>
      <c r="ES194" s="113"/>
      <c r="ET194" s="113"/>
      <c r="EU194" s="113"/>
      <c r="EV194" s="113"/>
      <c r="EW194" s="113"/>
      <c r="EX194" s="113"/>
      <c r="EY194" s="113"/>
    </row>
    <row r="195" spans="1:155" x14ac:dyDescent="0.15">
      <c r="A195" s="36">
        <f t="shared" si="43"/>
        <v>43690</v>
      </c>
      <c r="B195" s="1">
        <f t="shared" ca="1" si="50"/>
        <v>1002.496883</v>
      </c>
      <c r="C195" s="90">
        <f t="shared" si="44"/>
        <v>1000</v>
      </c>
      <c r="D195" s="103">
        <f t="shared" si="45"/>
        <v>5.0000000000000001E-3</v>
      </c>
      <c r="E195" s="93">
        <f t="shared" si="46"/>
        <v>43507</v>
      </c>
      <c r="F195" s="87">
        <f t="shared" si="38"/>
        <v>126</v>
      </c>
      <c r="G195" s="88">
        <f t="shared" si="39"/>
        <v>126</v>
      </c>
      <c r="H195" s="89">
        <f t="shared" si="40"/>
        <v>1.0024968830000001</v>
      </c>
      <c r="I195" s="88">
        <f t="shared" si="47"/>
        <v>0</v>
      </c>
      <c r="J195" s="90">
        <f t="shared" si="41"/>
        <v>2.496883</v>
      </c>
      <c r="K195" s="91">
        <f t="shared" si="42"/>
        <v>0</v>
      </c>
      <c r="L195" s="92" t="str">
        <f t="shared" si="48"/>
        <v>A+J=</v>
      </c>
      <c r="M195" s="93">
        <f t="shared" si="49"/>
        <v>45272</v>
      </c>
      <c r="N195" s="94"/>
      <c r="O195" s="94"/>
      <c r="P195" s="3">
        <v>46426</v>
      </c>
      <c r="Q195" s="3" t="s">
        <v>55</v>
      </c>
      <c r="R195" s="94"/>
      <c r="S195" s="107"/>
      <c r="T195" s="94"/>
      <c r="U195" s="94"/>
      <c r="V195" s="94"/>
      <c r="W195" s="94"/>
      <c r="X195" s="94"/>
      <c r="Y195" s="123"/>
      <c r="Z195" s="94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</row>
    <row r="196" spans="1:155" x14ac:dyDescent="0.15">
      <c r="A196" s="36">
        <f t="shared" si="43"/>
        <v>43691</v>
      </c>
      <c r="B196" s="1">
        <f t="shared" ca="1" si="50"/>
        <v>1002.5167239899999</v>
      </c>
      <c r="C196" s="90">
        <f t="shared" si="44"/>
        <v>1000</v>
      </c>
      <c r="D196" s="103">
        <f t="shared" si="45"/>
        <v>5.0000000000000001E-3</v>
      </c>
      <c r="E196" s="93">
        <f t="shared" si="46"/>
        <v>43507</v>
      </c>
      <c r="F196" s="87">
        <f t="shared" si="38"/>
        <v>127</v>
      </c>
      <c r="G196" s="88">
        <f t="shared" si="39"/>
        <v>127</v>
      </c>
      <c r="H196" s="89">
        <f t="shared" si="40"/>
        <v>1.0025167239999999</v>
      </c>
      <c r="I196" s="88">
        <f t="shared" si="47"/>
        <v>0</v>
      </c>
      <c r="J196" s="90">
        <f t="shared" si="41"/>
        <v>2.51672399</v>
      </c>
      <c r="K196" s="91">
        <f t="shared" si="42"/>
        <v>0</v>
      </c>
      <c r="L196" s="92" t="str">
        <f t="shared" si="48"/>
        <v>A+J=</v>
      </c>
      <c r="M196" s="93">
        <f t="shared" si="49"/>
        <v>45272</v>
      </c>
      <c r="N196" s="94"/>
      <c r="O196" s="94"/>
      <c r="P196" s="3">
        <v>46427</v>
      </c>
      <c r="Q196" s="3" t="s">
        <v>55</v>
      </c>
      <c r="R196" s="94"/>
      <c r="S196" s="107"/>
      <c r="T196" s="94"/>
      <c r="U196" s="94"/>
      <c r="V196" s="94"/>
      <c r="W196" s="94"/>
      <c r="X196" s="94"/>
      <c r="Y196" s="123"/>
      <c r="Z196" s="94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</row>
    <row r="197" spans="1:155" x14ac:dyDescent="0.15">
      <c r="A197" s="36">
        <f t="shared" si="43"/>
        <v>43692</v>
      </c>
      <c r="B197" s="1">
        <f t="shared" ca="1" si="50"/>
        <v>1002.536566</v>
      </c>
      <c r="C197" s="90">
        <f t="shared" si="44"/>
        <v>1000</v>
      </c>
      <c r="D197" s="103">
        <f t="shared" si="45"/>
        <v>5.0000000000000001E-3</v>
      </c>
      <c r="E197" s="93">
        <f t="shared" si="46"/>
        <v>43507</v>
      </c>
      <c r="F197" s="87">
        <f t="shared" si="38"/>
        <v>128</v>
      </c>
      <c r="G197" s="88">
        <f t="shared" si="39"/>
        <v>128</v>
      </c>
      <c r="H197" s="89">
        <f t="shared" si="40"/>
        <v>1.0025365660000001</v>
      </c>
      <c r="I197" s="88">
        <f t="shared" si="47"/>
        <v>0</v>
      </c>
      <c r="J197" s="90">
        <f t="shared" si="41"/>
        <v>2.5365660000000001</v>
      </c>
      <c r="K197" s="91">
        <f t="shared" si="42"/>
        <v>0</v>
      </c>
      <c r="L197" s="92" t="str">
        <f t="shared" si="48"/>
        <v>A+J=</v>
      </c>
      <c r="M197" s="93">
        <f t="shared" si="49"/>
        <v>45272</v>
      </c>
      <c r="N197" s="94"/>
      <c r="O197" s="111"/>
      <c r="P197" s="3">
        <v>46472</v>
      </c>
      <c r="Q197" s="3" t="s">
        <v>67</v>
      </c>
      <c r="R197" s="111"/>
      <c r="S197" s="113"/>
      <c r="T197" s="111"/>
      <c r="U197" s="111"/>
      <c r="V197" s="111"/>
      <c r="W197" s="111"/>
      <c r="X197" s="111"/>
      <c r="Y197" s="128"/>
      <c r="Z197" s="111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  <c r="EG197" s="113"/>
      <c r="EH197" s="113"/>
      <c r="EI197" s="113"/>
      <c r="EJ197" s="113"/>
      <c r="EK197" s="113"/>
      <c r="EL197" s="113"/>
      <c r="EM197" s="113"/>
      <c r="EN197" s="113"/>
      <c r="EO197" s="113"/>
      <c r="EP197" s="113"/>
      <c r="EQ197" s="113"/>
      <c r="ER197" s="113"/>
      <c r="ES197" s="113"/>
      <c r="ET197" s="113"/>
      <c r="EU197" s="113"/>
      <c r="EV197" s="113"/>
      <c r="EW197" s="113"/>
      <c r="EX197" s="113"/>
      <c r="EY197" s="113"/>
    </row>
    <row r="198" spans="1:155" x14ac:dyDescent="0.15">
      <c r="A198" s="36">
        <f t="shared" si="43"/>
        <v>43693</v>
      </c>
      <c r="B198" s="1">
        <f t="shared" ca="1" si="50"/>
        <v>1002.556408</v>
      </c>
      <c r="C198" s="90">
        <f t="shared" si="44"/>
        <v>1000</v>
      </c>
      <c r="D198" s="103">
        <f t="shared" si="45"/>
        <v>5.0000000000000001E-3</v>
      </c>
      <c r="E198" s="93">
        <f t="shared" si="46"/>
        <v>43507</v>
      </c>
      <c r="F198" s="87">
        <f t="shared" si="38"/>
        <v>129</v>
      </c>
      <c r="G198" s="88">
        <f t="shared" si="39"/>
        <v>129</v>
      </c>
      <c r="H198" s="89">
        <f t="shared" si="40"/>
        <v>1.002556408</v>
      </c>
      <c r="I198" s="88">
        <f t="shared" si="47"/>
        <v>0</v>
      </c>
      <c r="J198" s="90">
        <f t="shared" si="41"/>
        <v>2.5564079999999998</v>
      </c>
      <c r="K198" s="91">
        <f t="shared" si="42"/>
        <v>0</v>
      </c>
      <c r="L198" s="92" t="str">
        <f t="shared" si="48"/>
        <v>A+J=</v>
      </c>
      <c r="M198" s="93">
        <f t="shared" si="49"/>
        <v>45272</v>
      </c>
      <c r="N198" s="94"/>
      <c r="O198" s="94"/>
      <c r="P198" s="3">
        <v>46498</v>
      </c>
      <c r="Q198" s="3" t="s">
        <v>57</v>
      </c>
      <c r="R198" s="94"/>
      <c r="S198" s="107"/>
      <c r="T198" s="94"/>
      <c r="U198" s="94"/>
      <c r="V198" s="94"/>
      <c r="W198" s="94"/>
      <c r="X198" s="94"/>
      <c r="Y198" s="123"/>
      <c r="Z198" s="94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</row>
    <row r="199" spans="1:155" x14ac:dyDescent="0.15">
      <c r="A199" s="36">
        <f t="shared" si="43"/>
        <v>43694</v>
      </c>
      <c r="B199" s="1">
        <f t="shared" ca="1" si="50"/>
        <v>1002.576251</v>
      </c>
      <c r="C199" s="90">
        <f t="shared" si="44"/>
        <v>1000</v>
      </c>
      <c r="D199" s="103">
        <f t="shared" si="45"/>
        <v>5.0000000000000001E-3</v>
      </c>
      <c r="E199" s="93">
        <f t="shared" si="46"/>
        <v>43507</v>
      </c>
      <c r="F199" s="87">
        <f t="shared" si="38"/>
        <v>129</v>
      </c>
      <c r="G199" s="88">
        <f t="shared" si="39"/>
        <v>130</v>
      </c>
      <c r="H199" s="89">
        <f t="shared" si="40"/>
        <v>1.002576251</v>
      </c>
      <c r="I199" s="88">
        <f t="shared" si="47"/>
        <v>0</v>
      </c>
      <c r="J199" s="90">
        <f t="shared" si="41"/>
        <v>2.5762510000000001</v>
      </c>
      <c r="K199" s="91">
        <f t="shared" si="42"/>
        <v>0</v>
      </c>
      <c r="L199" s="92" t="str">
        <f t="shared" si="48"/>
        <v>A+J=</v>
      </c>
      <c r="M199" s="93">
        <f t="shared" si="49"/>
        <v>45272</v>
      </c>
      <c r="N199" s="94"/>
      <c r="O199" s="94"/>
      <c r="P199" s="3">
        <v>46534</v>
      </c>
      <c r="Q199" s="3" t="s">
        <v>69</v>
      </c>
      <c r="R199" s="94"/>
      <c r="S199" s="107"/>
      <c r="T199" s="94"/>
      <c r="U199" s="94"/>
      <c r="V199" s="94"/>
      <c r="W199" s="94"/>
      <c r="X199" s="94"/>
      <c r="Y199" s="123"/>
      <c r="Z199" s="94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</row>
    <row r="200" spans="1:155" x14ac:dyDescent="0.15">
      <c r="A200" s="36">
        <f t="shared" si="43"/>
        <v>43695</v>
      </c>
      <c r="B200" s="1">
        <f t="shared" ca="1" si="50"/>
        <v>1002.576251</v>
      </c>
      <c r="C200" s="90">
        <f t="shared" si="44"/>
        <v>1000</v>
      </c>
      <c r="D200" s="103">
        <f t="shared" si="45"/>
        <v>5.0000000000000001E-3</v>
      </c>
      <c r="E200" s="93">
        <f t="shared" si="46"/>
        <v>43507</v>
      </c>
      <c r="F200" s="87">
        <f t="shared" si="38"/>
        <v>129</v>
      </c>
      <c r="G200" s="88">
        <f t="shared" si="39"/>
        <v>130</v>
      </c>
      <c r="H200" s="89">
        <f t="shared" si="40"/>
        <v>1.002576251</v>
      </c>
      <c r="I200" s="88">
        <f t="shared" si="47"/>
        <v>0</v>
      </c>
      <c r="J200" s="90">
        <f t="shared" si="41"/>
        <v>2.5762510000000001</v>
      </c>
      <c r="K200" s="91">
        <f t="shared" si="42"/>
        <v>0</v>
      </c>
      <c r="L200" s="92" t="str">
        <f t="shared" si="48"/>
        <v>A+J=</v>
      </c>
      <c r="M200" s="93">
        <f t="shared" si="49"/>
        <v>45272</v>
      </c>
      <c r="N200" s="94"/>
      <c r="O200" s="94"/>
      <c r="P200" s="3">
        <v>46637</v>
      </c>
      <c r="Q200" s="3" t="s">
        <v>60</v>
      </c>
      <c r="R200" s="94"/>
      <c r="S200" s="107"/>
      <c r="T200" s="94"/>
      <c r="U200" s="94"/>
      <c r="V200" s="94"/>
      <c r="W200" s="94"/>
      <c r="X200" s="94"/>
      <c r="Y200" s="123"/>
      <c r="Z200" s="94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</row>
    <row r="201" spans="1:155" x14ac:dyDescent="0.15">
      <c r="A201" s="36">
        <f t="shared" si="43"/>
        <v>43696</v>
      </c>
      <c r="B201" s="1">
        <f t="shared" ca="1" si="50"/>
        <v>1002.576251</v>
      </c>
      <c r="C201" s="90">
        <f t="shared" si="44"/>
        <v>1000</v>
      </c>
      <c r="D201" s="103">
        <f t="shared" si="45"/>
        <v>5.0000000000000001E-3</v>
      </c>
      <c r="E201" s="93">
        <f t="shared" si="46"/>
        <v>43507</v>
      </c>
      <c r="F201" s="87">
        <f t="shared" si="38"/>
        <v>130</v>
      </c>
      <c r="G201" s="88">
        <f t="shared" si="39"/>
        <v>130</v>
      </c>
      <c r="H201" s="89">
        <f t="shared" si="40"/>
        <v>1.002576251</v>
      </c>
      <c r="I201" s="88">
        <f t="shared" si="47"/>
        <v>0</v>
      </c>
      <c r="J201" s="90">
        <f t="shared" si="41"/>
        <v>2.5762510000000001</v>
      </c>
      <c r="K201" s="91">
        <f t="shared" si="42"/>
        <v>0</v>
      </c>
      <c r="L201" s="92" t="str">
        <f t="shared" si="48"/>
        <v>A+J=</v>
      </c>
      <c r="M201" s="93">
        <f t="shared" si="49"/>
        <v>45272</v>
      </c>
      <c r="N201" s="94"/>
      <c r="O201" s="94"/>
      <c r="P201" s="3">
        <v>46672</v>
      </c>
      <c r="Q201" s="4" t="s">
        <v>47</v>
      </c>
      <c r="R201" s="94"/>
      <c r="S201" s="107"/>
      <c r="T201" s="94"/>
      <c r="U201" s="94"/>
      <c r="V201" s="94"/>
      <c r="W201" s="94"/>
      <c r="X201" s="94"/>
      <c r="Y201" s="123"/>
      <c r="Z201" s="94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</row>
    <row r="202" spans="1:155" x14ac:dyDescent="0.15">
      <c r="A202" s="36">
        <f t="shared" si="43"/>
        <v>43697</v>
      </c>
      <c r="B202" s="1">
        <f t="shared" ca="1" si="50"/>
        <v>1002.596094</v>
      </c>
      <c r="C202" s="90">
        <f t="shared" si="44"/>
        <v>1000</v>
      </c>
      <c r="D202" s="103">
        <f t="shared" si="45"/>
        <v>5.0000000000000001E-3</v>
      </c>
      <c r="E202" s="93">
        <f t="shared" si="46"/>
        <v>43507</v>
      </c>
      <c r="F202" s="87">
        <f t="shared" si="38"/>
        <v>131</v>
      </c>
      <c r="G202" s="88">
        <f t="shared" si="39"/>
        <v>131</v>
      </c>
      <c r="H202" s="89">
        <f t="shared" si="40"/>
        <v>1.002596094</v>
      </c>
      <c r="I202" s="88">
        <f t="shared" si="47"/>
        <v>0</v>
      </c>
      <c r="J202" s="90">
        <f t="shared" si="41"/>
        <v>2.5960939999999999</v>
      </c>
      <c r="K202" s="91">
        <f t="shared" si="42"/>
        <v>0</v>
      </c>
      <c r="L202" s="92" t="str">
        <f t="shared" si="48"/>
        <v>A+J=</v>
      </c>
      <c r="M202" s="93">
        <f t="shared" si="49"/>
        <v>45272</v>
      </c>
      <c r="N202" s="94"/>
      <c r="O202" s="94"/>
      <c r="P202" s="3">
        <v>46693</v>
      </c>
      <c r="Q202" s="3" t="s">
        <v>61</v>
      </c>
      <c r="R202" s="94"/>
      <c r="S202" s="107"/>
      <c r="T202" s="94"/>
      <c r="U202" s="94"/>
      <c r="V202" s="94"/>
      <c r="W202" s="94"/>
      <c r="X202" s="94"/>
      <c r="Y202" s="123"/>
      <c r="Z202" s="94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</row>
    <row r="203" spans="1:155" x14ac:dyDescent="0.15">
      <c r="A203" s="36">
        <f t="shared" si="43"/>
        <v>43698</v>
      </c>
      <c r="B203" s="1">
        <f t="shared" ca="1" si="50"/>
        <v>1002.615937</v>
      </c>
      <c r="C203" s="90">
        <f t="shared" si="44"/>
        <v>1000</v>
      </c>
      <c r="D203" s="103">
        <f t="shared" si="45"/>
        <v>5.0000000000000001E-3</v>
      </c>
      <c r="E203" s="93">
        <f t="shared" si="46"/>
        <v>43507</v>
      </c>
      <c r="F203" s="87">
        <f t="shared" si="38"/>
        <v>132</v>
      </c>
      <c r="G203" s="88">
        <f t="shared" si="39"/>
        <v>132</v>
      </c>
      <c r="H203" s="89">
        <f t="shared" si="40"/>
        <v>1.0026159370000001</v>
      </c>
      <c r="I203" s="88">
        <f t="shared" si="47"/>
        <v>0</v>
      </c>
      <c r="J203" s="90">
        <f t="shared" si="41"/>
        <v>2.6159370000000002</v>
      </c>
      <c r="K203" s="91">
        <f t="shared" si="42"/>
        <v>0</v>
      </c>
      <c r="L203" s="92" t="str">
        <f t="shared" si="48"/>
        <v>A+J=</v>
      </c>
      <c r="M203" s="93">
        <f t="shared" si="49"/>
        <v>45272</v>
      </c>
      <c r="N203" s="94"/>
      <c r="O203" s="94"/>
      <c r="P203" s="3">
        <v>46706</v>
      </c>
      <c r="Q203" s="3" t="s">
        <v>71</v>
      </c>
      <c r="R203" s="94"/>
      <c r="S203" s="107"/>
      <c r="T203" s="94"/>
      <c r="U203" s="94"/>
      <c r="V203" s="94"/>
      <c r="W203" s="94"/>
      <c r="X203" s="94"/>
      <c r="Y203" s="123"/>
      <c r="Z203" s="94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</row>
    <row r="204" spans="1:155" x14ac:dyDescent="0.15">
      <c r="A204" s="36">
        <f t="shared" si="43"/>
        <v>43699</v>
      </c>
      <c r="B204" s="1">
        <f t="shared" ca="1" si="50"/>
        <v>1002.6357809899999</v>
      </c>
      <c r="C204" s="90">
        <f t="shared" si="44"/>
        <v>1000</v>
      </c>
      <c r="D204" s="103">
        <f t="shared" si="45"/>
        <v>5.0000000000000001E-3</v>
      </c>
      <c r="E204" s="93">
        <f t="shared" si="46"/>
        <v>43507</v>
      </c>
      <c r="F204" s="87">
        <f t="shared" ref="F204:F267" si="51">IF(A204&gt;E204,IF(NETWORKDAYS(E204,A204,$P$75:$P$191)-1=0,1,NETWORKDAYS(E204,A204,$P$75:$P$191)-1),0)</f>
        <v>133</v>
      </c>
      <c r="G204" s="88">
        <f t="shared" ref="G204:G267" si="52">IF(AND(F204=1,F203=1),1,IF(F204&gt;0,IF(F204=F203,F204+1,F204),0))</f>
        <v>133</v>
      </c>
      <c r="H204" s="89">
        <f t="shared" ref="H204:H267" si="53">ROUND((D204+1)^(G204/252),9)</f>
        <v>1.0026357809999999</v>
      </c>
      <c r="I204" s="88">
        <f t="shared" si="47"/>
        <v>0</v>
      </c>
      <c r="J204" s="90">
        <f t="shared" ref="J204:J267" si="54">TRUNC(((H204-1)*C204),8)</f>
        <v>2.6357809900000002</v>
      </c>
      <c r="K204" s="91">
        <f t="shared" ref="K204:K267" si="55">IF(I204&gt;0,VLOOKUP(I204,$P$12:$U$72,6),0)</f>
        <v>0</v>
      </c>
      <c r="L204" s="92" t="str">
        <f t="shared" si="48"/>
        <v>A+J=</v>
      </c>
      <c r="M204" s="93">
        <f t="shared" si="49"/>
        <v>45272</v>
      </c>
      <c r="N204" s="94"/>
      <c r="O204" s="94"/>
      <c r="P204" s="3">
        <v>46811</v>
      </c>
      <c r="Q204" s="3" t="s">
        <v>55</v>
      </c>
      <c r="R204" s="94"/>
      <c r="S204" s="107"/>
      <c r="T204" s="94"/>
      <c r="U204" s="94"/>
      <c r="V204" s="94"/>
      <c r="W204" s="94"/>
      <c r="X204" s="94"/>
      <c r="Y204" s="123"/>
      <c r="Z204" s="94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</row>
    <row r="205" spans="1:155" x14ac:dyDescent="0.15">
      <c r="A205" s="36">
        <f t="shared" ref="A205:A268" si="56">(A204+1)</f>
        <v>43700</v>
      </c>
      <c r="B205" s="1">
        <f t="shared" ca="1" si="50"/>
        <v>1002.655625</v>
      </c>
      <c r="C205" s="90">
        <f t="shared" ref="C205:C268" si="57">(C204-K204)</f>
        <v>1000</v>
      </c>
      <c r="D205" s="103">
        <f t="shared" ref="D205:D268" si="58">D204</f>
        <v>5.0000000000000001E-3</v>
      </c>
      <c r="E205" s="93">
        <f t="shared" ref="E205:E268" si="59">IF(I204&gt;0,VLOOKUP(I204,P$12:Z$72,2),E204)</f>
        <v>43507</v>
      </c>
      <c r="F205" s="87">
        <f t="shared" si="51"/>
        <v>134</v>
      </c>
      <c r="G205" s="88">
        <f t="shared" si="52"/>
        <v>134</v>
      </c>
      <c r="H205" s="89">
        <f t="shared" si="53"/>
        <v>1.0026556250000001</v>
      </c>
      <c r="I205" s="88">
        <f t="shared" ref="I205:I268" si="60">IF(VLOOKUP(A205,Q$12:X$72,8)=VLOOKUP(A204,Q$12:X$72,8),0,VLOOKUP(A205,Q$12:X$72,8))</f>
        <v>0</v>
      </c>
      <c r="J205" s="90">
        <f t="shared" si="54"/>
        <v>2.6556250000000001</v>
      </c>
      <c r="K205" s="91">
        <f t="shared" si="55"/>
        <v>0</v>
      </c>
      <c r="L205" s="92" t="str">
        <f t="shared" ref="L205:L268" si="61">IF(I204&gt;0,VLOOKUP(I204,P$12:Z$72,10),L204)</f>
        <v>A+J=</v>
      </c>
      <c r="M205" s="93">
        <f t="shared" ref="M205:M268" si="62">IF(I204&gt;0,VLOOKUP(I204,P$12:Z$72,11),M204)</f>
        <v>45272</v>
      </c>
      <c r="N205" s="94"/>
      <c r="O205" s="94"/>
      <c r="P205" s="3">
        <v>46812</v>
      </c>
      <c r="Q205" s="3" t="s">
        <v>55</v>
      </c>
      <c r="R205" s="94"/>
      <c r="S205" s="107"/>
      <c r="T205" s="94"/>
      <c r="U205" s="94"/>
      <c r="V205" s="94"/>
      <c r="W205" s="94"/>
      <c r="X205" s="94"/>
      <c r="Y205" s="123"/>
      <c r="Z205" s="94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</row>
    <row r="206" spans="1:155" x14ac:dyDescent="0.15">
      <c r="A206" s="36">
        <f t="shared" si="56"/>
        <v>43701</v>
      </c>
      <c r="B206" s="1">
        <f t="shared" ref="B206:B269" ca="1" si="63">IF(A206&lt;=TODAY(),C206+J206,IF(AND(A206&gt;TODAY(),A206&lt;=$B$1),IF(VLOOKUP(TODAY(),$A$12:$D$10000,4,FALSE)=0,"n.d",C206+J206),"n.d"))</f>
        <v>1002.67547</v>
      </c>
      <c r="C206" s="90">
        <f t="shared" si="57"/>
        <v>1000</v>
      </c>
      <c r="D206" s="103">
        <f t="shared" si="58"/>
        <v>5.0000000000000001E-3</v>
      </c>
      <c r="E206" s="93">
        <f t="shared" si="59"/>
        <v>43507</v>
      </c>
      <c r="F206" s="87">
        <f t="shared" si="51"/>
        <v>134</v>
      </c>
      <c r="G206" s="88">
        <f t="shared" si="52"/>
        <v>135</v>
      </c>
      <c r="H206" s="89">
        <f t="shared" si="53"/>
        <v>1.00267547</v>
      </c>
      <c r="I206" s="88">
        <f t="shared" si="60"/>
        <v>0</v>
      </c>
      <c r="J206" s="90">
        <f t="shared" si="54"/>
        <v>2.6754699999999998</v>
      </c>
      <c r="K206" s="91">
        <f t="shared" si="55"/>
        <v>0</v>
      </c>
      <c r="L206" s="92" t="str">
        <f t="shared" si="61"/>
        <v>A+J=</v>
      </c>
      <c r="M206" s="93">
        <f t="shared" si="62"/>
        <v>45272</v>
      </c>
      <c r="N206" s="94"/>
      <c r="O206" s="94"/>
      <c r="P206" s="3">
        <v>46857</v>
      </c>
      <c r="Q206" s="3" t="s">
        <v>67</v>
      </c>
      <c r="R206" s="94"/>
      <c r="S206" s="107"/>
      <c r="T206" s="94"/>
      <c r="U206" s="94"/>
      <c r="V206" s="94"/>
      <c r="W206" s="94"/>
      <c r="X206" s="94"/>
      <c r="Y206" s="123"/>
      <c r="Z206" s="94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</row>
    <row r="207" spans="1:155" x14ac:dyDescent="0.15">
      <c r="A207" s="36">
        <f t="shared" si="56"/>
        <v>43702</v>
      </c>
      <c r="B207" s="1">
        <f t="shared" ca="1" si="63"/>
        <v>1002.67547</v>
      </c>
      <c r="C207" s="90">
        <f t="shared" si="57"/>
        <v>1000</v>
      </c>
      <c r="D207" s="103">
        <f t="shared" si="58"/>
        <v>5.0000000000000001E-3</v>
      </c>
      <c r="E207" s="93">
        <f t="shared" si="59"/>
        <v>43507</v>
      </c>
      <c r="F207" s="87">
        <f t="shared" si="51"/>
        <v>134</v>
      </c>
      <c r="G207" s="88">
        <f t="shared" si="52"/>
        <v>135</v>
      </c>
      <c r="H207" s="89">
        <f t="shared" si="53"/>
        <v>1.00267547</v>
      </c>
      <c r="I207" s="88">
        <f t="shared" si="60"/>
        <v>0</v>
      </c>
      <c r="J207" s="90">
        <f t="shared" si="54"/>
        <v>2.6754699999999998</v>
      </c>
      <c r="K207" s="91">
        <f t="shared" si="55"/>
        <v>0</v>
      </c>
      <c r="L207" s="92" t="str">
        <f t="shared" si="61"/>
        <v>A+J=</v>
      </c>
      <c r="M207" s="93">
        <f t="shared" si="62"/>
        <v>45272</v>
      </c>
      <c r="N207" s="94"/>
      <c r="O207" s="94"/>
      <c r="P207" s="3">
        <v>46864</v>
      </c>
      <c r="Q207" s="3" t="s">
        <v>57</v>
      </c>
      <c r="R207" s="94"/>
      <c r="S207" s="107"/>
      <c r="T207" s="94"/>
      <c r="U207" s="94"/>
      <c r="V207" s="94"/>
      <c r="W207" s="94"/>
      <c r="X207" s="94"/>
      <c r="Y207" s="123"/>
      <c r="Z207" s="94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</row>
    <row r="208" spans="1:155" x14ac:dyDescent="0.15">
      <c r="A208" s="36">
        <f t="shared" si="56"/>
        <v>43703</v>
      </c>
      <c r="B208" s="1">
        <f t="shared" ca="1" si="63"/>
        <v>1002.67547</v>
      </c>
      <c r="C208" s="90">
        <f t="shared" si="57"/>
        <v>1000</v>
      </c>
      <c r="D208" s="103">
        <f t="shared" si="58"/>
        <v>5.0000000000000001E-3</v>
      </c>
      <c r="E208" s="93">
        <f t="shared" si="59"/>
        <v>43507</v>
      </c>
      <c r="F208" s="87">
        <f t="shared" si="51"/>
        <v>135</v>
      </c>
      <c r="G208" s="88">
        <f t="shared" si="52"/>
        <v>135</v>
      </c>
      <c r="H208" s="89">
        <f t="shared" si="53"/>
        <v>1.00267547</v>
      </c>
      <c r="I208" s="88">
        <f t="shared" si="60"/>
        <v>0</v>
      </c>
      <c r="J208" s="90">
        <f t="shared" si="54"/>
        <v>2.6754699999999998</v>
      </c>
      <c r="K208" s="91">
        <f t="shared" si="55"/>
        <v>0</v>
      </c>
      <c r="L208" s="92" t="str">
        <f t="shared" si="61"/>
        <v>A+J=</v>
      </c>
      <c r="M208" s="93">
        <f t="shared" si="62"/>
        <v>45272</v>
      </c>
      <c r="N208" s="94"/>
      <c r="O208" s="94"/>
      <c r="P208" s="3">
        <v>46874</v>
      </c>
      <c r="Q208" s="3" t="s">
        <v>68</v>
      </c>
      <c r="R208" s="94"/>
      <c r="S208" s="107"/>
      <c r="T208" s="94"/>
      <c r="U208" s="94"/>
      <c r="V208" s="94"/>
      <c r="W208" s="94"/>
      <c r="X208" s="94"/>
      <c r="Y208" s="123"/>
      <c r="Z208" s="94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</row>
    <row r="209" spans="1:155" x14ac:dyDescent="0.15">
      <c r="A209" s="36">
        <f t="shared" si="56"/>
        <v>43704</v>
      </c>
      <c r="B209" s="1">
        <f t="shared" ca="1" si="63"/>
        <v>1002.69531499</v>
      </c>
      <c r="C209" s="90">
        <f t="shared" si="57"/>
        <v>1000</v>
      </c>
      <c r="D209" s="103">
        <f t="shared" si="58"/>
        <v>5.0000000000000001E-3</v>
      </c>
      <c r="E209" s="93">
        <f t="shared" si="59"/>
        <v>43507</v>
      </c>
      <c r="F209" s="87">
        <f t="shared" si="51"/>
        <v>136</v>
      </c>
      <c r="G209" s="88">
        <f t="shared" si="52"/>
        <v>136</v>
      </c>
      <c r="H209" s="89">
        <f t="shared" si="53"/>
        <v>1.002695315</v>
      </c>
      <c r="I209" s="88">
        <f t="shared" si="60"/>
        <v>0</v>
      </c>
      <c r="J209" s="90">
        <f t="shared" si="54"/>
        <v>2.69531499</v>
      </c>
      <c r="K209" s="91">
        <f t="shared" si="55"/>
        <v>0</v>
      </c>
      <c r="L209" s="92" t="str">
        <f t="shared" si="61"/>
        <v>A+J=</v>
      </c>
      <c r="M209" s="93">
        <f t="shared" si="62"/>
        <v>45272</v>
      </c>
      <c r="N209" s="94"/>
      <c r="O209" s="94"/>
      <c r="P209" s="3">
        <v>46919</v>
      </c>
      <c r="Q209" s="3" t="s">
        <v>69</v>
      </c>
      <c r="R209" s="94"/>
      <c r="S209" s="107"/>
      <c r="T209" s="94"/>
      <c r="U209" s="94"/>
      <c r="V209" s="94"/>
      <c r="W209" s="94"/>
      <c r="X209" s="94"/>
      <c r="Y209" s="123"/>
      <c r="Z209" s="94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</row>
    <row r="210" spans="1:155" x14ac:dyDescent="0.15">
      <c r="A210" s="36">
        <f t="shared" si="56"/>
        <v>43705</v>
      </c>
      <c r="B210" s="1">
        <f t="shared" ca="1" si="63"/>
        <v>1002.71515999</v>
      </c>
      <c r="C210" s="90">
        <f t="shared" si="57"/>
        <v>1000</v>
      </c>
      <c r="D210" s="103">
        <f t="shared" si="58"/>
        <v>5.0000000000000001E-3</v>
      </c>
      <c r="E210" s="93">
        <f t="shared" si="59"/>
        <v>43507</v>
      </c>
      <c r="F210" s="87">
        <f t="shared" si="51"/>
        <v>137</v>
      </c>
      <c r="G210" s="88">
        <f t="shared" si="52"/>
        <v>137</v>
      </c>
      <c r="H210" s="89">
        <f t="shared" si="53"/>
        <v>1.0027151599999999</v>
      </c>
      <c r="I210" s="88">
        <f t="shared" si="60"/>
        <v>0</v>
      </c>
      <c r="J210" s="90">
        <f t="shared" si="54"/>
        <v>2.7151599900000001</v>
      </c>
      <c r="K210" s="91">
        <f t="shared" si="55"/>
        <v>0</v>
      </c>
      <c r="L210" s="92" t="str">
        <f t="shared" si="61"/>
        <v>A+J=</v>
      </c>
      <c r="M210" s="93">
        <f t="shared" si="62"/>
        <v>45272</v>
      </c>
      <c r="N210" s="94"/>
      <c r="O210" s="94"/>
      <c r="P210" s="3">
        <v>47003</v>
      </c>
      <c r="Q210" s="3" t="s">
        <v>70</v>
      </c>
      <c r="R210" s="94"/>
      <c r="S210" s="107"/>
      <c r="T210" s="94"/>
      <c r="U210" s="94"/>
      <c r="V210" s="94"/>
      <c r="W210" s="94"/>
      <c r="X210" s="94"/>
      <c r="Y210" s="123"/>
      <c r="Z210" s="94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</row>
    <row r="211" spans="1:155" x14ac:dyDescent="0.15">
      <c r="A211" s="36">
        <f t="shared" si="56"/>
        <v>43706</v>
      </c>
      <c r="B211" s="1">
        <f t="shared" ca="1" si="63"/>
        <v>1002.73500599</v>
      </c>
      <c r="C211" s="90">
        <f t="shared" si="57"/>
        <v>1000</v>
      </c>
      <c r="D211" s="103">
        <f t="shared" si="58"/>
        <v>5.0000000000000001E-3</v>
      </c>
      <c r="E211" s="93">
        <f t="shared" si="59"/>
        <v>43507</v>
      </c>
      <c r="F211" s="87">
        <f t="shared" si="51"/>
        <v>138</v>
      </c>
      <c r="G211" s="88">
        <f t="shared" si="52"/>
        <v>138</v>
      </c>
      <c r="H211" s="89">
        <f t="shared" si="53"/>
        <v>1.002735006</v>
      </c>
      <c r="I211" s="88">
        <f t="shared" si="60"/>
        <v>0</v>
      </c>
      <c r="J211" s="90">
        <f t="shared" si="54"/>
        <v>2.7350059899999999</v>
      </c>
      <c r="K211" s="91">
        <f t="shared" si="55"/>
        <v>0</v>
      </c>
      <c r="L211" s="92" t="str">
        <f t="shared" si="61"/>
        <v>A+J=</v>
      </c>
      <c r="M211" s="93">
        <f t="shared" si="62"/>
        <v>45272</v>
      </c>
      <c r="N211" s="94"/>
      <c r="O211" s="94"/>
      <c r="P211" s="3">
        <v>47038</v>
      </c>
      <c r="Q211" s="4" t="s">
        <v>47</v>
      </c>
      <c r="R211" s="94"/>
      <c r="S211" s="107"/>
      <c r="T211" s="94"/>
      <c r="U211" s="94"/>
      <c r="V211" s="94"/>
      <c r="W211" s="94"/>
      <c r="X211" s="94"/>
      <c r="Y211" s="123"/>
      <c r="Z211" s="94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</row>
    <row r="212" spans="1:155" x14ac:dyDescent="0.15">
      <c r="A212" s="36">
        <f t="shared" si="56"/>
        <v>43707</v>
      </c>
      <c r="B212" s="1">
        <f t="shared" ca="1" si="63"/>
        <v>1002.754852</v>
      </c>
      <c r="C212" s="90">
        <f t="shared" si="57"/>
        <v>1000</v>
      </c>
      <c r="D212" s="103">
        <f t="shared" si="58"/>
        <v>5.0000000000000001E-3</v>
      </c>
      <c r="E212" s="93">
        <f t="shared" si="59"/>
        <v>43507</v>
      </c>
      <c r="F212" s="87">
        <f t="shared" si="51"/>
        <v>139</v>
      </c>
      <c r="G212" s="88">
        <f t="shared" si="52"/>
        <v>139</v>
      </c>
      <c r="H212" s="89">
        <f t="shared" si="53"/>
        <v>1.002754852</v>
      </c>
      <c r="I212" s="88">
        <f t="shared" si="60"/>
        <v>0</v>
      </c>
      <c r="J212" s="90">
        <f t="shared" si="54"/>
        <v>2.7548520000000001</v>
      </c>
      <c r="K212" s="91">
        <f t="shared" si="55"/>
        <v>0</v>
      </c>
      <c r="L212" s="92" t="str">
        <f t="shared" si="61"/>
        <v>A+J=</v>
      </c>
      <c r="M212" s="93">
        <f t="shared" si="62"/>
        <v>45272</v>
      </c>
      <c r="N212" s="94"/>
      <c r="O212" s="94"/>
      <c r="P212" s="3">
        <v>47059</v>
      </c>
      <c r="Q212" s="3" t="s">
        <v>61</v>
      </c>
      <c r="R212" s="94"/>
      <c r="S212" s="107"/>
      <c r="T212" s="94"/>
      <c r="U212" s="94"/>
      <c r="V212" s="94"/>
      <c r="W212" s="94"/>
      <c r="X212" s="94"/>
      <c r="Y212" s="123"/>
      <c r="Z212" s="94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</row>
    <row r="213" spans="1:155" x14ac:dyDescent="0.15">
      <c r="A213" s="36">
        <f t="shared" si="56"/>
        <v>43708</v>
      </c>
      <c r="B213" s="1">
        <f t="shared" ca="1" si="63"/>
        <v>1002.77469899</v>
      </c>
      <c r="C213" s="90">
        <f t="shared" si="57"/>
        <v>1000</v>
      </c>
      <c r="D213" s="103">
        <f t="shared" si="58"/>
        <v>5.0000000000000001E-3</v>
      </c>
      <c r="E213" s="93">
        <f t="shared" si="59"/>
        <v>43507</v>
      </c>
      <c r="F213" s="87">
        <f t="shared" si="51"/>
        <v>139</v>
      </c>
      <c r="G213" s="88">
        <f t="shared" si="52"/>
        <v>140</v>
      </c>
      <c r="H213" s="89">
        <f t="shared" si="53"/>
        <v>1.0027746989999999</v>
      </c>
      <c r="I213" s="88">
        <f t="shared" si="60"/>
        <v>0</v>
      </c>
      <c r="J213" s="90">
        <f t="shared" si="54"/>
        <v>2.7746989900000001</v>
      </c>
      <c r="K213" s="91">
        <f t="shared" si="55"/>
        <v>0</v>
      </c>
      <c r="L213" s="92" t="str">
        <f t="shared" si="61"/>
        <v>A+J=</v>
      </c>
      <c r="M213" s="93">
        <f t="shared" si="62"/>
        <v>45272</v>
      </c>
      <c r="N213" s="94"/>
      <c r="O213" s="94"/>
      <c r="P213" s="3">
        <v>47072</v>
      </c>
      <c r="Q213" s="3" t="s">
        <v>71</v>
      </c>
      <c r="R213" s="94"/>
      <c r="S213" s="107"/>
      <c r="T213" s="94"/>
      <c r="U213" s="94"/>
      <c r="V213" s="94"/>
      <c r="W213" s="94"/>
      <c r="X213" s="94"/>
      <c r="Y213" s="123"/>
      <c r="Z213" s="94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</row>
    <row r="214" spans="1:155" x14ac:dyDescent="0.15">
      <c r="A214" s="36">
        <f t="shared" si="56"/>
        <v>43709</v>
      </c>
      <c r="B214" s="1">
        <f t="shared" ca="1" si="63"/>
        <v>1002.77469899</v>
      </c>
      <c r="C214" s="90">
        <f t="shared" si="57"/>
        <v>1000</v>
      </c>
      <c r="D214" s="103">
        <f t="shared" si="58"/>
        <v>5.0000000000000001E-3</v>
      </c>
      <c r="E214" s="93">
        <f t="shared" si="59"/>
        <v>43507</v>
      </c>
      <c r="F214" s="87">
        <f t="shared" si="51"/>
        <v>139</v>
      </c>
      <c r="G214" s="88">
        <f t="shared" si="52"/>
        <v>140</v>
      </c>
      <c r="H214" s="89">
        <f t="shared" si="53"/>
        <v>1.0027746989999999</v>
      </c>
      <c r="I214" s="88">
        <f t="shared" si="60"/>
        <v>0</v>
      </c>
      <c r="J214" s="90">
        <f t="shared" si="54"/>
        <v>2.7746989900000001</v>
      </c>
      <c r="K214" s="91">
        <f t="shared" si="55"/>
        <v>0</v>
      </c>
      <c r="L214" s="92" t="str">
        <f t="shared" si="61"/>
        <v>A+J=</v>
      </c>
      <c r="M214" s="93">
        <f t="shared" si="62"/>
        <v>45272</v>
      </c>
      <c r="N214" s="94"/>
      <c r="O214" s="94"/>
      <c r="P214" s="3">
        <v>47112</v>
      </c>
      <c r="Q214" s="3" t="s">
        <v>63</v>
      </c>
      <c r="R214" s="94"/>
      <c r="S214" s="107"/>
      <c r="T214" s="94"/>
      <c r="U214" s="94"/>
      <c r="V214" s="94"/>
      <c r="W214" s="94"/>
      <c r="X214" s="94"/>
      <c r="Y214" s="123"/>
      <c r="Z214" s="94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</row>
    <row r="215" spans="1:155" x14ac:dyDescent="0.15">
      <c r="A215" s="36">
        <f t="shared" si="56"/>
        <v>43710</v>
      </c>
      <c r="B215" s="1">
        <f t="shared" ca="1" si="63"/>
        <v>1002.77469899</v>
      </c>
      <c r="C215" s="90">
        <f t="shared" si="57"/>
        <v>1000</v>
      </c>
      <c r="D215" s="103">
        <f t="shared" si="58"/>
        <v>5.0000000000000001E-3</v>
      </c>
      <c r="E215" s="93">
        <f t="shared" si="59"/>
        <v>43507</v>
      </c>
      <c r="F215" s="87">
        <f t="shared" si="51"/>
        <v>140</v>
      </c>
      <c r="G215" s="88">
        <f t="shared" si="52"/>
        <v>140</v>
      </c>
      <c r="H215" s="89">
        <f t="shared" si="53"/>
        <v>1.0027746989999999</v>
      </c>
      <c r="I215" s="88">
        <f t="shared" si="60"/>
        <v>0</v>
      </c>
      <c r="J215" s="90">
        <f t="shared" si="54"/>
        <v>2.7746989900000001</v>
      </c>
      <c r="K215" s="91">
        <f t="shared" si="55"/>
        <v>0</v>
      </c>
      <c r="L215" s="92" t="str">
        <f t="shared" si="61"/>
        <v>A+J=</v>
      </c>
      <c r="M215" s="93">
        <f t="shared" si="62"/>
        <v>45272</v>
      </c>
      <c r="N215" s="94"/>
      <c r="O215" s="94"/>
      <c r="P215" s="3">
        <v>47119</v>
      </c>
      <c r="Q215" s="3" t="s">
        <v>66</v>
      </c>
      <c r="R215" s="94"/>
      <c r="S215" s="107"/>
      <c r="T215" s="94"/>
      <c r="U215" s="94"/>
      <c r="V215" s="94"/>
      <c r="W215" s="94"/>
      <c r="X215" s="94"/>
      <c r="Y215" s="123"/>
      <c r="Z215" s="94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</row>
    <row r="216" spans="1:155" x14ac:dyDescent="0.15">
      <c r="A216" s="36">
        <f t="shared" si="56"/>
        <v>43711</v>
      </c>
      <c r="B216" s="1">
        <f t="shared" ca="1" si="63"/>
        <v>1002.794546</v>
      </c>
      <c r="C216" s="90">
        <f t="shared" si="57"/>
        <v>1000</v>
      </c>
      <c r="D216" s="103">
        <f t="shared" si="58"/>
        <v>5.0000000000000001E-3</v>
      </c>
      <c r="E216" s="93">
        <f t="shared" si="59"/>
        <v>43507</v>
      </c>
      <c r="F216" s="87">
        <f t="shared" si="51"/>
        <v>141</v>
      </c>
      <c r="G216" s="88">
        <f t="shared" si="52"/>
        <v>141</v>
      </c>
      <c r="H216" s="89">
        <f t="shared" si="53"/>
        <v>1.0027945460000001</v>
      </c>
      <c r="I216" s="88">
        <f t="shared" si="60"/>
        <v>0</v>
      </c>
      <c r="J216" s="90">
        <f t="shared" si="54"/>
        <v>2.794546</v>
      </c>
      <c r="K216" s="91">
        <f t="shared" si="55"/>
        <v>0</v>
      </c>
      <c r="L216" s="92" t="str">
        <f t="shared" si="61"/>
        <v>A+J=</v>
      </c>
      <c r="M216" s="93">
        <f t="shared" si="62"/>
        <v>45272</v>
      </c>
      <c r="N216" s="94"/>
      <c r="O216" s="94"/>
      <c r="P216" s="3">
        <v>47161</v>
      </c>
      <c r="Q216" s="3" t="s">
        <v>55</v>
      </c>
      <c r="R216" s="94"/>
      <c r="S216" s="107"/>
      <c r="T216" s="94"/>
      <c r="U216" s="94"/>
      <c r="V216" s="94"/>
      <c r="W216" s="94"/>
      <c r="X216" s="94"/>
      <c r="Y216" s="123"/>
      <c r="Z216" s="94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</row>
    <row r="217" spans="1:155" x14ac:dyDescent="0.15">
      <c r="A217" s="36">
        <f t="shared" si="56"/>
        <v>43712</v>
      </c>
      <c r="B217" s="1">
        <f t="shared" ca="1" si="63"/>
        <v>1002.81439299</v>
      </c>
      <c r="C217" s="90">
        <f t="shared" si="57"/>
        <v>1000</v>
      </c>
      <c r="D217" s="103">
        <f t="shared" si="58"/>
        <v>5.0000000000000001E-3</v>
      </c>
      <c r="E217" s="93">
        <f t="shared" si="59"/>
        <v>43507</v>
      </c>
      <c r="F217" s="87">
        <f t="shared" si="51"/>
        <v>142</v>
      </c>
      <c r="G217" s="88">
        <f t="shared" si="52"/>
        <v>142</v>
      </c>
      <c r="H217" s="89">
        <f t="shared" si="53"/>
        <v>1.002814393</v>
      </c>
      <c r="I217" s="88">
        <f t="shared" si="60"/>
        <v>0</v>
      </c>
      <c r="J217" s="90">
        <f t="shared" si="54"/>
        <v>2.81439299</v>
      </c>
      <c r="K217" s="91">
        <f t="shared" si="55"/>
        <v>0</v>
      </c>
      <c r="L217" s="92" t="str">
        <f t="shared" si="61"/>
        <v>A+J=</v>
      </c>
      <c r="M217" s="93">
        <f t="shared" si="62"/>
        <v>45272</v>
      </c>
      <c r="N217" s="94"/>
      <c r="O217" s="94"/>
      <c r="P217" s="3">
        <v>47162</v>
      </c>
      <c r="Q217" s="3" t="s">
        <v>55</v>
      </c>
      <c r="R217" s="94"/>
      <c r="S217" s="107"/>
      <c r="T217" s="94"/>
      <c r="U217" s="94"/>
      <c r="V217" s="94"/>
      <c r="W217" s="94"/>
      <c r="X217" s="94"/>
      <c r="Y217" s="123"/>
      <c r="Z217" s="94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</row>
    <row r="218" spans="1:155" x14ac:dyDescent="0.15">
      <c r="A218" s="36">
        <f t="shared" si="56"/>
        <v>43713</v>
      </c>
      <c r="B218" s="1">
        <f t="shared" ca="1" si="63"/>
        <v>1002.83424099</v>
      </c>
      <c r="C218" s="90">
        <f t="shared" si="57"/>
        <v>1000</v>
      </c>
      <c r="D218" s="103">
        <f t="shared" si="58"/>
        <v>5.0000000000000001E-3</v>
      </c>
      <c r="E218" s="93">
        <f t="shared" si="59"/>
        <v>43507</v>
      </c>
      <c r="F218" s="87">
        <f t="shared" si="51"/>
        <v>143</v>
      </c>
      <c r="G218" s="88">
        <f t="shared" si="52"/>
        <v>143</v>
      </c>
      <c r="H218" s="89">
        <f t="shared" si="53"/>
        <v>1.002834241</v>
      </c>
      <c r="I218" s="88">
        <f t="shared" si="60"/>
        <v>0</v>
      </c>
      <c r="J218" s="90">
        <f t="shared" si="54"/>
        <v>2.8342409900000001</v>
      </c>
      <c r="K218" s="91">
        <f t="shared" si="55"/>
        <v>0</v>
      </c>
      <c r="L218" s="92" t="str">
        <f t="shared" si="61"/>
        <v>A+J=</v>
      </c>
      <c r="M218" s="93">
        <f t="shared" si="62"/>
        <v>45272</v>
      </c>
      <c r="N218" s="94"/>
      <c r="O218" s="94"/>
      <c r="P218" s="3">
        <v>47207</v>
      </c>
      <c r="Q218" s="3" t="s">
        <v>67</v>
      </c>
      <c r="R218" s="94"/>
      <c r="S218" s="107"/>
      <c r="T218" s="94"/>
      <c r="U218" s="94"/>
      <c r="V218" s="94"/>
      <c r="W218" s="94"/>
      <c r="X218" s="94"/>
      <c r="Y218" s="123"/>
      <c r="Z218" s="94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</row>
    <row r="219" spans="1:155" x14ac:dyDescent="0.15">
      <c r="A219" s="36">
        <f t="shared" si="56"/>
        <v>43714</v>
      </c>
      <c r="B219" s="1">
        <f t="shared" ca="1" si="63"/>
        <v>1002.85408899</v>
      </c>
      <c r="C219" s="90">
        <f t="shared" si="57"/>
        <v>1000</v>
      </c>
      <c r="D219" s="103">
        <f t="shared" si="58"/>
        <v>5.0000000000000001E-3</v>
      </c>
      <c r="E219" s="93">
        <f t="shared" si="59"/>
        <v>43507</v>
      </c>
      <c r="F219" s="87">
        <f t="shared" si="51"/>
        <v>144</v>
      </c>
      <c r="G219" s="88">
        <f t="shared" si="52"/>
        <v>144</v>
      </c>
      <c r="H219" s="89">
        <f t="shared" si="53"/>
        <v>1.0028540889999999</v>
      </c>
      <c r="I219" s="88">
        <f t="shared" si="60"/>
        <v>0</v>
      </c>
      <c r="J219" s="90">
        <f t="shared" si="54"/>
        <v>2.8540889900000002</v>
      </c>
      <c r="K219" s="91">
        <f t="shared" si="55"/>
        <v>0</v>
      </c>
      <c r="L219" s="92" t="str">
        <f t="shared" si="61"/>
        <v>A+J=</v>
      </c>
      <c r="M219" s="93">
        <f t="shared" si="62"/>
        <v>45272</v>
      </c>
      <c r="N219" s="94"/>
      <c r="O219" s="94"/>
      <c r="P219" s="3">
        <v>47239</v>
      </c>
      <c r="Q219" s="3" t="s">
        <v>68</v>
      </c>
      <c r="R219" s="94"/>
      <c r="S219" s="107"/>
      <c r="T219" s="94"/>
      <c r="U219" s="94"/>
      <c r="V219" s="94"/>
      <c r="W219" s="94"/>
      <c r="X219" s="94"/>
      <c r="Y219" s="123"/>
      <c r="Z219" s="94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</row>
    <row r="220" spans="1:155" x14ac:dyDescent="0.15">
      <c r="A220" s="36">
        <f t="shared" si="56"/>
        <v>43715</v>
      </c>
      <c r="B220" s="1">
        <f t="shared" ca="1" si="63"/>
        <v>1002.8739369899999</v>
      </c>
      <c r="C220" s="90">
        <f t="shared" si="57"/>
        <v>1000</v>
      </c>
      <c r="D220" s="103">
        <f t="shared" si="58"/>
        <v>5.0000000000000001E-3</v>
      </c>
      <c r="E220" s="93">
        <f t="shared" si="59"/>
        <v>43507</v>
      </c>
      <c r="F220" s="87">
        <f t="shared" si="51"/>
        <v>144</v>
      </c>
      <c r="G220" s="88">
        <f t="shared" si="52"/>
        <v>145</v>
      </c>
      <c r="H220" s="89">
        <f t="shared" si="53"/>
        <v>1.0028739369999999</v>
      </c>
      <c r="I220" s="88">
        <f t="shared" si="60"/>
        <v>0</v>
      </c>
      <c r="J220" s="90">
        <f t="shared" si="54"/>
        <v>2.8739369899999998</v>
      </c>
      <c r="K220" s="91">
        <f t="shared" si="55"/>
        <v>0</v>
      </c>
      <c r="L220" s="92" t="str">
        <f t="shared" si="61"/>
        <v>A+J=</v>
      </c>
      <c r="M220" s="93">
        <f t="shared" si="62"/>
        <v>45272</v>
      </c>
      <c r="N220" s="94"/>
      <c r="O220" s="94"/>
      <c r="P220" s="3">
        <v>47269</v>
      </c>
      <c r="Q220" s="3" t="s">
        <v>69</v>
      </c>
      <c r="R220" s="94"/>
      <c r="S220" s="107"/>
      <c r="T220" s="94"/>
      <c r="U220" s="94"/>
      <c r="V220" s="94"/>
      <c r="W220" s="94"/>
      <c r="X220" s="94"/>
      <c r="Y220" s="123"/>
      <c r="Z220" s="94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</row>
    <row r="221" spans="1:155" x14ac:dyDescent="0.15">
      <c r="A221" s="36">
        <f t="shared" si="56"/>
        <v>43716</v>
      </c>
      <c r="B221" s="1">
        <f t="shared" ca="1" si="63"/>
        <v>1002.8739369899999</v>
      </c>
      <c r="C221" s="90">
        <f t="shared" si="57"/>
        <v>1000</v>
      </c>
      <c r="D221" s="103">
        <f t="shared" si="58"/>
        <v>5.0000000000000001E-3</v>
      </c>
      <c r="E221" s="93">
        <f t="shared" si="59"/>
        <v>43507</v>
      </c>
      <c r="F221" s="87">
        <f t="shared" si="51"/>
        <v>144</v>
      </c>
      <c r="G221" s="88">
        <f t="shared" si="52"/>
        <v>145</v>
      </c>
      <c r="H221" s="89">
        <f t="shared" si="53"/>
        <v>1.0028739369999999</v>
      </c>
      <c r="I221" s="88">
        <f t="shared" si="60"/>
        <v>0</v>
      </c>
      <c r="J221" s="90">
        <f t="shared" si="54"/>
        <v>2.8739369899999998</v>
      </c>
      <c r="K221" s="91">
        <f t="shared" si="55"/>
        <v>0</v>
      </c>
      <c r="L221" s="92" t="str">
        <f t="shared" si="61"/>
        <v>A+J=</v>
      </c>
      <c r="M221" s="93">
        <f t="shared" si="62"/>
        <v>45272</v>
      </c>
      <c r="N221" s="94"/>
      <c r="O221" s="94"/>
      <c r="P221" s="3">
        <v>47368</v>
      </c>
      <c r="Q221" s="3" t="s">
        <v>70</v>
      </c>
      <c r="R221" s="94"/>
      <c r="S221" s="107"/>
      <c r="T221" s="94"/>
      <c r="U221" s="94"/>
      <c r="V221" s="94"/>
      <c r="W221" s="94"/>
      <c r="X221" s="94"/>
      <c r="Y221" s="123"/>
      <c r="Z221" s="94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</row>
    <row r="222" spans="1:155" x14ac:dyDescent="0.15">
      <c r="A222" s="36">
        <f t="shared" si="56"/>
        <v>43717</v>
      </c>
      <c r="B222" s="1">
        <f t="shared" ca="1" si="63"/>
        <v>1002.8739369899999</v>
      </c>
      <c r="C222" s="90">
        <f t="shared" si="57"/>
        <v>1000</v>
      </c>
      <c r="D222" s="103">
        <f t="shared" si="58"/>
        <v>5.0000000000000001E-3</v>
      </c>
      <c r="E222" s="93">
        <f t="shared" si="59"/>
        <v>43507</v>
      </c>
      <c r="F222" s="87">
        <f t="shared" si="51"/>
        <v>145</v>
      </c>
      <c r="G222" s="88">
        <f t="shared" si="52"/>
        <v>145</v>
      </c>
      <c r="H222" s="89">
        <f t="shared" si="53"/>
        <v>1.0028739369999999</v>
      </c>
      <c r="I222" s="88">
        <f t="shared" si="60"/>
        <v>0</v>
      </c>
      <c r="J222" s="90">
        <f t="shared" si="54"/>
        <v>2.8739369899999998</v>
      </c>
      <c r="K222" s="91">
        <f t="shared" si="55"/>
        <v>0</v>
      </c>
      <c r="L222" s="92" t="str">
        <f t="shared" si="61"/>
        <v>A+J=</v>
      </c>
      <c r="M222" s="93">
        <f t="shared" si="62"/>
        <v>45272</v>
      </c>
      <c r="N222" s="94"/>
      <c r="O222" s="94"/>
      <c r="P222" s="3">
        <v>47403</v>
      </c>
      <c r="Q222" s="4" t="s">
        <v>47</v>
      </c>
      <c r="R222" s="94"/>
      <c r="S222" s="107"/>
      <c r="T222" s="94"/>
      <c r="U222" s="94"/>
      <c r="V222" s="94"/>
      <c r="W222" s="94"/>
      <c r="X222" s="94"/>
      <c r="Y222" s="123"/>
      <c r="Z222" s="94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</row>
    <row r="223" spans="1:155" x14ac:dyDescent="0.15">
      <c r="A223" s="36">
        <f t="shared" si="56"/>
        <v>43718</v>
      </c>
      <c r="B223" s="1">
        <f t="shared" ca="1" si="63"/>
        <v>1002.893786</v>
      </c>
      <c r="C223" s="90">
        <f t="shared" si="57"/>
        <v>1000</v>
      </c>
      <c r="D223" s="103">
        <f t="shared" si="58"/>
        <v>5.0000000000000001E-3</v>
      </c>
      <c r="E223" s="93">
        <f t="shared" si="59"/>
        <v>43507</v>
      </c>
      <c r="F223" s="87">
        <f t="shared" si="51"/>
        <v>146</v>
      </c>
      <c r="G223" s="88">
        <f t="shared" si="52"/>
        <v>146</v>
      </c>
      <c r="H223" s="89">
        <f t="shared" si="53"/>
        <v>1.002893786</v>
      </c>
      <c r="I223" s="88">
        <f t="shared" si="60"/>
        <v>0</v>
      </c>
      <c r="J223" s="90">
        <f t="shared" si="54"/>
        <v>2.893786</v>
      </c>
      <c r="K223" s="91">
        <f t="shared" si="55"/>
        <v>0</v>
      </c>
      <c r="L223" s="92" t="str">
        <f t="shared" si="61"/>
        <v>A+J=</v>
      </c>
      <c r="M223" s="93">
        <f t="shared" si="62"/>
        <v>45272</v>
      </c>
      <c r="N223" s="94"/>
      <c r="O223" s="94"/>
      <c r="P223" s="3">
        <v>47424</v>
      </c>
      <c r="Q223" s="3" t="s">
        <v>61</v>
      </c>
      <c r="R223" s="94"/>
      <c r="S223" s="107"/>
      <c r="T223" s="94"/>
      <c r="U223" s="94"/>
      <c r="V223" s="94"/>
      <c r="W223" s="94"/>
      <c r="X223" s="94"/>
      <c r="Y223" s="123"/>
      <c r="Z223" s="94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</row>
    <row r="224" spans="1:155" x14ac:dyDescent="0.15">
      <c r="A224" s="36">
        <f t="shared" si="56"/>
        <v>43719</v>
      </c>
      <c r="B224" s="1">
        <f t="shared" ca="1" si="63"/>
        <v>1002.91363599</v>
      </c>
      <c r="C224" s="90">
        <f t="shared" si="57"/>
        <v>1000</v>
      </c>
      <c r="D224" s="103">
        <f t="shared" si="58"/>
        <v>5.0000000000000001E-3</v>
      </c>
      <c r="E224" s="93">
        <f t="shared" si="59"/>
        <v>43507</v>
      </c>
      <c r="F224" s="87">
        <f t="shared" si="51"/>
        <v>147</v>
      </c>
      <c r="G224" s="88">
        <f t="shared" si="52"/>
        <v>147</v>
      </c>
      <c r="H224" s="89">
        <f t="shared" si="53"/>
        <v>1.0029136359999999</v>
      </c>
      <c r="I224" s="88">
        <f t="shared" si="60"/>
        <v>0</v>
      </c>
      <c r="J224" s="90">
        <f t="shared" si="54"/>
        <v>2.91363599</v>
      </c>
      <c r="K224" s="91">
        <f t="shared" si="55"/>
        <v>0</v>
      </c>
      <c r="L224" s="92" t="str">
        <f t="shared" si="61"/>
        <v>A+J=</v>
      </c>
      <c r="M224" s="93">
        <f t="shared" si="62"/>
        <v>45272</v>
      </c>
      <c r="N224" s="94"/>
      <c r="O224" s="94"/>
      <c r="P224" s="3">
        <v>47437</v>
      </c>
      <c r="Q224" s="3" t="s">
        <v>62</v>
      </c>
      <c r="R224" s="94"/>
      <c r="S224" s="107"/>
      <c r="T224" s="94"/>
      <c r="U224" s="94"/>
      <c r="V224" s="94"/>
      <c r="W224" s="94"/>
      <c r="X224" s="94"/>
      <c r="Y224" s="123"/>
      <c r="Z224" s="94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</row>
    <row r="225" spans="1:161" x14ac:dyDescent="0.15">
      <c r="A225" s="36">
        <f t="shared" si="56"/>
        <v>43720</v>
      </c>
      <c r="B225" s="1">
        <f t="shared" ca="1" si="63"/>
        <v>1002.933485</v>
      </c>
      <c r="C225" s="90">
        <f t="shared" si="57"/>
        <v>1000</v>
      </c>
      <c r="D225" s="103">
        <f t="shared" si="58"/>
        <v>5.0000000000000001E-3</v>
      </c>
      <c r="E225" s="93">
        <f t="shared" si="59"/>
        <v>43507</v>
      </c>
      <c r="F225" s="87">
        <f t="shared" si="51"/>
        <v>148</v>
      </c>
      <c r="G225" s="88">
        <f t="shared" si="52"/>
        <v>148</v>
      </c>
      <c r="H225" s="89">
        <f t="shared" si="53"/>
        <v>1.002933485</v>
      </c>
      <c r="I225" s="88">
        <f t="shared" si="60"/>
        <v>0</v>
      </c>
      <c r="J225" s="90">
        <f t="shared" si="54"/>
        <v>2.9334850000000001</v>
      </c>
      <c r="K225" s="91">
        <f t="shared" si="55"/>
        <v>0</v>
      </c>
      <c r="L225" s="92" t="str">
        <f t="shared" si="61"/>
        <v>A+J=</v>
      </c>
      <c r="M225" s="93">
        <f t="shared" si="62"/>
        <v>45272</v>
      </c>
      <c r="N225" s="94"/>
      <c r="O225" s="111"/>
      <c r="P225" s="3">
        <v>47477</v>
      </c>
      <c r="Q225" s="3" t="s">
        <v>63</v>
      </c>
      <c r="R225" s="111"/>
      <c r="S225" s="113"/>
      <c r="T225" s="111"/>
      <c r="U225" s="111"/>
      <c r="V225" s="111"/>
      <c r="W225" s="111"/>
      <c r="X225" s="111"/>
      <c r="Y225" s="128"/>
      <c r="Z225" s="111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113"/>
      <c r="EQ225" s="113"/>
      <c r="ER225" s="113"/>
      <c r="ES225" s="113"/>
      <c r="ET225" s="113"/>
      <c r="EU225" s="113"/>
      <c r="EV225" s="113"/>
      <c r="EW225" s="113"/>
      <c r="EX225" s="113"/>
      <c r="EY225" s="113"/>
      <c r="EZ225" s="113"/>
      <c r="FA225" s="113"/>
      <c r="FB225" s="113"/>
      <c r="FC225" s="113"/>
      <c r="FD225" s="113"/>
      <c r="FE225" s="113"/>
    </row>
    <row r="226" spans="1:161" x14ac:dyDescent="0.15">
      <c r="A226" s="36">
        <f t="shared" si="56"/>
        <v>43721</v>
      </c>
      <c r="B226" s="1">
        <f t="shared" ca="1" si="63"/>
        <v>1002.95333499</v>
      </c>
      <c r="C226" s="90">
        <f t="shared" si="57"/>
        <v>1000</v>
      </c>
      <c r="D226" s="103">
        <f t="shared" si="58"/>
        <v>5.0000000000000001E-3</v>
      </c>
      <c r="E226" s="93">
        <f t="shared" si="59"/>
        <v>43507</v>
      </c>
      <c r="F226" s="87">
        <f t="shared" si="51"/>
        <v>149</v>
      </c>
      <c r="G226" s="88">
        <f t="shared" si="52"/>
        <v>149</v>
      </c>
      <c r="H226" s="89">
        <f t="shared" si="53"/>
        <v>1.0029533349999999</v>
      </c>
      <c r="I226" s="88">
        <f t="shared" si="60"/>
        <v>0</v>
      </c>
      <c r="J226" s="90">
        <f t="shared" si="54"/>
        <v>2.9533349900000001</v>
      </c>
      <c r="K226" s="91">
        <f t="shared" si="55"/>
        <v>0</v>
      </c>
      <c r="L226" s="92" t="str">
        <f t="shared" si="61"/>
        <v>A+J=</v>
      </c>
      <c r="M226" s="93">
        <f t="shared" si="62"/>
        <v>45272</v>
      </c>
      <c r="N226" s="94"/>
      <c r="O226" s="94"/>
      <c r="P226" s="3">
        <v>47484</v>
      </c>
      <c r="Q226" s="3" t="s">
        <v>66</v>
      </c>
      <c r="R226" s="94"/>
      <c r="S226" s="107"/>
      <c r="T226" s="94"/>
      <c r="U226" s="94"/>
      <c r="V226" s="94"/>
      <c r="W226" s="94"/>
      <c r="X226" s="94"/>
      <c r="Y226" s="123"/>
      <c r="Z226" s="94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</row>
    <row r="227" spans="1:161" x14ac:dyDescent="0.15">
      <c r="A227" s="36">
        <f t="shared" si="56"/>
        <v>43722</v>
      </c>
      <c r="B227" s="1">
        <f t="shared" ca="1" si="63"/>
        <v>1002.97318599</v>
      </c>
      <c r="C227" s="90">
        <f t="shared" si="57"/>
        <v>1000</v>
      </c>
      <c r="D227" s="103">
        <f t="shared" si="58"/>
        <v>5.0000000000000001E-3</v>
      </c>
      <c r="E227" s="93">
        <f t="shared" si="59"/>
        <v>43507</v>
      </c>
      <c r="F227" s="87">
        <f t="shared" si="51"/>
        <v>149</v>
      </c>
      <c r="G227" s="88">
        <f t="shared" si="52"/>
        <v>150</v>
      </c>
      <c r="H227" s="89">
        <f t="shared" si="53"/>
        <v>1.002973186</v>
      </c>
      <c r="I227" s="88">
        <f t="shared" si="60"/>
        <v>0</v>
      </c>
      <c r="J227" s="90">
        <f t="shared" si="54"/>
        <v>2.9731859900000002</v>
      </c>
      <c r="K227" s="91">
        <f t="shared" si="55"/>
        <v>0</v>
      </c>
      <c r="L227" s="92" t="str">
        <f t="shared" si="61"/>
        <v>A+J=</v>
      </c>
      <c r="M227" s="93">
        <f t="shared" si="62"/>
        <v>45272</v>
      </c>
      <c r="N227" s="94"/>
      <c r="O227" s="94"/>
      <c r="P227" s="3">
        <v>47546</v>
      </c>
      <c r="Q227" s="3" t="s">
        <v>55</v>
      </c>
      <c r="R227" s="94"/>
      <c r="S227" s="107"/>
      <c r="T227" s="94"/>
      <c r="U227" s="94"/>
      <c r="V227" s="94"/>
      <c r="W227" s="94"/>
      <c r="X227" s="94"/>
      <c r="Y227" s="123"/>
      <c r="Z227" s="94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</row>
    <row r="228" spans="1:161" x14ac:dyDescent="0.15">
      <c r="A228" s="36">
        <f t="shared" si="56"/>
        <v>43723</v>
      </c>
      <c r="B228" s="1">
        <f t="shared" ca="1" si="63"/>
        <v>1002.97318599</v>
      </c>
      <c r="C228" s="90">
        <f t="shared" si="57"/>
        <v>1000</v>
      </c>
      <c r="D228" s="103">
        <f t="shared" si="58"/>
        <v>5.0000000000000001E-3</v>
      </c>
      <c r="E228" s="93">
        <f t="shared" si="59"/>
        <v>43507</v>
      </c>
      <c r="F228" s="87">
        <f t="shared" si="51"/>
        <v>149</v>
      </c>
      <c r="G228" s="88">
        <f t="shared" si="52"/>
        <v>150</v>
      </c>
      <c r="H228" s="89">
        <f t="shared" si="53"/>
        <v>1.002973186</v>
      </c>
      <c r="I228" s="88">
        <f t="shared" si="60"/>
        <v>0</v>
      </c>
      <c r="J228" s="90">
        <f t="shared" si="54"/>
        <v>2.9731859900000002</v>
      </c>
      <c r="K228" s="91">
        <f t="shared" si="55"/>
        <v>0</v>
      </c>
      <c r="L228" s="92" t="str">
        <f t="shared" si="61"/>
        <v>A+J=</v>
      </c>
      <c r="M228" s="93">
        <f t="shared" si="62"/>
        <v>45272</v>
      </c>
      <c r="N228" s="94"/>
      <c r="O228" s="94"/>
      <c r="P228" s="3">
        <v>47547</v>
      </c>
      <c r="Q228" s="3" t="s">
        <v>55</v>
      </c>
      <c r="R228" s="94"/>
      <c r="S228" s="107"/>
      <c r="T228" s="94"/>
      <c r="U228" s="94"/>
      <c r="V228" s="94"/>
      <c r="W228" s="94"/>
      <c r="X228" s="94"/>
      <c r="Y228" s="123"/>
      <c r="Z228" s="94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</row>
    <row r="229" spans="1:161" x14ac:dyDescent="0.15">
      <c r="A229" s="36">
        <f t="shared" si="56"/>
        <v>43724</v>
      </c>
      <c r="B229" s="1">
        <f t="shared" ca="1" si="63"/>
        <v>1002.97318599</v>
      </c>
      <c r="C229" s="90">
        <f t="shared" si="57"/>
        <v>1000</v>
      </c>
      <c r="D229" s="103">
        <f t="shared" si="58"/>
        <v>5.0000000000000001E-3</v>
      </c>
      <c r="E229" s="93">
        <f t="shared" si="59"/>
        <v>43507</v>
      </c>
      <c r="F229" s="87">
        <f t="shared" si="51"/>
        <v>150</v>
      </c>
      <c r="G229" s="88">
        <f t="shared" si="52"/>
        <v>150</v>
      </c>
      <c r="H229" s="89">
        <f t="shared" si="53"/>
        <v>1.002973186</v>
      </c>
      <c r="I229" s="88">
        <f t="shared" si="60"/>
        <v>0</v>
      </c>
      <c r="J229" s="90">
        <f t="shared" si="54"/>
        <v>2.9731859900000002</v>
      </c>
      <c r="K229" s="91">
        <f t="shared" si="55"/>
        <v>0</v>
      </c>
      <c r="L229" s="92" t="str">
        <f t="shared" si="61"/>
        <v>A+J=</v>
      </c>
      <c r="M229" s="93">
        <f t="shared" si="62"/>
        <v>45272</v>
      </c>
      <c r="N229" s="94"/>
      <c r="O229" s="94"/>
      <c r="P229" s="3">
        <v>47592</v>
      </c>
      <c r="Q229" s="3" t="s">
        <v>67</v>
      </c>
      <c r="R229" s="94"/>
      <c r="S229" s="107"/>
      <c r="T229" s="94"/>
      <c r="U229" s="94"/>
      <c r="V229" s="94"/>
      <c r="W229" s="94"/>
      <c r="X229" s="94"/>
      <c r="Y229" s="123"/>
      <c r="Z229" s="94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</row>
    <row r="230" spans="1:161" x14ac:dyDescent="0.15">
      <c r="A230" s="36">
        <f t="shared" si="56"/>
        <v>43725</v>
      </c>
      <c r="B230" s="1">
        <f t="shared" ca="1" si="63"/>
        <v>1002.99303699</v>
      </c>
      <c r="C230" s="90">
        <f t="shared" si="57"/>
        <v>1000</v>
      </c>
      <c r="D230" s="103">
        <f t="shared" si="58"/>
        <v>5.0000000000000001E-3</v>
      </c>
      <c r="E230" s="93">
        <f t="shared" si="59"/>
        <v>43507</v>
      </c>
      <c r="F230" s="87">
        <f t="shared" si="51"/>
        <v>151</v>
      </c>
      <c r="G230" s="88">
        <f t="shared" si="52"/>
        <v>151</v>
      </c>
      <c r="H230" s="89">
        <f t="shared" si="53"/>
        <v>1.002993037</v>
      </c>
      <c r="I230" s="88">
        <f t="shared" si="60"/>
        <v>0</v>
      </c>
      <c r="J230" s="90">
        <f t="shared" si="54"/>
        <v>2.9930369899999998</v>
      </c>
      <c r="K230" s="91">
        <f t="shared" si="55"/>
        <v>0</v>
      </c>
      <c r="L230" s="92" t="str">
        <f t="shared" si="61"/>
        <v>A+J=</v>
      </c>
      <c r="M230" s="93">
        <f t="shared" si="62"/>
        <v>45272</v>
      </c>
      <c r="N230" s="94"/>
      <c r="O230" s="94"/>
      <c r="P230" s="3">
        <v>47604</v>
      </c>
      <c r="Q230" s="3" t="s">
        <v>68</v>
      </c>
      <c r="R230" s="94"/>
      <c r="S230" s="107"/>
      <c r="T230" s="94"/>
      <c r="U230" s="94"/>
      <c r="V230" s="94"/>
      <c r="W230" s="94"/>
      <c r="X230" s="94"/>
      <c r="Y230" s="123"/>
      <c r="Z230" s="94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</row>
    <row r="231" spans="1:161" x14ac:dyDescent="0.15">
      <c r="A231" s="36">
        <f t="shared" si="56"/>
        <v>43726</v>
      </c>
      <c r="B231" s="1">
        <f t="shared" ca="1" si="63"/>
        <v>1003.01288799</v>
      </c>
      <c r="C231" s="90">
        <f t="shared" si="57"/>
        <v>1000</v>
      </c>
      <c r="D231" s="103">
        <f t="shared" si="58"/>
        <v>5.0000000000000001E-3</v>
      </c>
      <c r="E231" s="93">
        <f t="shared" si="59"/>
        <v>43507</v>
      </c>
      <c r="F231" s="87">
        <f t="shared" si="51"/>
        <v>152</v>
      </c>
      <c r="G231" s="88">
        <f t="shared" si="52"/>
        <v>152</v>
      </c>
      <c r="H231" s="89">
        <f t="shared" si="53"/>
        <v>1.003012888</v>
      </c>
      <c r="I231" s="88">
        <f t="shared" si="60"/>
        <v>0</v>
      </c>
      <c r="J231" s="90">
        <f t="shared" si="54"/>
        <v>3.0128879899999998</v>
      </c>
      <c r="K231" s="91">
        <f t="shared" si="55"/>
        <v>0</v>
      </c>
      <c r="L231" s="92" t="str">
        <f t="shared" si="61"/>
        <v>A+J=</v>
      </c>
      <c r="M231" s="93">
        <f t="shared" si="62"/>
        <v>45272</v>
      </c>
      <c r="N231" s="94"/>
      <c r="O231" s="94"/>
      <c r="P231" s="3">
        <v>47654</v>
      </c>
      <c r="Q231" s="3" t="s">
        <v>69</v>
      </c>
      <c r="R231" s="94"/>
      <c r="S231" s="107"/>
      <c r="T231" s="94"/>
      <c r="U231" s="94"/>
      <c r="V231" s="94"/>
      <c r="W231" s="94"/>
      <c r="X231" s="94"/>
      <c r="Y231" s="123"/>
      <c r="Z231" s="94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</row>
    <row r="232" spans="1:161" x14ac:dyDescent="0.15">
      <c r="A232" s="36">
        <f t="shared" si="56"/>
        <v>43727</v>
      </c>
      <c r="B232" s="1">
        <f t="shared" ca="1" si="63"/>
        <v>1003.03274</v>
      </c>
      <c r="C232" s="90">
        <f t="shared" si="57"/>
        <v>1000</v>
      </c>
      <c r="D232" s="103">
        <f t="shared" si="58"/>
        <v>5.0000000000000001E-3</v>
      </c>
      <c r="E232" s="93">
        <f t="shared" si="59"/>
        <v>43507</v>
      </c>
      <c r="F232" s="87">
        <f t="shared" si="51"/>
        <v>153</v>
      </c>
      <c r="G232" s="88">
        <f t="shared" si="52"/>
        <v>153</v>
      </c>
      <c r="H232" s="89">
        <f t="shared" si="53"/>
        <v>1.0030327400000001</v>
      </c>
      <c r="I232" s="88">
        <f t="shared" si="60"/>
        <v>0</v>
      </c>
      <c r="J232" s="90">
        <f t="shared" si="54"/>
        <v>3.03274</v>
      </c>
      <c r="K232" s="91">
        <f t="shared" si="55"/>
        <v>0</v>
      </c>
      <c r="L232" s="92" t="str">
        <f t="shared" si="61"/>
        <v>A+J=</v>
      </c>
      <c r="M232" s="93">
        <f t="shared" si="62"/>
        <v>45272</v>
      </c>
      <c r="N232" s="94"/>
      <c r="O232" s="94"/>
      <c r="P232" s="3">
        <v>47802</v>
      </c>
      <c r="Q232" s="3" t="s">
        <v>71</v>
      </c>
      <c r="R232" s="94"/>
      <c r="S232" s="107"/>
      <c r="T232" s="94"/>
      <c r="U232" s="94"/>
      <c r="V232" s="94"/>
      <c r="W232" s="94"/>
      <c r="X232" s="94"/>
      <c r="Y232" s="123"/>
      <c r="Z232" s="94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</row>
    <row r="233" spans="1:161" x14ac:dyDescent="0.15">
      <c r="A233" s="36">
        <f t="shared" si="56"/>
        <v>43728</v>
      </c>
      <c r="B233" s="1">
        <f t="shared" ca="1" si="63"/>
        <v>1003.05259199</v>
      </c>
      <c r="C233" s="90">
        <f t="shared" si="57"/>
        <v>1000</v>
      </c>
      <c r="D233" s="103">
        <f t="shared" si="58"/>
        <v>5.0000000000000001E-3</v>
      </c>
      <c r="E233" s="93">
        <f t="shared" si="59"/>
        <v>43507</v>
      </c>
      <c r="F233" s="87">
        <f t="shared" si="51"/>
        <v>154</v>
      </c>
      <c r="G233" s="88">
        <f t="shared" si="52"/>
        <v>154</v>
      </c>
      <c r="H233" s="89">
        <f t="shared" si="53"/>
        <v>1.003052592</v>
      </c>
      <c r="I233" s="88">
        <f t="shared" si="60"/>
        <v>0</v>
      </c>
      <c r="J233" s="90">
        <f t="shared" si="54"/>
        <v>3.0525919899999998</v>
      </c>
      <c r="K233" s="91">
        <f t="shared" si="55"/>
        <v>0</v>
      </c>
      <c r="L233" s="92" t="str">
        <f t="shared" si="61"/>
        <v>A+J=</v>
      </c>
      <c r="M233" s="93">
        <f t="shared" si="62"/>
        <v>45272</v>
      </c>
      <c r="N233" s="94"/>
      <c r="O233" s="94"/>
      <c r="P233" s="3">
        <v>47842</v>
      </c>
      <c r="Q233" s="3" t="s">
        <v>63</v>
      </c>
      <c r="R233" s="94"/>
      <c r="S233" s="107"/>
      <c r="T233" s="94"/>
      <c r="U233" s="94"/>
      <c r="V233" s="94"/>
      <c r="W233" s="94"/>
      <c r="X233" s="94"/>
      <c r="Y233" s="123"/>
      <c r="Z233" s="94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</row>
    <row r="234" spans="1:161" x14ac:dyDescent="0.15">
      <c r="A234" s="36">
        <f t="shared" si="56"/>
        <v>43729</v>
      </c>
      <c r="B234" s="1">
        <f t="shared" ca="1" si="63"/>
        <v>1003.072444</v>
      </c>
      <c r="C234" s="90">
        <f t="shared" si="57"/>
        <v>1000</v>
      </c>
      <c r="D234" s="103">
        <f t="shared" si="58"/>
        <v>5.0000000000000001E-3</v>
      </c>
      <c r="E234" s="93">
        <f t="shared" si="59"/>
        <v>43507</v>
      </c>
      <c r="F234" s="87">
        <f t="shared" si="51"/>
        <v>154</v>
      </c>
      <c r="G234" s="88">
        <f t="shared" si="52"/>
        <v>155</v>
      </c>
      <c r="H234" s="89">
        <f t="shared" si="53"/>
        <v>1.0030724440000001</v>
      </c>
      <c r="I234" s="88">
        <f t="shared" si="60"/>
        <v>0</v>
      </c>
      <c r="J234" s="90">
        <f t="shared" si="54"/>
        <v>3.072444</v>
      </c>
      <c r="K234" s="91">
        <f t="shared" si="55"/>
        <v>0</v>
      </c>
      <c r="L234" s="92" t="str">
        <f t="shared" si="61"/>
        <v>A+J=</v>
      </c>
      <c r="M234" s="93">
        <f t="shared" si="62"/>
        <v>45272</v>
      </c>
      <c r="N234" s="94"/>
      <c r="O234" s="94"/>
      <c r="P234" s="3">
        <v>47849</v>
      </c>
      <c r="Q234" s="3" t="s">
        <v>66</v>
      </c>
      <c r="R234" s="94"/>
      <c r="S234" s="107"/>
      <c r="T234" s="94"/>
      <c r="U234" s="94"/>
      <c r="V234" s="94"/>
      <c r="W234" s="94"/>
      <c r="X234" s="94"/>
      <c r="Y234" s="123"/>
      <c r="Z234" s="94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</row>
    <row r="235" spans="1:161" x14ac:dyDescent="0.15">
      <c r="A235" s="36">
        <f t="shared" si="56"/>
        <v>43730</v>
      </c>
      <c r="B235" s="1">
        <f t="shared" ca="1" si="63"/>
        <v>1003.072444</v>
      </c>
      <c r="C235" s="90">
        <f t="shared" si="57"/>
        <v>1000</v>
      </c>
      <c r="D235" s="103">
        <f t="shared" si="58"/>
        <v>5.0000000000000001E-3</v>
      </c>
      <c r="E235" s="93">
        <f t="shared" si="59"/>
        <v>43507</v>
      </c>
      <c r="F235" s="87">
        <f t="shared" si="51"/>
        <v>154</v>
      </c>
      <c r="G235" s="88">
        <f t="shared" si="52"/>
        <v>155</v>
      </c>
      <c r="H235" s="89">
        <f t="shared" si="53"/>
        <v>1.0030724440000001</v>
      </c>
      <c r="I235" s="88">
        <f t="shared" si="60"/>
        <v>0</v>
      </c>
      <c r="J235" s="90">
        <f t="shared" si="54"/>
        <v>3.072444</v>
      </c>
      <c r="K235" s="91">
        <f t="shared" si="55"/>
        <v>0</v>
      </c>
      <c r="L235" s="92" t="str">
        <f t="shared" si="61"/>
        <v>A+J=</v>
      </c>
      <c r="M235" s="93">
        <f t="shared" si="62"/>
        <v>45272</v>
      </c>
      <c r="N235" s="94"/>
      <c r="O235" s="94"/>
      <c r="P235" s="3">
        <v>47903</v>
      </c>
      <c r="Q235" s="3" t="s">
        <v>55</v>
      </c>
      <c r="R235" s="94"/>
      <c r="S235" s="107"/>
      <c r="T235" s="94"/>
      <c r="U235" s="94"/>
      <c r="V235" s="94"/>
      <c r="W235" s="94"/>
      <c r="X235" s="94"/>
      <c r="Y235" s="123"/>
      <c r="Z235" s="94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</row>
    <row r="236" spans="1:161" x14ac:dyDescent="0.15">
      <c r="A236" s="36">
        <f t="shared" si="56"/>
        <v>43731</v>
      </c>
      <c r="B236" s="1">
        <f t="shared" ca="1" si="63"/>
        <v>1003.072444</v>
      </c>
      <c r="C236" s="90">
        <f t="shared" si="57"/>
        <v>1000</v>
      </c>
      <c r="D236" s="103">
        <f t="shared" si="58"/>
        <v>5.0000000000000001E-3</v>
      </c>
      <c r="E236" s="93">
        <f t="shared" si="59"/>
        <v>43507</v>
      </c>
      <c r="F236" s="87">
        <f t="shared" si="51"/>
        <v>155</v>
      </c>
      <c r="G236" s="88">
        <f t="shared" si="52"/>
        <v>155</v>
      </c>
      <c r="H236" s="89">
        <f t="shared" si="53"/>
        <v>1.0030724440000001</v>
      </c>
      <c r="I236" s="88">
        <f t="shared" si="60"/>
        <v>0</v>
      </c>
      <c r="J236" s="90">
        <f t="shared" si="54"/>
        <v>3.072444</v>
      </c>
      <c r="K236" s="91">
        <f t="shared" si="55"/>
        <v>0</v>
      </c>
      <c r="L236" s="92" t="str">
        <f t="shared" si="61"/>
        <v>A+J=</v>
      </c>
      <c r="M236" s="93">
        <f t="shared" si="62"/>
        <v>45272</v>
      </c>
      <c r="N236" s="94"/>
      <c r="O236" s="94"/>
      <c r="P236" s="3">
        <v>47904</v>
      </c>
      <c r="Q236" s="3" t="s">
        <v>55</v>
      </c>
      <c r="R236" s="94"/>
      <c r="S236" s="107"/>
      <c r="T236" s="94"/>
      <c r="U236" s="94"/>
      <c r="V236" s="94"/>
      <c r="W236" s="94"/>
      <c r="X236" s="94"/>
      <c r="Y236" s="123"/>
      <c r="Z236" s="94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</row>
    <row r="237" spans="1:161" x14ac:dyDescent="0.15">
      <c r="A237" s="36">
        <f t="shared" si="56"/>
        <v>43732</v>
      </c>
      <c r="B237" s="1">
        <f t="shared" ca="1" si="63"/>
        <v>1003.092297</v>
      </c>
      <c r="C237" s="90">
        <f t="shared" si="57"/>
        <v>1000</v>
      </c>
      <c r="D237" s="103">
        <f t="shared" si="58"/>
        <v>5.0000000000000001E-3</v>
      </c>
      <c r="E237" s="93">
        <f t="shared" si="59"/>
        <v>43507</v>
      </c>
      <c r="F237" s="87">
        <f t="shared" si="51"/>
        <v>156</v>
      </c>
      <c r="G237" s="88">
        <f t="shared" si="52"/>
        <v>156</v>
      </c>
      <c r="H237" s="89">
        <f t="shared" si="53"/>
        <v>1.003092297</v>
      </c>
      <c r="I237" s="88">
        <f t="shared" si="60"/>
        <v>0</v>
      </c>
      <c r="J237" s="90">
        <f t="shared" si="54"/>
        <v>3.0922969999999999</v>
      </c>
      <c r="K237" s="91">
        <f t="shared" si="55"/>
        <v>0</v>
      </c>
      <c r="L237" s="92" t="str">
        <f t="shared" si="61"/>
        <v>A+J=</v>
      </c>
      <c r="M237" s="93">
        <f t="shared" si="62"/>
        <v>45272</v>
      </c>
      <c r="N237" s="94"/>
      <c r="O237" s="94"/>
      <c r="P237" s="3">
        <v>47949</v>
      </c>
      <c r="Q237" s="3" t="s">
        <v>67</v>
      </c>
      <c r="R237" s="94"/>
      <c r="S237" s="107"/>
      <c r="T237" s="94"/>
      <c r="U237" s="94"/>
      <c r="V237" s="94"/>
      <c r="W237" s="94"/>
      <c r="X237" s="94"/>
      <c r="Y237" s="123"/>
      <c r="Z237" s="94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</row>
    <row r="238" spans="1:161" x14ac:dyDescent="0.15">
      <c r="A238" s="36">
        <f t="shared" si="56"/>
        <v>43733</v>
      </c>
      <c r="B238" s="1">
        <f t="shared" ca="1" si="63"/>
        <v>1003.11214999</v>
      </c>
      <c r="C238" s="90">
        <f t="shared" si="57"/>
        <v>1000</v>
      </c>
      <c r="D238" s="103">
        <f t="shared" si="58"/>
        <v>5.0000000000000001E-3</v>
      </c>
      <c r="E238" s="93">
        <f t="shared" si="59"/>
        <v>43507</v>
      </c>
      <c r="F238" s="87">
        <f t="shared" si="51"/>
        <v>157</v>
      </c>
      <c r="G238" s="88">
        <f t="shared" si="52"/>
        <v>157</v>
      </c>
      <c r="H238" s="89">
        <f t="shared" si="53"/>
        <v>1.00311215</v>
      </c>
      <c r="I238" s="88">
        <f t="shared" si="60"/>
        <v>0</v>
      </c>
      <c r="J238" s="90">
        <f t="shared" si="54"/>
        <v>3.1121499899999998</v>
      </c>
      <c r="K238" s="91">
        <f t="shared" si="55"/>
        <v>0</v>
      </c>
      <c r="L238" s="92" t="str">
        <f t="shared" si="61"/>
        <v>A+J=</v>
      </c>
      <c r="M238" s="93">
        <f t="shared" si="62"/>
        <v>45272</v>
      </c>
      <c r="N238" s="94"/>
      <c r="O238" s="94"/>
      <c r="P238" s="3">
        <v>47959</v>
      </c>
      <c r="Q238" s="3" t="s">
        <v>57</v>
      </c>
      <c r="R238" s="94"/>
      <c r="S238" s="107"/>
      <c r="T238" s="94"/>
      <c r="U238" s="94"/>
      <c r="V238" s="94"/>
      <c r="W238" s="94"/>
      <c r="X238" s="94"/>
      <c r="Y238" s="123"/>
      <c r="Z238" s="94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</row>
    <row r="239" spans="1:161" x14ac:dyDescent="0.15">
      <c r="A239" s="36">
        <f t="shared" si="56"/>
        <v>43734</v>
      </c>
      <c r="B239" s="1">
        <f t="shared" ca="1" si="63"/>
        <v>1003.1320040000001</v>
      </c>
      <c r="C239" s="90">
        <f t="shared" si="57"/>
        <v>1000</v>
      </c>
      <c r="D239" s="103">
        <f t="shared" si="58"/>
        <v>5.0000000000000001E-3</v>
      </c>
      <c r="E239" s="93">
        <f t="shared" si="59"/>
        <v>43507</v>
      </c>
      <c r="F239" s="87">
        <f t="shared" si="51"/>
        <v>158</v>
      </c>
      <c r="G239" s="88">
        <f t="shared" si="52"/>
        <v>158</v>
      </c>
      <c r="H239" s="89">
        <f t="shared" si="53"/>
        <v>1.003132004</v>
      </c>
      <c r="I239" s="88">
        <f t="shared" si="60"/>
        <v>0</v>
      </c>
      <c r="J239" s="90">
        <f t="shared" si="54"/>
        <v>3.1320039999999998</v>
      </c>
      <c r="K239" s="91">
        <f t="shared" si="55"/>
        <v>0</v>
      </c>
      <c r="L239" s="92" t="str">
        <f t="shared" si="61"/>
        <v>A+J=</v>
      </c>
      <c r="M239" s="93">
        <f t="shared" si="62"/>
        <v>45272</v>
      </c>
      <c r="N239" s="94"/>
      <c r="O239" s="94"/>
      <c r="P239" s="3">
        <v>47969</v>
      </c>
      <c r="Q239" s="3" t="s">
        <v>68</v>
      </c>
      <c r="R239" s="94"/>
      <c r="S239" s="107"/>
      <c r="T239" s="94"/>
      <c r="U239" s="94"/>
      <c r="V239" s="94"/>
      <c r="W239" s="94"/>
      <c r="X239" s="94"/>
      <c r="Y239" s="123"/>
      <c r="Z239" s="94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</row>
    <row r="240" spans="1:161" x14ac:dyDescent="0.15">
      <c r="A240" s="36">
        <f t="shared" si="56"/>
        <v>43735</v>
      </c>
      <c r="B240" s="1">
        <f t="shared" ca="1" si="63"/>
        <v>1003.1518579999999</v>
      </c>
      <c r="C240" s="90">
        <f t="shared" si="57"/>
        <v>1000</v>
      </c>
      <c r="D240" s="103">
        <f t="shared" si="58"/>
        <v>5.0000000000000001E-3</v>
      </c>
      <c r="E240" s="93">
        <f t="shared" si="59"/>
        <v>43507</v>
      </c>
      <c r="F240" s="87">
        <f t="shared" si="51"/>
        <v>159</v>
      </c>
      <c r="G240" s="88">
        <f t="shared" si="52"/>
        <v>159</v>
      </c>
      <c r="H240" s="89">
        <f t="shared" si="53"/>
        <v>1.0031518580000001</v>
      </c>
      <c r="I240" s="88">
        <f t="shared" si="60"/>
        <v>0</v>
      </c>
      <c r="J240" s="90">
        <f t="shared" si="54"/>
        <v>3.1518579999999998</v>
      </c>
      <c r="K240" s="91">
        <f t="shared" si="55"/>
        <v>0</v>
      </c>
      <c r="L240" s="92" t="str">
        <f t="shared" si="61"/>
        <v>A+J=</v>
      </c>
      <c r="M240" s="93">
        <f t="shared" si="62"/>
        <v>45272</v>
      </c>
      <c r="N240" s="94"/>
      <c r="O240" s="94"/>
      <c r="P240" s="3">
        <v>48011</v>
      </c>
      <c r="Q240" s="3" t="s">
        <v>69</v>
      </c>
      <c r="R240" s="94"/>
      <c r="S240" s="107"/>
      <c r="T240" s="94"/>
      <c r="U240" s="94"/>
      <c r="V240" s="94"/>
      <c r="W240" s="94"/>
      <c r="X240" s="94"/>
      <c r="Y240" s="123"/>
      <c r="Z240" s="94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</row>
    <row r="241" spans="1:161" x14ac:dyDescent="0.15">
      <c r="A241" s="36">
        <f t="shared" si="56"/>
        <v>43736</v>
      </c>
      <c r="B241" s="1">
        <f t="shared" ca="1" si="63"/>
        <v>1003.171712</v>
      </c>
      <c r="C241" s="90">
        <f t="shared" si="57"/>
        <v>1000</v>
      </c>
      <c r="D241" s="103">
        <f t="shared" si="58"/>
        <v>5.0000000000000001E-3</v>
      </c>
      <c r="E241" s="93">
        <f t="shared" si="59"/>
        <v>43507</v>
      </c>
      <c r="F241" s="87">
        <f t="shared" si="51"/>
        <v>159</v>
      </c>
      <c r="G241" s="88">
        <f t="shared" si="52"/>
        <v>160</v>
      </c>
      <c r="H241" s="89">
        <f t="shared" si="53"/>
        <v>1.0031717120000001</v>
      </c>
      <c r="I241" s="88">
        <f t="shared" si="60"/>
        <v>0</v>
      </c>
      <c r="J241" s="90">
        <f t="shared" si="54"/>
        <v>3.1717119999999999</v>
      </c>
      <c r="K241" s="91">
        <f t="shared" si="55"/>
        <v>0</v>
      </c>
      <c r="L241" s="92" t="str">
        <f t="shared" si="61"/>
        <v>A+J=</v>
      </c>
      <c r="M241" s="93">
        <f t="shared" si="62"/>
        <v>45272</v>
      </c>
      <c r="N241" s="94"/>
      <c r="O241" s="94"/>
      <c r="P241" s="3">
        <v>48207</v>
      </c>
      <c r="Q241" s="3" t="s">
        <v>63</v>
      </c>
      <c r="R241" s="94"/>
      <c r="S241" s="107"/>
      <c r="T241" s="94"/>
      <c r="U241" s="94"/>
      <c r="V241" s="94"/>
      <c r="W241" s="94"/>
      <c r="X241" s="94"/>
      <c r="Y241" s="123"/>
      <c r="Z241" s="94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</row>
    <row r="242" spans="1:161" x14ac:dyDescent="0.15">
      <c r="A242" s="36">
        <f t="shared" si="56"/>
        <v>43737</v>
      </c>
      <c r="B242" s="1">
        <f t="shared" ca="1" si="63"/>
        <v>1003.171712</v>
      </c>
      <c r="C242" s="90">
        <f t="shared" si="57"/>
        <v>1000</v>
      </c>
      <c r="D242" s="103">
        <f t="shared" si="58"/>
        <v>5.0000000000000001E-3</v>
      </c>
      <c r="E242" s="93">
        <f t="shared" si="59"/>
        <v>43507</v>
      </c>
      <c r="F242" s="87">
        <f t="shared" si="51"/>
        <v>159</v>
      </c>
      <c r="G242" s="88">
        <f t="shared" si="52"/>
        <v>160</v>
      </c>
      <c r="H242" s="89">
        <f t="shared" si="53"/>
        <v>1.0031717120000001</v>
      </c>
      <c r="I242" s="88">
        <f t="shared" si="60"/>
        <v>0</v>
      </c>
      <c r="J242" s="90">
        <f t="shared" si="54"/>
        <v>3.1717119999999999</v>
      </c>
      <c r="K242" s="91">
        <f t="shared" si="55"/>
        <v>0</v>
      </c>
      <c r="L242" s="92" t="str">
        <f t="shared" si="61"/>
        <v>A+J=</v>
      </c>
      <c r="M242" s="93">
        <f t="shared" si="62"/>
        <v>45272</v>
      </c>
      <c r="N242" s="94"/>
      <c r="O242" s="94"/>
      <c r="P242" s="3">
        <v>48214</v>
      </c>
      <c r="Q242" s="3" t="s">
        <v>66</v>
      </c>
      <c r="R242" s="94"/>
      <c r="S242" s="107"/>
      <c r="T242" s="94"/>
      <c r="U242" s="94"/>
      <c r="V242" s="94"/>
      <c r="W242" s="94"/>
      <c r="X242" s="94"/>
      <c r="Y242" s="123"/>
      <c r="Z242" s="94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</row>
    <row r="243" spans="1:161" x14ac:dyDescent="0.15">
      <c r="A243" s="36">
        <f t="shared" si="56"/>
        <v>43738</v>
      </c>
      <c r="B243" s="1">
        <f t="shared" ca="1" si="63"/>
        <v>1003.171712</v>
      </c>
      <c r="C243" s="90">
        <f t="shared" si="57"/>
        <v>1000</v>
      </c>
      <c r="D243" s="103">
        <f t="shared" si="58"/>
        <v>5.0000000000000001E-3</v>
      </c>
      <c r="E243" s="93">
        <f t="shared" si="59"/>
        <v>43507</v>
      </c>
      <c r="F243" s="87">
        <f t="shared" si="51"/>
        <v>160</v>
      </c>
      <c r="G243" s="88">
        <f t="shared" si="52"/>
        <v>160</v>
      </c>
      <c r="H243" s="89">
        <f t="shared" si="53"/>
        <v>1.0031717120000001</v>
      </c>
      <c r="I243" s="88">
        <f t="shared" si="60"/>
        <v>0</v>
      </c>
      <c r="J243" s="90">
        <f t="shared" si="54"/>
        <v>3.1717119999999999</v>
      </c>
      <c r="K243" s="91">
        <f t="shared" si="55"/>
        <v>0</v>
      </c>
      <c r="L243" s="92" t="str">
        <f t="shared" si="61"/>
        <v>A+J=</v>
      </c>
      <c r="M243" s="93">
        <f t="shared" si="62"/>
        <v>45272</v>
      </c>
      <c r="N243" s="94"/>
      <c r="O243" s="94"/>
      <c r="P243" s="3">
        <v>48253</v>
      </c>
      <c r="Q243" s="3" t="s">
        <v>55</v>
      </c>
      <c r="R243" s="94"/>
      <c r="S243" s="107"/>
      <c r="T243" s="94"/>
      <c r="U243" s="94"/>
      <c r="V243" s="94"/>
      <c r="W243" s="94"/>
      <c r="X243" s="94"/>
      <c r="Y243" s="123"/>
      <c r="Z243" s="94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</row>
    <row r="244" spans="1:161" x14ac:dyDescent="0.15">
      <c r="A244" s="36">
        <f t="shared" si="56"/>
        <v>43739</v>
      </c>
      <c r="B244" s="1">
        <f t="shared" ca="1" si="63"/>
        <v>1003.191567</v>
      </c>
      <c r="C244" s="90">
        <f t="shared" si="57"/>
        <v>1000</v>
      </c>
      <c r="D244" s="103">
        <f t="shared" si="58"/>
        <v>5.0000000000000001E-3</v>
      </c>
      <c r="E244" s="93">
        <f t="shared" si="59"/>
        <v>43507</v>
      </c>
      <c r="F244" s="87">
        <f t="shared" si="51"/>
        <v>161</v>
      </c>
      <c r="G244" s="88">
        <f t="shared" si="52"/>
        <v>161</v>
      </c>
      <c r="H244" s="89">
        <f t="shared" si="53"/>
        <v>1.003191567</v>
      </c>
      <c r="I244" s="88">
        <f t="shared" si="60"/>
        <v>0</v>
      </c>
      <c r="J244" s="90">
        <f t="shared" si="54"/>
        <v>3.191567</v>
      </c>
      <c r="K244" s="91">
        <f t="shared" si="55"/>
        <v>0</v>
      </c>
      <c r="L244" s="92" t="str">
        <f t="shared" si="61"/>
        <v>A+J=</v>
      </c>
      <c r="M244" s="93">
        <f t="shared" si="62"/>
        <v>45272</v>
      </c>
      <c r="N244" s="94"/>
      <c r="O244" s="94"/>
      <c r="P244" s="3">
        <v>48254</v>
      </c>
      <c r="Q244" s="3" t="s">
        <v>55</v>
      </c>
      <c r="R244" s="94"/>
      <c r="S244" s="107"/>
      <c r="T244" s="94"/>
      <c r="U244" s="94"/>
      <c r="V244" s="94"/>
      <c r="W244" s="94"/>
      <c r="X244" s="94"/>
      <c r="Y244" s="123"/>
      <c r="Z244" s="94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</row>
    <row r="245" spans="1:161" x14ac:dyDescent="0.15">
      <c r="A245" s="36">
        <f t="shared" si="56"/>
        <v>43740</v>
      </c>
      <c r="B245" s="1">
        <f t="shared" ca="1" si="63"/>
        <v>1003.21142199</v>
      </c>
      <c r="C245" s="90">
        <f t="shared" si="57"/>
        <v>1000</v>
      </c>
      <c r="D245" s="103">
        <f t="shared" si="58"/>
        <v>5.0000000000000001E-3</v>
      </c>
      <c r="E245" s="93">
        <f t="shared" si="59"/>
        <v>43507</v>
      </c>
      <c r="F245" s="87">
        <f t="shared" si="51"/>
        <v>162</v>
      </c>
      <c r="G245" s="88">
        <f t="shared" si="52"/>
        <v>162</v>
      </c>
      <c r="H245" s="89">
        <f t="shared" si="53"/>
        <v>1.0032114219999999</v>
      </c>
      <c r="I245" s="88">
        <f t="shared" si="60"/>
        <v>0</v>
      </c>
      <c r="J245" s="90">
        <f t="shared" si="54"/>
        <v>3.2114219899999998</v>
      </c>
      <c r="K245" s="91">
        <f t="shared" si="55"/>
        <v>0</v>
      </c>
      <c r="L245" s="92" t="str">
        <f t="shared" si="61"/>
        <v>A+J=</v>
      </c>
      <c r="M245" s="93">
        <f t="shared" si="62"/>
        <v>45272</v>
      </c>
      <c r="N245" s="94"/>
      <c r="O245" s="94"/>
      <c r="P245" s="3">
        <v>48299</v>
      </c>
      <c r="Q245" s="3" t="s">
        <v>67</v>
      </c>
      <c r="R245" s="94"/>
      <c r="S245" s="107"/>
      <c r="T245" s="94"/>
      <c r="U245" s="94"/>
      <c r="V245" s="94"/>
      <c r="W245" s="94"/>
      <c r="X245" s="94"/>
      <c r="Y245" s="123"/>
      <c r="Z245" s="94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</row>
    <row r="246" spans="1:161" x14ac:dyDescent="0.15">
      <c r="A246" s="36">
        <f t="shared" si="56"/>
        <v>43741</v>
      </c>
      <c r="B246" s="1">
        <f t="shared" ca="1" si="63"/>
        <v>1003.23127799</v>
      </c>
      <c r="C246" s="90">
        <f t="shared" si="57"/>
        <v>1000</v>
      </c>
      <c r="D246" s="103">
        <f t="shared" si="58"/>
        <v>5.0000000000000001E-3</v>
      </c>
      <c r="E246" s="93">
        <f t="shared" si="59"/>
        <v>43507</v>
      </c>
      <c r="F246" s="87">
        <f t="shared" si="51"/>
        <v>163</v>
      </c>
      <c r="G246" s="88">
        <f t="shared" si="52"/>
        <v>163</v>
      </c>
      <c r="H246" s="89">
        <f t="shared" si="53"/>
        <v>1.0032312779999999</v>
      </c>
      <c r="I246" s="88">
        <f t="shared" si="60"/>
        <v>0</v>
      </c>
      <c r="J246" s="90">
        <f t="shared" si="54"/>
        <v>3.2312779900000002</v>
      </c>
      <c r="K246" s="91">
        <f t="shared" si="55"/>
        <v>0</v>
      </c>
      <c r="L246" s="92" t="str">
        <f t="shared" si="61"/>
        <v>A+J=</v>
      </c>
      <c r="M246" s="93">
        <f t="shared" si="62"/>
        <v>45272</v>
      </c>
      <c r="N246" s="94"/>
      <c r="O246" s="94"/>
      <c r="P246" s="3">
        <v>48325</v>
      </c>
      <c r="Q246" s="3" t="s">
        <v>57</v>
      </c>
      <c r="R246" s="94"/>
      <c r="S246" s="107"/>
      <c r="T246" s="94"/>
      <c r="U246" s="94"/>
      <c r="V246" s="94"/>
      <c r="W246" s="94"/>
      <c r="X246" s="94"/>
      <c r="Y246" s="123"/>
      <c r="Z246" s="94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</row>
    <row r="247" spans="1:161" x14ac:dyDescent="0.15">
      <c r="A247" s="36">
        <f t="shared" si="56"/>
        <v>43742</v>
      </c>
      <c r="B247" s="1">
        <f t="shared" ca="1" si="63"/>
        <v>1003.251134</v>
      </c>
      <c r="C247" s="90">
        <f t="shared" si="57"/>
        <v>1000</v>
      </c>
      <c r="D247" s="103">
        <f t="shared" si="58"/>
        <v>5.0000000000000001E-3</v>
      </c>
      <c r="E247" s="93">
        <f t="shared" si="59"/>
        <v>43507</v>
      </c>
      <c r="F247" s="87">
        <f t="shared" si="51"/>
        <v>164</v>
      </c>
      <c r="G247" s="88">
        <f t="shared" si="52"/>
        <v>164</v>
      </c>
      <c r="H247" s="89">
        <f t="shared" si="53"/>
        <v>1.0032511340000001</v>
      </c>
      <c r="I247" s="88">
        <f t="shared" si="60"/>
        <v>0</v>
      </c>
      <c r="J247" s="90">
        <f t="shared" si="54"/>
        <v>3.251134</v>
      </c>
      <c r="K247" s="91">
        <f t="shared" si="55"/>
        <v>0</v>
      </c>
      <c r="L247" s="92" t="str">
        <f t="shared" si="61"/>
        <v>A+J=</v>
      </c>
      <c r="M247" s="93">
        <f t="shared" si="62"/>
        <v>45272</v>
      </c>
      <c r="N247" s="94"/>
      <c r="O247" s="94"/>
      <c r="P247" s="3">
        <v>48361</v>
      </c>
      <c r="Q247" s="3" t="s">
        <v>69</v>
      </c>
      <c r="R247" s="94"/>
      <c r="S247" s="107"/>
      <c r="T247" s="94"/>
      <c r="U247" s="94"/>
      <c r="V247" s="94"/>
      <c r="W247" s="94"/>
      <c r="X247" s="94"/>
      <c r="Y247" s="123"/>
      <c r="Z247" s="94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</row>
    <row r="248" spans="1:161" x14ac:dyDescent="0.15">
      <c r="A248" s="36">
        <f t="shared" si="56"/>
        <v>43743</v>
      </c>
      <c r="B248" s="1">
        <f t="shared" ca="1" si="63"/>
        <v>1003.27099</v>
      </c>
      <c r="C248" s="90">
        <f t="shared" si="57"/>
        <v>1000</v>
      </c>
      <c r="D248" s="103">
        <f t="shared" si="58"/>
        <v>5.0000000000000001E-3</v>
      </c>
      <c r="E248" s="93">
        <f t="shared" si="59"/>
        <v>43507</v>
      </c>
      <c r="F248" s="87">
        <f t="shared" si="51"/>
        <v>164</v>
      </c>
      <c r="G248" s="88">
        <f t="shared" si="52"/>
        <v>165</v>
      </c>
      <c r="H248" s="89">
        <f t="shared" si="53"/>
        <v>1.0032709900000001</v>
      </c>
      <c r="I248" s="88">
        <f t="shared" si="60"/>
        <v>0</v>
      </c>
      <c r="J248" s="90">
        <f t="shared" si="54"/>
        <v>3.2709899999999998</v>
      </c>
      <c r="K248" s="91">
        <f t="shared" si="55"/>
        <v>0</v>
      </c>
      <c r="L248" s="92" t="str">
        <f t="shared" si="61"/>
        <v>A+J=</v>
      </c>
      <c r="M248" s="93">
        <f t="shared" si="62"/>
        <v>45272</v>
      </c>
      <c r="N248" s="94"/>
      <c r="O248" s="94"/>
      <c r="P248" s="3">
        <v>48464</v>
      </c>
      <c r="Q248" s="3" t="s">
        <v>60</v>
      </c>
      <c r="R248" s="94"/>
      <c r="S248" s="107"/>
      <c r="T248" s="94"/>
      <c r="U248" s="94"/>
      <c r="V248" s="94"/>
      <c r="W248" s="94"/>
      <c r="X248" s="94"/>
      <c r="Y248" s="123"/>
      <c r="Z248" s="94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</row>
    <row r="249" spans="1:161" x14ac:dyDescent="0.15">
      <c r="A249" s="36">
        <f t="shared" si="56"/>
        <v>43744</v>
      </c>
      <c r="B249" s="1">
        <f t="shared" ca="1" si="63"/>
        <v>1003.27099</v>
      </c>
      <c r="C249" s="90">
        <f t="shared" si="57"/>
        <v>1000</v>
      </c>
      <c r="D249" s="103">
        <f t="shared" si="58"/>
        <v>5.0000000000000001E-3</v>
      </c>
      <c r="E249" s="93">
        <f t="shared" si="59"/>
        <v>43507</v>
      </c>
      <c r="F249" s="87">
        <f t="shared" si="51"/>
        <v>164</v>
      </c>
      <c r="G249" s="88">
        <f t="shared" si="52"/>
        <v>165</v>
      </c>
      <c r="H249" s="89">
        <f t="shared" si="53"/>
        <v>1.0032709900000001</v>
      </c>
      <c r="I249" s="88">
        <f t="shared" si="60"/>
        <v>0</v>
      </c>
      <c r="J249" s="90">
        <f t="shared" si="54"/>
        <v>3.2709899999999998</v>
      </c>
      <c r="K249" s="91">
        <f t="shared" si="55"/>
        <v>0</v>
      </c>
      <c r="L249" s="92" t="str">
        <f t="shared" si="61"/>
        <v>A+J=</v>
      </c>
      <c r="M249" s="93">
        <f t="shared" si="62"/>
        <v>45272</v>
      </c>
      <c r="N249" s="94"/>
      <c r="O249" s="94"/>
      <c r="P249" s="3">
        <v>48499</v>
      </c>
      <c r="Q249" s="4" t="s">
        <v>47</v>
      </c>
      <c r="R249" s="94"/>
      <c r="S249" s="107"/>
      <c r="T249" s="94"/>
      <c r="U249" s="94"/>
      <c r="V249" s="94"/>
      <c r="W249" s="94"/>
      <c r="X249" s="94"/>
      <c r="Y249" s="123"/>
      <c r="Z249" s="94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</row>
    <row r="250" spans="1:161" x14ac:dyDescent="0.15">
      <c r="A250" s="36">
        <f t="shared" si="56"/>
        <v>43745</v>
      </c>
      <c r="B250" s="1">
        <f t="shared" ca="1" si="63"/>
        <v>1003.27099</v>
      </c>
      <c r="C250" s="90">
        <f t="shared" si="57"/>
        <v>1000</v>
      </c>
      <c r="D250" s="103">
        <f t="shared" si="58"/>
        <v>5.0000000000000001E-3</v>
      </c>
      <c r="E250" s="93">
        <f t="shared" si="59"/>
        <v>43507</v>
      </c>
      <c r="F250" s="87">
        <f t="shared" si="51"/>
        <v>165</v>
      </c>
      <c r="G250" s="88">
        <f t="shared" si="52"/>
        <v>165</v>
      </c>
      <c r="H250" s="89">
        <f t="shared" si="53"/>
        <v>1.0032709900000001</v>
      </c>
      <c r="I250" s="88">
        <f t="shared" si="60"/>
        <v>0</v>
      </c>
      <c r="J250" s="90">
        <f t="shared" si="54"/>
        <v>3.2709899999999998</v>
      </c>
      <c r="K250" s="91">
        <f t="shared" si="55"/>
        <v>0</v>
      </c>
      <c r="L250" s="92" t="str">
        <f t="shared" si="61"/>
        <v>A+J=</v>
      </c>
      <c r="M250" s="93">
        <f t="shared" si="62"/>
        <v>45272</v>
      </c>
      <c r="N250" s="94"/>
      <c r="O250" s="94"/>
      <c r="P250" s="3">
        <v>48520</v>
      </c>
      <c r="Q250" s="3" t="s">
        <v>61</v>
      </c>
      <c r="R250" s="94"/>
      <c r="S250" s="107"/>
      <c r="T250" s="94"/>
      <c r="U250" s="94"/>
      <c r="V250" s="94"/>
      <c r="W250" s="94"/>
      <c r="X250" s="94"/>
      <c r="Y250" s="123"/>
      <c r="Z250" s="94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</row>
    <row r="251" spans="1:161" x14ac:dyDescent="0.15">
      <c r="A251" s="36">
        <f t="shared" si="56"/>
        <v>43746</v>
      </c>
      <c r="B251" s="1">
        <f t="shared" ca="1" si="63"/>
        <v>1003.29084699</v>
      </c>
      <c r="C251" s="90">
        <f t="shared" si="57"/>
        <v>1000</v>
      </c>
      <c r="D251" s="103">
        <f t="shared" si="58"/>
        <v>5.0000000000000001E-3</v>
      </c>
      <c r="E251" s="93">
        <f t="shared" si="59"/>
        <v>43507</v>
      </c>
      <c r="F251" s="87">
        <f t="shared" si="51"/>
        <v>166</v>
      </c>
      <c r="G251" s="88">
        <f t="shared" si="52"/>
        <v>166</v>
      </c>
      <c r="H251" s="89">
        <f t="shared" si="53"/>
        <v>1.0032908469999999</v>
      </c>
      <c r="I251" s="88">
        <f t="shared" si="60"/>
        <v>0</v>
      </c>
      <c r="J251" s="90">
        <f t="shared" si="54"/>
        <v>3.2908469899999999</v>
      </c>
      <c r="K251" s="91">
        <f t="shared" si="55"/>
        <v>0</v>
      </c>
      <c r="L251" s="92" t="str">
        <f t="shared" si="61"/>
        <v>A+J=</v>
      </c>
      <c r="M251" s="93">
        <f t="shared" si="62"/>
        <v>45272</v>
      </c>
      <c r="N251" s="94"/>
      <c r="O251" s="94"/>
      <c r="P251" s="3">
        <v>48533</v>
      </c>
      <c r="Q251" s="3" t="s">
        <v>71</v>
      </c>
      <c r="R251" s="94"/>
      <c r="S251" s="107"/>
      <c r="T251" s="94"/>
      <c r="U251" s="94"/>
      <c r="V251" s="94"/>
      <c r="W251" s="94"/>
      <c r="X251" s="94"/>
      <c r="Y251" s="123"/>
      <c r="Z251" s="94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</row>
    <row r="252" spans="1:161" x14ac:dyDescent="0.15">
      <c r="A252" s="36">
        <f t="shared" si="56"/>
        <v>43747</v>
      </c>
      <c r="B252" s="1">
        <f t="shared" ca="1" si="63"/>
        <v>1003.310704</v>
      </c>
      <c r="C252" s="90">
        <f t="shared" si="57"/>
        <v>1000</v>
      </c>
      <c r="D252" s="103">
        <f t="shared" si="58"/>
        <v>5.0000000000000001E-3</v>
      </c>
      <c r="E252" s="93">
        <f t="shared" si="59"/>
        <v>43507</v>
      </c>
      <c r="F252" s="87">
        <f t="shared" si="51"/>
        <v>167</v>
      </c>
      <c r="G252" s="88">
        <f t="shared" si="52"/>
        <v>167</v>
      </c>
      <c r="H252" s="89">
        <f t="shared" si="53"/>
        <v>1.003310704</v>
      </c>
      <c r="I252" s="88">
        <f t="shared" si="60"/>
        <v>0</v>
      </c>
      <c r="J252" s="90">
        <f t="shared" si="54"/>
        <v>3.3107039999999999</v>
      </c>
      <c r="K252" s="91">
        <f t="shared" si="55"/>
        <v>0</v>
      </c>
      <c r="L252" s="92" t="str">
        <f t="shared" si="61"/>
        <v>A+J=</v>
      </c>
      <c r="M252" s="93">
        <f t="shared" si="62"/>
        <v>45272</v>
      </c>
      <c r="N252" s="94"/>
      <c r="O252" s="94"/>
      <c r="P252" s="3">
        <v>48638</v>
      </c>
      <c r="Q252" s="3" t="s">
        <v>55</v>
      </c>
      <c r="R252" s="94"/>
      <c r="S252" s="107"/>
      <c r="T252" s="94"/>
      <c r="U252" s="94"/>
      <c r="V252" s="94"/>
      <c r="W252" s="94"/>
      <c r="X252" s="94"/>
      <c r="Y252" s="123"/>
      <c r="Z252" s="94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</row>
    <row r="253" spans="1:161" x14ac:dyDescent="0.15">
      <c r="A253" s="36">
        <f t="shared" si="56"/>
        <v>43748</v>
      </c>
      <c r="B253" s="1">
        <f t="shared" ca="1" si="63"/>
        <v>1003.33056199</v>
      </c>
      <c r="C253" s="90">
        <f t="shared" si="57"/>
        <v>1000</v>
      </c>
      <c r="D253" s="103">
        <f t="shared" si="58"/>
        <v>5.0000000000000001E-3</v>
      </c>
      <c r="E253" s="93">
        <f t="shared" si="59"/>
        <v>43507</v>
      </c>
      <c r="F253" s="87">
        <f t="shared" si="51"/>
        <v>168</v>
      </c>
      <c r="G253" s="88">
        <f t="shared" si="52"/>
        <v>168</v>
      </c>
      <c r="H253" s="89">
        <f t="shared" si="53"/>
        <v>1.0033305619999999</v>
      </c>
      <c r="I253" s="88">
        <f t="shared" si="60"/>
        <v>0</v>
      </c>
      <c r="J253" s="90">
        <f t="shared" si="54"/>
        <v>3.3305619900000001</v>
      </c>
      <c r="K253" s="91">
        <f t="shared" si="55"/>
        <v>0</v>
      </c>
      <c r="L253" s="92" t="str">
        <f t="shared" si="61"/>
        <v>A+J=</v>
      </c>
      <c r="M253" s="93">
        <f t="shared" si="62"/>
        <v>45272</v>
      </c>
      <c r="N253" s="94"/>
      <c r="O253" s="94"/>
      <c r="P253" s="3">
        <v>48639</v>
      </c>
      <c r="Q253" s="3" t="s">
        <v>55</v>
      </c>
      <c r="R253" s="94"/>
      <c r="S253" s="107"/>
      <c r="T253" s="94"/>
      <c r="U253" s="94"/>
      <c r="V253" s="94"/>
      <c r="W253" s="94"/>
      <c r="X253" s="94"/>
      <c r="Y253" s="123"/>
      <c r="Z253" s="94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</row>
    <row r="254" spans="1:161" x14ac:dyDescent="0.15">
      <c r="A254" s="36">
        <f t="shared" si="56"/>
        <v>43749</v>
      </c>
      <c r="B254" s="1">
        <f t="shared" ca="1" si="63"/>
        <v>1003.35042</v>
      </c>
      <c r="C254" s="90">
        <f t="shared" si="57"/>
        <v>1000</v>
      </c>
      <c r="D254" s="103">
        <f t="shared" si="58"/>
        <v>5.0000000000000001E-3</v>
      </c>
      <c r="E254" s="93">
        <f t="shared" si="59"/>
        <v>43507</v>
      </c>
      <c r="F254" s="87">
        <f t="shared" si="51"/>
        <v>169</v>
      </c>
      <c r="G254" s="88">
        <f t="shared" si="52"/>
        <v>169</v>
      </c>
      <c r="H254" s="89">
        <f t="shared" si="53"/>
        <v>1.0033504200000001</v>
      </c>
      <c r="I254" s="88">
        <f t="shared" si="60"/>
        <v>0</v>
      </c>
      <c r="J254" s="90">
        <f t="shared" si="54"/>
        <v>3.3504200000000002</v>
      </c>
      <c r="K254" s="91">
        <f t="shared" si="55"/>
        <v>0</v>
      </c>
      <c r="L254" s="92" t="str">
        <f t="shared" si="61"/>
        <v>A+J=</v>
      </c>
      <c r="M254" s="93">
        <f t="shared" si="62"/>
        <v>45272</v>
      </c>
      <c r="N254" s="94"/>
      <c r="O254" s="111"/>
      <c r="P254" s="3">
        <v>48684</v>
      </c>
      <c r="Q254" s="3" t="s">
        <v>67</v>
      </c>
      <c r="R254" s="111"/>
      <c r="S254" s="113"/>
      <c r="T254" s="111"/>
      <c r="U254" s="111"/>
      <c r="V254" s="111"/>
      <c r="W254" s="111"/>
      <c r="X254" s="111"/>
      <c r="Y254" s="128"/>
      <c r="Z254" s="111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3"/>
      <c r="EQ254" s="113"/>
      <c r="ER254" s="113"/>
      <c r="ES254" s="113"/>
      <c r="ET254" s="113"/>
      <c r="EU254" s="113"/>
      <c r="EV254" s="113"/>
      <c r="EW254" s="113"/>
      <c r="EX254" s="113"/>
      <c r="EY254" s="113"/>
      <c r="EZ254" s="113"/>
      <c r="FA254" s="113"/>
      <c r="FB254" s="113"/>
      <c r="FC254" s="113"/>
      <c r="FD254" s="113"/>
      <c r="FE254" s="113"/>
    </row>
    <row r="255" spans="1:161" x14ac:dyDescent="0.15">
      <c r="A255" s="36">
        <f t="shared" si="56"/>
        <v>43750</v>
      </c>
      <c r="B255" s="1">
        <f t="shared" ca="1" si="63"/>
        <v>1003.370278</v>
      </c>
      <c r="C255" s="90">
        <f t="shared" si="57"/>
        <v>1000</v>
      </c>
      <c r="D255" s="103">
        <f t="shared" si="58"/>
        <v>5.0000000000000001E-3</v>
      </c>
      <c r="E255" s="93">
        <f t="shared" si="59"/>
        <v>43507</v>
      </c>
      <c r="F255" s="87">
        <f t="shared" si="51"/>
        <v>169</v>
      </c>
      <c r="G255" s="88">
        <f t="shared" si="52"/>
        <v>170</v>
      </c>
      <c r="H255" s="89">
        <f t="shared" si="53"/>
        <v>1.003370278</v>
      </c>
      <c r="I255" s="88">
        <f t="shared" si="60"/>
        <v>0</v>
      </c>
      <c r="J255" s="90">
        <f t="shared" si="54"/>
        <v>3.3702779999999999</v>
      </c>
      <c r="K255" s="91">
        <f t="shared" si="55"/>
        <v>0</v>
      </c>
      <c r="L255" s="92" t="str">
        <f t="shared" si="61"/>
        <v>A+J=</v>
      </c>
      <c r="M255" s="93">
        <f t="shared" si="62"/>
        <v>45272</v>
      </c>
      <c r="N255" s="94"/>
      <c r="O255" s="94"/>
      <c r="P255" s="3">
        <v>48690</v>
      </c>
      <c r="Q255" s="3" t="s">
        <v>57</v>
      </c>
      <c r="R255" s="94"/>
      <c r="S255" s="107"/>
      <c r="T255" s="94"/>
      <c r="U255" s="94"/>
      <c r="V255" s="94"/>
      <c r="W255" s="94"/>
      <c r="X255" s="94"/>
      <c r="Y255" s="123"/>
      <c r="Z255" s="94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</row>
    <row r="256" spans="1:161" x14ac:dyDescent="0.15">
      <c r="A256" s="36">
        <f t="shared" si="56"/>
        <v>43751</v>
      </c>
      <c r="B256" s="1">
        <f t="shared" ca="1" si="63"/>
        <v>1003.370278</v>
      </c>
      <c r="C256" s="90">
        <f t="shared" si="57"/>
        <v>1000</v>
      </c>
      <c r="D256" s="103">
        <f t="shared" si="58"/>
        <v>5.0000000000000001E-3</v>
      </c>
      <c r="E256" s="93">
        <f t="shared" si="59"/>
        <v>43507</v>
      </c>
      <c r="F256" s="87">
        <f t="shared" si="51"/>
        <v>169</v>
      </c>
      <c r="G256" s="88">
        <f t="shared" si="52"/>
        <v>170</v>
      </c>
      <c r="H256" s="89">
        <f t="shared" si="53"/>
        <v>1.003370278</v>
      </c>
      <c r="I256" s="88">
        <f t="shared" si="60"/>
        <v>0</v>
      </c>
      <c r="J256" s="90">
        <f t="shared" si="54"/>
        <v>3.3702779999999999</v>
      </c>
      <c r="K256" s="91">
        <f t="shared" si="55"/>
        <v>0</v>
      </c>
      <c r="L256" s="92" t="str">
        <f t="shared" si="61"/>
        <v>A+J=</v>
      </c>
      <c r="M256" s="93">
        <f t="shared" si="62"/>
        <v>45272</v>
      </c>
      <c r="N256" s="94"/>
      <c r="O256" s="94"/>
      <c r="P256" s="3">
        <v>48746</v>
      </c>
      <c r="Q256" s="3" t="s">
        <v>69</v>
      </c>
      <c r="R256" s="94"/>
      <c r="S256" s="107"/>
      <c r="T256" s="94"/>
      <c r="U256" s="94"/>
      <c r="V256" s="94"/>
      <c r="W256" s="94"/>
      <c r="X256" s="94"/>
      <c r="Y256" s="123"/>
      <c r="Z256" s="94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</row>
    <row r="257" spans="1:155" x14ac:dyDescent="0.15">
      <c r="A257" s="36">
        <f t="shared" si="56"/>
        <v>43752</v>
      </c>
      <c r="B257" s="1">
        <f t="shared" ca="1" si="63"/>
        <v>1003.370278</v>
      </c>
      <c r="C257" s="90">
        <f t="shared" si="57"/>
        <v>1000</v>
      </c>
      <c r="D257" s="103">
        <f t="shared" si="58"/>
        <v>5.0000000000000001E-3</v>
      </c>
      <c r="E257" s="93">
        <f t="shared" si="59"/>
        <v>43507</v>
      </c>
      <c r="F257" s="87">
        <f t="shared" si="51"/>
        <v>170</v>
      </c>
      <c r="G257" s="88">
        <f t="shared" si="52"/>
        <v>170</v>
      </c>
      <c r="H257" s="89">
        <f t="shared" si="53"/>
        <v>1.003370278</v>
      </c>
      <c r="I257" s="88">
        <f t="shared" si="60"/>
        <v>0</v>
      </c>
      <c r="J257" s="90">
        <f t="shared" si="54"/>
        <v>3.3702779999999999</v>
      </c>
      <c r="K257" s="91">
        <f t="shared" si="55"/>
        <v>0</v>
      </c>
      <c r="L257" s="92" t="str">
        <f t="shared" si="61"/>
        <v>A+J=</v>
      </c>
      <c r="M257" s="93">
        <f t="shared" si="62"/>
        <v>45272</v>
      </c>
      <c r="N257" s="94"/>
      <c r="O257" s="94"/>
      <c r="P257" s="3">
        <v>48829</v>
      </c>
      <c r="Q257" s="3" t="s">
        <v>70</v>
      </c>
      <c r="R257" s="94"/>
      <c r="S257" s="107"/>
      <c r="T257" s="94"/>
      <c r="U257" s="94"/>
      <c r="V257" s="94"/>
      <c r="W257" s="94"/>
      <c r="X257" s="94"/>
      <c r="Y257" s="123"/>
      <c r="Z257" s="94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</row>
    <row r="258" spans="1:155" x14ac:dyDescent="0.15">
      <c r="A258" s="36">
        <f t="shared" si="56"/>
        <v>43753</v>
      </c>
      <c r="B258" s="1">
        <f t="shared" ca="1" si="63"/>
        <v>1003.390137</v>
      </c>
      <c r="C258" s="90">
        <f t="shared" si="57"/>
        <v>1000</v>
      </c>
      <c r="D258" s="103">
        <f t="shared" si="58"/>
        <v>5.0000000000000001E-3</v>
      </c>
      <c r="E258" s="93">
        <f t="shared" si="59"/>
        <v>43507</v>
      </c>
      <c r="F258" s="87">
        <f t="shared" si="51"/>
        <v>171</v>
      </c>
      <c r="G258" s="88">
        <f t="shared" si="52"/>
        <v>171</v>
      </c>
      <c r="H258" s="89">
        <f t="shared" si="53"/>
        <v>1.003390137</v>
      </c>
      <c r="I258" s="88">
        <f t="shared" si="60"/>
        <v>0</v>
      </c>
      <c r="J258" s="90">
        <f t="shared" si="54"/>
        <v>3.3901370000000002</v>
      </c>
      <c r="K258" s="91">
        <f t="shared" si="55"/>
        <v>0</v>
      </c>
      <c r="L258" s="92" t="str">
        <f t="shared" si="61"/>
        <v>A+J=</v>
      </c>
      <c r="M258" s="93">
        <f t="shared" si="62"/>
        <v>45272</v>
      </c>
      <c r="N258" s="94"/>
      <c r="O258" s="94"/>
      <c r="P258" s="3">
        <v>48864</v>
      </c>
      <c r="Q258" s="4" t="s">
        <v>47</v>
      </c>
      <c r="R258" s="94"/>
      <c r="S258" s="107"/>
      <c r="T258" s="94"/>
      <c r="U258" s="94"/>
      <c r="V258" s="94"/>
      <c r="W258" s="94"/>
      <c r="X258" s="94"/>
      <c r="Y258" s="123"/>
      <c r="Z258" s="94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</row>
    <row r="259" spans="1:155" x14ac:dyDescent="0.15">
      <c r="A259" s="36">
        <f t="shared" si="56"/>
        <v>43754</v>
      </c>
      <c r="B259" s="1">
        <f t="shared" ca="1" si="63"/>
        <v>1003.409996</v>
      </c>
      <c r="C259" s="90">
        <f t="shared" si="57"/>
        <v>1000</v>
      </c>
      <c r="D259" s="103">
        <f t="shared" si="58"/>
        <v>5.0000000000000001E-3</v>
      </c>
      <c r="E259" s="93">
        <f t="shared" si="59"/>
        <v>43507</v>
      </c>
      <c r="F259" s="87">
        <f t="shared" si="51"/>
        <v>172</v>
      </c>
      <c r="G259" s="88">
        <f t="shared" si="52"/>
        <v>172</v>
      </c>
      <c r="H259" s="89">
        <f t="shared" si="53"/>
        <v>1.003409996</v>
      </c>
      <c r="I259" s="88">
        <f t="shared" si="60"/>
        <v>0</v>
      </c>
      <c r="J259" s="90">
        <f t="shared" si="54"/>
        <v>3.409996</v>
      </c>
      <c r="K259" s="91">
        <f t="shared" si="55"/>
        <v>0</v>
      </c>
      <c r="L259" s="92" t="str">
        <f t="shared" si="61"/>
        <v>A+J=</v>
      </c>
      <c r="M259" s="93">
        <f t="shared" si="62"/>
        <v>45272</v>
      </c>
      <c r="N259" s="94"/>
      <c r="O259" s="94"/>
      <c r="P259" s="3">
        <v>48885</v>
      </c>
      <c r="Q259" s="3" t="s">
        <v>61</v>
      </c>
      <c r="R259" s="94"/>
      <c r="S259" s="107"/>
      <c r="T259" s="94"/>
      <c r="U259" s="94"/>
      <c r="V259" s="94"/>
      <c r="W259" s="94"/>
      <c r="X259" s="94"/>
      <c r="Y259" s="123"/>
      <c r="Z259" s="94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</row>
    <row r="260" spans="1:155" x14ac:dyDescent="0.15">
      <c r="A260" s="36">
        <f t="shared" si="56"/>
        <v>43755</v>
      </c>
      <c r="B260" s="1">
        <f t="shared" ca="1" si="63"/>
        <v>1003.429855</v>
      </c>
      <c r="C260" s="90">
        <f t="shared" si="57"/>
        <v>1000</v>
      </c>
      <c r="D260" s="103">
        <f t="shared" si="58"/>
        <v>5.0000000000000001E-3</v>
      </c>
      <c r="E260" s="93">
        <f t="shared" si="59"/>
        <v>43507</v>
      </c>
      <c r="F260" s="87">
        <f t="shared" si="51"/>
        <v>173</v>
      </c>
      <c r="G260" s="88">
        <f t="shared" si="52"/>
        <v>173</v>
      </c>
      <c r="H260" s="89">
        <f t="shared" si="53"/>
        <v>1.003429855</v>
      </c>
      <c r="I260" s="88">
        <f t="shared" si="60"/>
        <v>0</v>
      </c>
      <c r="J260" s="90">
        <f t="shared" si="54"/>
        <v>3.4298549999999999</v>
      </c>
      <c r="K260" s="91">
        <f t="shared" si="55"/>
        <v>0</v>
      </c>
      <c r="L260" s="92" t="str">
        <f t="shared" si="61"/>
        <v>A+J=</v>
      </c>
      <c r="M260" s="93">
        <f t="shared" si="62"/>
        <v>45272</v>
      </c>
      <c r="N260" s="94"/>
      <c r="O260" s="94"/>
      <c r="P260" s="3">
        <v>48898</v>
      </c>
      <c r="Q260" s="3" t="s">
        <v>62</v>
      </c>
      <c r="R260" s="94"/>
      <c r="S260" s="107"/>
      <c r="T260" s="94"/>
      <c r="U260" s="94"/>
      <c r="V260" s="94"/>
      <c r="W260" s="94"/>
      <c r="X260" s="94"/>
      <c r="Y260" s="123"/>
      <c r="Z260" s="94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</row>
    <row r="261" spans="1:155" x14ac:dyDescent="0.15">
      <c r="A261" s="36">
        <f t="shared" si="56"/>
        <v>43756</v>
      </c>
      <c r="B261" s="1">
        <f t="shared" ca="1" si="63"/>
        <v>1003.44971499</v>
      </c>
      <c r="C261" s="90">
        <f t="shared" si="57"/>
        <v>1000</v>
      </c>
      <c r="D261" s="103">
        <f t="shared" si="58"/>
        <v>5.0000000000000001E-3</v>
      </c>
      <c r="E261" s="93">
        <f t="shared" si="59"/>
        <v>43507</v>
      </c>
      <c r="F261" s="87">
        <f t="shared" si="51"/>
        <v>174</v>
      </c>
      <c r="G261" s="88">
        <f t="shared" si="52"/>
        <v>174</v>
      </c>
      <c r="H261" s="89">
        <f t="shared" si="53"/>
        <v>1.0034497149999999</v>
      </c>
      <c r="I261" s="88">
        <f t="shared" si="60"/>
        <v>0</v>
      </c>
      <c r="J261" s="90">
        <f t="shared" si="54"/>
        <v>3.4497149899999999</v>
      </c>
      <c r="K261" s="91">
        <f t="shared" si="55"/>
        <v>0</v>
      </c>
      <c r="L261" s="92" t="str">
        <f t="shared" si="61"/>
        <v>A+J=</v>
      </c>
      <c r="M261" s="93">
        <f t="shared" si="62"/>
        <v>45272</v>
      </c>
      <c r="N261" s="94"/>
      <c r="O261" s="94"/>
      <c r="P261" s="94"/>
      <c r="Q261" s="94"/>
      <c r="R261" s="94"/>
      <c r="S261" s="107"/>
      <c r="T261" s="94"/>
      <c r="U261" s="94"/>
      <c r="V261" s="94"/>
      <c r="W261" s="94"/>
      <c r="X261" s="94"/>
      <c r="Y261" s="123"/>
      <c r="Z261" s="94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</row>
    <row r="262" spans="1:155" x14ac:dyDescent="0.15">
      <c r="A262" s="36">
        <f t="shared" si="56"/>
        <v>43757</v>
      </c>
      <c r="B262" s="1">
        <f t="shared" ca="1" si="63"/>
        <v>1003.469576</v>
      </c>
      <c r="C262" s="90">
        <f t="shared" si="57"/>
        <v>1000</v>
      </c>
      <c r="D262" s="103">
        <f t="shared" si="58"/>
        <v>5.0000000000000001E-3</v>
      </c>
      <c r="E262" s="93">
        <f t="shared" si="59"/>
        <v>43507</v>
      </c>
      <c r="F262" s="87">
        <f t="shared" si="51"/>
        <v>174</v>
      </c>
      <c r="G262" s="88">
        <f t="shared" si="52"/>
        <v>175</v>
      </c>
      <c r="H262" s="89">
        <f t="shared" si="53"/>
        <v>1.0034695760000001</v>
      </c>
      <c r="I262" s="88">
        <f t="shared" si="60"/>
        <v>0</v>
      </c>
      <c r="J262" s="90">
        <f t="shared" si="54"/>
        <v>3.469576</v>
      </c>
      <c r="K262" s="91">
        <f t="shared" si="55"/>
        <v>0</v>
      </c>
      <c r="L262" s="92" t="str">
        <f t="shared" si="61"/>
        <v>A+J=</v>
      </c>
      <c r="M262" s="93">
        <f t="shared" si="62"/>
        <v>45272</v>
      </c>
      <c r="N262" s="94"/>
      <c r="O262" s="94"/>
      <c r="P262" s="94"/>
      <c r="Q262" s="94"/>
      <c r="R262" s="94"/>
      <c r="S262" s="107"/>
      <c r="T262" s="94"/>
      <c r="U262" s="94"/>
      <c r="V262" s="94"/>
      <c r="W262" s="94"/>
      <c r="X262" s="94"/>
      <c r="Y262" s="123"/>
      <c r="Z262" s="94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</row>
    <row r="263" spans="1:155" x14ac:dyDescent="0.15">
      <c r="A263" s="36">
        <f t="shared" si="56"/>
        <v>43758</v>
      </c>
      <c r="B263" s="1">
        <f t="shared" ca="1" si="63"/>
        <v>1003.469576</v>
      </c>
      <c r="C263" s="90">
        <f t="shared" si="57"/>
        <v>1000</v>
      </c>
      <c r="D263" s="103">
        <f t="shared" si="58"/>
        <v>5.0000000000000001E-3</v>
      </c>
      <c r="E263" s="93">
        <f t="shared" si="59"/>
        <v>43507</v>
      </c>
      <c r="F263" s="87">
        <f t="shared" si="51"/>
        <v>174</v>
      </c>
      <c r="G263" s="88">
        <f t="shared" si="52"/>
        <v>175</v>
      </c>
      <c r="H263" s="89">
        <f t="shared" si="53"/>
        <v>1.0034695760000001</v>
      </c>
      <c r="I263" s="88">
        <f t="shared" si="60"/>
        <v>0</v>
      </c>
      <c r="J263" s="90">
        <f t="shared" si="54"/>
        <v>3.469576</v>
      </c>
      <c r="K263" s="91">
        <f t="shared" si="55"/>
        <v>0</v>
      </c>
      <c r="L263" s="92" t="str">
        <f t="shared" si="61"/>
        <v>A+J=</v>
      </c>
      <c r="M263" s="93">
        <f t="shared" si="62"/>
        <v>45272</v>
      </c>
      <c r="N263" s="94"/>
      <c r="O263" s="94"/>
      <c r="P263" s="94"/>
      <c r="Q263" s="94"/>
      <c r="R263" s="94"/>
      <c r="S263" s="107"/>
      <c r="T263" s="94"/>
      <c r="U263" s="94"/>
      <c r="V263" s="94"/>
      <c r="W263" s="94"/>
      <c r="X263" s="94"/>
      <c r="Y263" s="123"/>
      <c r="Z263" s="94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</row>
    <row r="264" spans="1:155" x14ac:dyDescent="0.15">
      <c r="A264" s="36">
        <f t="shared" si="56"/>
        <v>43759</v>
      </c>
      <c r="B264" s="1">
        <f t="shared" ca="1" si="63"/>
        <v>1003.469576</v>
      </c>
      <c r="C264" s="90">
        <f t="shared" si="57"/>
        <v>1000</v>
      </c>
      <c r="D264" s="103">
        <f t="shared" si="58"/>
        <v>5.0000000000000001E-3</v>
      </c>
      <c r="E264" s="93">
        <f t="shared" si="59"/>
        <v>43507</v>
      </c>
      <c r="F264" s="87">
        <f t="shared" si="51"/>
        <v>175</v>
      </c>
      <c r="G264" s="88">
        <f t="shared" si="52"/>
        <v>175</v>
      </c>
      <c r="H264" s="89">
        <f t="shared" si="53"/>
        <v>1.0034695760000001</v>
      </c>
      <c r="I264" s="88">
        <f t="shared" si="60"/>
        <v>0</v>
      </c>
      <c r="J264" s="90">
        <f t="shared" si="54"/>
        <v>3.469576</v>
      </c>
      <c r="K264" s="91">
        <f t="shared" si="55"/>
        <v>0</v>
      </c>
      <c r="L264" s="92" t="str">
        <f t="shared" si="61"/>
        <v>A+J=</v>
      </c>
      <c r="M264" s="93">
        <f t="shared" si="62"/>
        <v>45272</v>
      </c>
      <c r="N264" s="94"/>
      <c r="O264" s="94"/>
      <c r="P264" s="94"/>
      <c r="Q264" s="94"/>
      <c r="R264" s="94"/>
      <c r="S264" s="107"/>
      <c r="T264" s="94"/>
      <c r="U264" s="94"/>
      <c r="V264" s="94"/>
      <c r="W264" s="94"/>
      <c r="X264" s="94"/>
      <c r="Y264" s="123"/>
      <c r="Z264" s="94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</row>
    <row r="265" spans="1:155" x14ac:dyDescent="0.15">
      <c r="A265" s="36">
        <f t="shared" si="56"/>
        <v>43760</v>
      </c>
      <c r="B265" s="1">
        <f t="shared" ca="1" si="63"/>
        <v>1003.4894359899999</v>
      </c>
      <c r="C265" s="90">
        <f t="shared" si="57"/>
        <v>1000</v>
      </c>
      <c r="D265" s="103">
        <f t="shared" si="58"/>
        <v>5.0000000000000001E-3</v>
      </c>
      <c r="E265" s="93">
        <f t="shared" si="59"/>
        <v>43507</v>
      </c>
      <c r="F265" s="87">
        <f t="shared" si="51"/>
        <v>176</v>
      </c>
      <c r="G265" s="88">
        <f t="shared" si="52"/>
        <v>176</v>
      </c>
      <c r="H265" s="89">
        <f t="shared" si="53"/>
        <v>1.003489436</v>
      </c>
      <c r="I265" s="88">
        <f t="shared" si="60"/>
        <v>0</v>
      </c>
      <c r="J265" s="90">
        <f t="shared" si="54"/>
        <v>3.48943599</v>
      </c>
      <c r="K265" s="91">
        <f t="shared" si="55"/>
        <v>0</v>
      </c>
      <c r="L265" s="92" t="str">
        <f t="shared" si="61"/>
        <v>A+J=</v>
      </c>
      <c r="M265" s="93">
        <f t="shared" si="62"/>
        <v>45272</v>
      </c>
      <c r="N265" s="94"/>
      <c r="O265" s="94"/>
      <c r="P265" s="94"/>
      <c r="Q265" s="94"/>
      <c r="R265" s="94"/>
      <c r="S265" s="107"/>
      <c r="T265" s="94"/>
      <c r="U265" s="94"/>
      <c r="V265" s="94"/>
      <c r="W265" s="94"/>
      <c r="X265" s="94"/>
      <c r="Y265" s="123"/>
      <c r="Z265" s="94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</row>
    <row r="266" spans="1:155" x14ac:dyDescent="0.15">
      <c r="A266" s="36">
        <f t="shared" si="56"/>
        <v>43761</v>
      </c>
      <c r="B266" s="1">
        <f t="shared" ca="1" si="63"/>
        <v>1003.5092969900001</v>
      </c>
      <c r="C266" s="90">
        <f t="shared" si="57"/>
        <v>1000</v>
      </c>
      <c r="D266" s="103">
        <f t="shared" si="58"/>
        <v>5.0000000000000001E-3</v>
      </c>
      <c r="E266" s="93">
        <f t="shared" si="59"/>
        <v>43507</v>
      </c>
      <c r="F266" s="87">
        <f t="shared" si="51"/>
        <v>177</v>
      </c>
      <c r="G266" s="88">
        <f t="shared" si="52"/>
        <v>177</v>
      </c>
      <c r="H266" s="89">
        <f t="shared" si="53"/>
        <v>1.0035092969999999</v>
      </c>
      <c r="I266" s="88">
        <f t="shared" si="60"/>
        <v>0</v>
      </c>
      <c r="J266" s="90">
        <f t="shared" si="54"/>
        <v>3.5092969900000002</v>
      </c>
      <c r="K266" s="91">
        <f t="shared" si="55"/>
        <v>0</v>
      </c>
      <c r="L266" s="92" t="str">
        <f t="shared" si="61"/>
        <v>A+J=</v>
      </c>
      <c r="M266" s="93">
        <f t="shared" si="62"/>
        <v>45272</v>
      </c>
      <c r="N266" s="94"/>
      <c r="O266" s="94"/>
      <c r="P266" s="94"/>
      <c r="Q266" s="94"/>
      <c r="R266" s="94"/>
      <c r="S266" s="107"/>
      <c r="T266" s="94"/>
      <c r="U266" s="94"/>
      <c r="V266" s="94"/>
      <c r="W266" s="94"/>
      <c r="X266" s="94"/>
      <c r="Y266" s="123"/>
      <c r="Z266" s="94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</row>
    <row r="267" spans="1:155" x14ac:dyDescent="0.15">
      <c r="A267" s="36">
        <f t="shared" si="56"/>
        <v>43762</v>
      </c>
      <c r="B267" s="1">
        <f t="shared" ca="1" si="63"/>
        <v>1003.52915899</v>
      </c>
      <c r="C267" s="90">
        <f t="shared" si="57"/>
        <v>1000</v>
      </c>
      <c r="D267" s="103">
        <f t="shared" si="58"/>
        <v>5.0000000000000001E-3</v>
      </c>
      <c r="E267" s="93">
        <f t="shared" si="59"/>
        <v>43507</v>
      </c>
      <c r="F267" s="87">
        <f t="shared" si="51"/>
        <v>178</v>
      </c>
      <c r="G267" s="88">
        <f t="shared" si="52"/>
        <v>178</v>
      </c>
      <c r="H267" s="89">
        <f t="shared" si="53"/>
        <v>1.0035291589999999</v>
      </c>
      <c r="I267" s="88">
        <f t="shared" si="60"/>
        <v>0</v>
      </c>
      <c r="J267" s="90">
        <f t="shared" si="54"/>
        <v>3.52915899</v>
      </c>
      <c r="K267" s="91">
        <f t="shared" si="55"/>
        <v>0</v>
      </c>
      <c r="L267" s="92" t="str">
        <f t="shared" si="61"/>
        <v>A+J=</v>
      </c>
      <c r="M267" s="93">
        <f t="shared" si="62"/>
        <v>45272</v>
      </c>
      <c r="N267" s="94"/>
      <c r="O267" s="94"/>
      <c r="P267" s="94"/>
      <c r="Q267" s="94"/>
      <c r="R267" s="94"/>
      <c r="S267" s="107"/>
      <c r="T267" s="94"/>
      <c r="U267" s="94"/>
      <c r="V267" s="94"/>
      <c r="W267" s="94"/>
      <c r="X267" s="94"/>
      <c r="Y267" s="123"/>
      <c r="Z267" s="94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</row>
    <row r="268" spans="1:155" x14ac:dyDescent="0.15">
      <c r="A268" s="36">
        <f t="shared" si="56"/>
        <v>43763</v>
      </c>
      <c r="B268" s="1">
        <f t="shared" ca="1" si="63"/>
        <v>1003.54902099</v>
      </c>
      <c r="C268" s="90">
        <f t="shared" si="57"/>
        <v>1000</v>
      </c>
      <c r="D268" s="103">
        <f t="shared" si="58"/>
        <v>5.0000000000000001E-3</v>
      </c>
      <c r="E268" s="93">
        <f t="shared" si="59"/>
        <v>43507</v>
      </c>
      <c r="F268" s="87">
        <f t="shared" ref="F268:F331" si="64">IF(A268&gt;E268,IF(NETWORKDAYS(E268,A268,$P$75:$P$191)-1=0,1,NETWORKDAYS(E268,A268,$P$75:$P$191)-1),0)</f>
        <v>179</v>
      </c>
      <c r="G268" s="88">
        <f t="shared" ref="G268:G331" si="65">IF(AND(F268=1,F267=1),1,IF(F268&gt;0,IF(F268=F267,F268+1,F268),0))</f>
        <v>179</v>
      </c>
      <c r="H268" s="89">
        <f t="shared" ref="H268:H331" si="66">ROUND((D268+1)^(G268/252),9)</f>
        <v>1.003549021</v>
      </c>
      <c r="I268" s="88">
        <f t="shared" si="60"/>
        <v>0</v>
      </c>
      <c r="J268" s="90">
        <f t="shared" ref="J268:J331" si="67">TRUNC(((H268-1)*C268),8)</f>
        <v>3.5490209899999998</v>
      </c>
      <c r="K268" s="91">
        <f t="shared" ref="K268:K331" si="68">IF(I268&gt;0,VLOOKUP(I268,$P$12:$U$72,6),0)</f>
        <v>0</v>
      </c>
      <c r="L268" s="92" t="str">
        <f t="shared" si="61"/>
        <v>A+J=</v>
      </c>
      <c r="M268" s="93">
        <f t="shared" si="62"/>
        <v>45272</v>
      </c>
      <c r="N268" s="94"/>
      <c r="O268" s="94"/>
      <c r="P268" s="94"/>
      <c r="Q268" s="94"/>
      <c r="R268" s="94"/>
      <c r="S268" s="107"/>
      <c r="T268" s="94"/>
      <c r="U268" s="94"/>
      <c r="V268" s="94"/>
      <c r="W268" s="94"/>
      <c r="X268" s="94"/>
      <c r="Y268" s="123"/>
      <c r="Z268" s="94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</row>
    <row r="269" spans="1:155" x14ac:dyDescent="0.15">
      <c r="A269" s="36">
        <f t="shared" ref="A269:A332" si="69">(A268+1)</f>
        <v>43764</v>
      </c>
      <c r="B269" s="1">
        <f t="shared" ca="1" si="63"/>
        <v>1003.568883</v>
      </c>
      <c r="C269" s="90">
        <f t="shared" ref="C269:C332" si="70">(C268-K268)</f>
        <v>1000</v>
      </c>
      <c r="D269" s="103">
        <f t="shared" ref="D269:D332" si="71">D268</f>
        <v>5.0000000000000001E-3</v>
      </c>
      <c r="E269" s="93">
        <f t="shared" ref="E269:E332" si="72">IF(I268&gt;0,VLOOKUP(I268,P$12:Z$72,2),E268)</f>
        <v>43507</v>
      </c>
      <c r="F269" s="87">
        <f t="shared" si="64"/>
        <v>179</v>
      </c>
      <c r="G269" s="88">
        <f t="shared" si="65"/>
        <v>180</v>
      </c>
      <c r="H269" s="89">
        <f t="shared" si="66"/>
        <v>1.003568883</v>
      </c>
      <c r="I269" s="88">
        <f t="shared" ref="I269:I332" si="73">IF(VLOOKUP(A269,Q$12:X$72,8)=VLOOKUP(A268,Q$12:X$72,8),0,VLOOKUP(A269,Q$12:X$72,8))</f>
        <v>0</v>
      </c>
      <c r="J269" s="90">
        <f t="shared" si="67"/>
        <v>3.568883</v>
      </c>
      <c r="K269" s="91">
        <f t="shared" si="68"/>
        <v>0</v>
      </c>
      <c r="L269" s="92" t="str">
        <f t="shared" ref="L269:L332" si="74">IF(I268&gt;0,VLOOKUP(I268,P$12:Z$72,10),L268)</f>
        <v>A+J=</v>
      </c>
      <c r="M269" s="93">
        <f t="shared" ref="M269:M332" si="75">IF(I268&gt;0,VLOOKUP(I268,P$12:Z$72,11),M268)</f>
        <v>45272</v>
      </c>
      <c r="N269" s="94"/>
      <c r="O269" s="94"/>
      <c r="P269" s="94"/>
      <c r="Q269" s="94"/>
      <c r="R269" s="94"/>
      <c r="S269" s="107"/>
      <c r="T269" s="94"/>
      <c r="U269" s="94"/>
      <c r="V269" s="94"/>
      <c r="W269" s="94"/>
      <c r="X269" s="94"/>
      <c r="Y269" s="123"/>
      <c r="Z269" s="94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</row>
    <row r="270" spans="1:155" x14ac:dyDescent="0.15">
      <c r="A270" s="36">
        <f t="shared" si="69"/>
        <v>43765</v>
      </c>
      <c r="B270" s="1">
        <f t="shared" ref="B270:B333" ca="1" si="76">IF(A270&lt;=TODAY(),C270+J270,IF(AND(A270&gt;TODAY(),A270&lt;=$B$1),IF(VLOOKUP(TODAY(),$A$12:$D$10000,4,FALSE)=0,"n.d",C270+J270),"n.d"))</f>
        <v>1003.568883</v>
      </c>
      <c r="C270" s="90">
        <f t="shared" si="70"/>
        <v>1000</v>
      </c>
      <c r="D270" s="103">
        <f t="shared" si="71"/>
        <v>5.0000000000000001E-3</v>
      </c>
      <c r="E270" s="93">
        <f t="shared" si="72"/>
        <v>43507</v>
      </c>
      <c r="F270" s="87">
        <f t="shared" si="64"/>
        <v>179</v>
      </c>
      <c r="G270" s="88">
        <f t="shared" si="65"/>
        <v>180</v>
      </c>
      <c r="H270" s="89">
        <f t="shared" si="66"/>
        <v>1.003568883</v>
      </c>
      <c r="I270" s="88">
        <f t="shared" si="73"/>
        <v>0</v>
      </c>
      <c r="J270" s="90">
        <f t="shared" si="67"/>
        <v>3.568883</v>
      </c>
      <c r="K270" s="91">
        <f t="shared" si="68"/>
        <v>0</v>
      </c>
      <c r="L270" s="92" t="str">
        <f t="shared" si="74"/>
        <v>A+J=</v>
      </c>
      <c r="M270" s="93">
        <f t="shared" si="75"/>
        <v>45272</v>
      </c>
      <c r="N270" s="94"/>
      <c r="O270" s="94"/>
      <c r="P270" s="94"/>
      <c r="Q270" s="94"/>
      <c r="R270" s="94"/>
      <c r="S270" s="107"/>
      <c r="T270" s="94"/>
      <c r="U270" s="94"/>
      <c r="V270" s="94"/>
      <c r="W270" s="94"/>
      <c r="X270" s="94"/>
      <c r="Y270" s="123"/>
      <c r="Z270" s="94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</row>
    <row r="271" spans="1:155" x14ac:dyDescent="0.15">
      <c r="A271" s="36">
        <f t="shared" si="69"/>
        <v>43766</v>
      </c>
      <c r="B271" s="1">
        <f t="shared" ca="1" si="76"/>
        <v>1003.568883</v>
      </c>
      <c r="C271" s="90">
        <f t="shared" si="70"/>
        <v>1000</v>
      </c>
      <c r="D271" s="103">
        <f t="shared" si="71"/>
        <v>5.0000000000000001E-3</v>
      </c>
      <c r="E271" s="93">
        <f t="shared" si="72"/>
        <v>43507</v>
      </c>
      <c r="F271" s="87">
        <f t="shared" si="64"/>
        <v>180</v>
      </c>
      <c r="G271" s="88">
        <f t="shared" si="65"/>
        <v>180</v>
      </c>
      <c r="H271" s="89">
        <f t="shared" si="66"/>
        <v>1.003568883</v>
      </c>
      <c r="I271" s="88">
        <f t="shared" si="73"/>
        <v>0</v>
      </c>
      <c r="J271" s="90">
        <f t="shared" si="67"/>
        <v>3.568883</v>
      </c>
      <c r="K271" s="91">
        <f t="shared" si="68"/>
        <v>0</v>
      </c>
      <c r="L271" s="92" t="str">
        <f t="shared" si="74"/>
        <v>A+J=</v>
      </c>
      <c r="M271" s="93">
        <f t="shared" si="75"/>
        <v>45272</v>
      </c>
      <c r="N271" s="94"/>
      <c r="O271" s="94"/>
      <c r="P271" s="94"/>
      <c r="Q271" s="94"/>
      <c r="R271" s="94"/>
      <c r="S271" s="107"/>
      <c r="T271" s="94"/>
      <c r="U271" s="94"/>
      <c r="V271" s="94"/>
      <c r="W271" s="94"/>
      <c r="X271" s="94"/>
      <c r="Y271" s="123"/>
      <c r="Z271" s="94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</row>
    <row r="272" spans="1:155" x14ac:dyDescent="0.15">
      <c r="A272" s="36">
        <f t="shared" si="69"/>
        <v>43767</v>
      </c>
      <c r="B272" s="1">
        <f t="shared" ca="1" si="76"/>
        <v>1003.58874599</v>
      </c>
      <c r="C272" s="90">
        <f t="shared" si="70"/>
        <v>1000</v>
      </c>
      <c r="D272" s="103">
        <f t="shared" si="71"/>
        <v>5.0000000000000001E-3</v>
      </c>
      <c r="E272" s="93">
        <f t="shared" si="72"/>
        <v>43507</v>
      </c>
      <c r="F272" s="87">
        <f t="shared" si="64"/>
        <v>181</v>
      </c>
      <c r="G272" s="88">
        <f t="shared" si="65"/>
        <v>181</v>
      </c>
      <c r="H272" s="89">
        <f t="shared" si="66"/>
        <v>1.0035887459999999</v>
      </c>
      <c r="I272" s="88">
        <f t="shared" si="73"/>
        <v>0</v>
      </c>
      <c r="J272" s="90">
        <f t="shared" si="67"/>
        <v>3.5887459900000001</v>
      </c>
      <c r="K272" s="91">
        <f t="shared" si="68"/>
        <v>0</v>
      </c>
      <c r="L272" s="92" t="str">
        <f t="shared" si="74"/>
        <v>A+J=</v>
      </c>
      <c r="M272" s="93">
        <f t="shared" si="75"/>
        <v>45272</v>
      </c>
      <c r="N272" s="94"/>
      <c r="O272" s="94"/>
      <c r="P272" s="94"/>
      <c r="Q272" s="94"/>
      <c r="R272" s="94"/>
      <c r="S272" s="107"/>
      <c r="T272" s="94"/>
      <c r="U272" s="94"/>
      <c r="V272" s="94"/>
      <c r="W272" s="94"/>
      <c r="X272" s="94"/>
      <c r="Y272" s="123"/>
      <c r="Z272" s="94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</row>
    <row r="273" spans="1:155" x14ac:dyDescent="0.15">
      <c r="A273" s="36">
        <f t="shared" si="69"/>
        <v>43768</v>
      </c>
      <c r="B273" s="1">
        <f t="shared" ca="1" si="76"/>
        <v>1003.608609</v>
      </c>
      <c r="C273" s="90">
        <f t="shared" si="70"/>
        <v>1000</v>
      </c>
      <c r="D273" s="103">
        <f t="shared" si="71"/>
        <v>5.0000000000000001E-3</v>
      </c>
      <c r="E273" s="93">
        <f t="shared" si="72"/>
        <v>43507</v>
      </c>
      <c r="F273" s="87">
        <f t="shared" si="64"/>
        <v>182</v>
      </c>
      <c r="G273" s="88">
        <f t="shared" si="65"/>
        <v>182</v>
      </c>
      <c r="H273" s="89">
        <f t="shared" si="66"/>
        <v>1.003608609</v>
      </c>
      <c r="I273" s="88">
        <f t="shared" si="73"/>
        <v>0</v>
      </c>
      <c r="J273" s="90">
        <f t="shared" si="67"/>
        <v>3.608609</v>
      </c>
      <c r="K273" s="91">
        <f t="shared" si="68"/>
        <v>0</v>
      </c>
      <c r="L273" s="92" t="str">
        <f t="shared" si="74"/>
        <v>A+J=</v>
      </c>
      <c r="M273" s="93">
        <f t="shared" si="75"/>
        <v>45272</v>
      </c>
      <c r="N273" s="94"/>
      <c r="O273" s="94"/>
      <c r="P273" s="94"/>
      <c r="Q273" s="94"/>
      <c r="R273" s="94"/>
      <c r="S273" s="107"/>
      <c r="T273" s="94"/>
      <c r="U273" s="94"/>
      <c r="V273" s="94"/>
      <c r="W273" s="94"/>
      <c r="X273" s="94"/>
      <c r="Y273" s="123"/>
      <c r="Z273" s="94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</row>
    <row r="274" spans="1:155" x14ac:dyDescent="0.15">
      <c r="A274" s="36">
        <f t="shared" si="69"/>
        <v>43769</v>
      </c>
      <c r="B274" s="1">
        <f t="shared" ca="1" si="76"/>
        <v>1003.62847199</v>
      </c>
      <c r="C274" s="90">
        <f t="shared" si="70"/>
        <v>1000</v>
      </c>
      <c r="D274" s="103">
        <f t="shared" si="71"/>
        <v>5.0000000000000001E-3</v>
      </c>
      <c r="E274" s="93">
        <f t="shared" si="72"/>
        <v>43507</v>
      </c>
      <c r="F274" s="87">
        <f t="shared" si="64"/>
        <v>183</v>
      </c>
      <c r="G274" s="88">
        <f t="shared" si="65"/>
        <v>183</v>
      </c>
      <c r="H274" s="89">
        <f t="shared" si="66"/>
        <v>1.0036284719999999</v>
      </c>
      <c r="I274" s="88">
        <f t="shared" si="73"/>
        <v>0</v>
      </c>
      <c r="J274" s="90">
        <f t="shared" si="67"/>
        <v>3.62847199</v>
      </c>
      <c r="K274" s="91">
        <f t="shared" si="68"/>
        <v>0</v>
      </c>
      <c r="L274" s="92" t="str">
        <f t="shared" si="74"/>
        <v>A+J=</v>
      </c>
      <c r="M274" s="93">
        <f t="shared" si="75"/>
        <v>45272</v>
      </c>
      <c r="N274" s="94"/>
      <c r="O274" s="94"/>
      <c r="P274" s="94"/>
      <c r="Q274" s="94"/>
      <c r="R274" s="94"/>
      <c r="S274" s="107"/>
      <c r="T274" s="94"/>
      <c r="U274" s="94"/>
      <c r="V274" s="94"/>
      <c r="W274" s="94"/>
      <c r="X274" s="94"/>
      <c r="Y274" s="123"/>
      <c r="Z274" s="94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</row>
    <row r="275" spans="1:155" x14ac:dyDescent="0.15">
      <c r="A275" s="36">
        <f t="shared" si="69"/>
        <v>43770</v>
      </c>
      <c r="B275" s="1">
        <f t="shared" ca="1" si="76"/>
        <v>1003.64833599</v>
      </c>
      <c r="C275" s="90">
        <f t="shared" si="70"/>
        <v>1000</v>
      </c>
      <c r="D275" s="103">
        <f t="shared" si="71"/>
        <v>5.0000000000000001E-3</v>
      </c>
      <c r="E275" s="93">
        <f t="shared" si="72"/>
        <v>43507</v>
      </c>
      <c r="F275" s="87">
        <f t="shared" si="64"/>
        <v>184</v>
      </c>
      <c r="G275" s="88">
        <f t="shared" si="65"/>
        <v>184</v>
      </c>
      <c r="H275" s="89">
        <f t="shared" si="66"/>
        <v>1.0036483359999999</v>
      </c>
      <c r="I275" s="88">
        <f t="shared" si="73"/>
        <v>0</v>
      </c>
      <c r="J275" s="90">
        <f t="shared" si="67"/>
        <v>3.6483359900000001</v>
      </c>
      <c r="K275" s="91">
        <f t="shared" si="68"/>
        <v>0</v>
      </c>
      <c r="L275" s="92" t="str">
        <f t="shared" si="74"/>
        <v>A+J=</v>
      </c>
      <c r="M275" s="93">
        <f t="shared" si="75"/>
        <v>45272</v>
      </c>
      <c r="N275" s="94"/>
      <c r="O275" s="94"/>
      <c r="P275" s="94"/>
      <c r="Q275" s="94"/>
      <c r="R275" s="94"/>
      <c r="S275" s="107"/>
      <c r="T275" s="94"/>
      <c r="U275" s="94"/>
      <c r="V275" s="94"/>
      <c r="W275" s="94"/>
      <c r="X275" s="94"/>
      <c r="Y275" s="123"/>
      <c r="Z275" s="94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</row>
    <row r="276" spans="1:155" x14ac:dyDescent="0.15">
      <c r="A276" s="36">
        <f t="shared" si="69"/>
        <v>43771</v>
      </c>
      <c r="B276" s="1">
        <f t="shared" ca="1" si="76"/>
        <v>1003.6681999899999</v>
      </c>
      <c r="C276" s="90">
        <f t="shared" si="70"/>
        <v>1000</v>
      </c>
      <c r="D276" s="103">
        <f t="shared" si="71"/>
        <v>5.0000000000000001E-3</v>
      </c>
      <c r="E276" s="93">
        <f t="shared" si="72"/>
        <v>43507</v>
      </c>
      <c r="F276" s="87">
        <f t="shared" si="64"/>
        <v>184</v>
      </c>
      <c r="G276" s="88">
        <f t="shared" si="65"/>
        <v>185</v>
      </c>
      <c r="H276" s="89">
        <f t="shared" si="66"/>
        <v>1.0036681999999999</v>
      </c>
      <c r="I276" s="88">
        <f t="shared" si="73"/>
        <v>0</v>
      </c>
      <c r="J276" s="90">
        <f t="shared" si="67"/>
        <v>3.6681999900000002</v>
      </c>
      <c r="K276" s="91">
        <f t="shared" si="68"/>
        <v>0</v>
      </c>
      <c r="L276" s="92" t="str">
        <f t="shared" si="74"/>
        <v>A+J=</v>
      </c>
      <c r="M276" s="93">
        <f t="shared" si="75"/>
        <v>45272</v>
      </c>
      <c r="N276" s="94"/>
      <c r="O276" s="94"/>
      <c r="P276" s="94"/>
      <c r="Q276" s="94"/>
      <c r="R276" s="94"/>
      <c r="S276" s="107"/>
      <c r="T276" s="94"/>
      <c r="U276" s="94"/>
      <c r="V276" s="94"/>
      <c r="W276" s="94"/>
      <c r="X276" s="94"/>
      <c r="Y276" s="123"/>
      <c r="Z276" s="94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</row>
    <row r="277" spans="1:155" x14ac:dyDescent="0.15">
      <c r="A277" s="36">
        <f t="shared" si="69"/>
        <v>43772</v>
      </c>
      <c r="B277" s="1">
        <f t="shared" ca="1" si="76"/>
        <v>1003.6681999899999</v>
      </c>
      <c r="C277" s="90">
        <f t="shared" si="70"/>
        <v>1000</v>
      </c>
      <c r="D277" s="103">
        <f t="shared" si="71"/>
        <v>5.0000000000000001E-3</v>
      </c>
      <c r="E277" s="93">
        <f t="shared" si="72"/>
        <v>43507</v>
      </c>
      <c r="F277" s="87">
        <f t="shared" si="64"/>
        <v>184</v>
      </c>
      <c r="G277" s="88">
        <f t="shared" si="65"/>
        <v>185</v>
      </c>
      <c r="H277" s="89">
        <f t="shared" si="66"/>
        <v>1.0036681999999999</v>
      </c>
      <c r="I277" s="88">
        <f t="shared" si="73"/>
        <v>0</v>
      </c>
      <c r="J277" s="90">
        <f t="shared" si="67"/>
        <v>3.6681999900000002</v>
      </c>
      <c r="K277" s="91">
        <f t="shared" si="68"/>
        <v>0</v>
      </c>
      <c r="L277" s="92" t="str">
        <f t="shared" si="74"/>
        <v>A+J=</v>
      </c>
      <c r="M277" s="93">
        <f t="shared" si="75"/>
        <v>45272</v>
      </c>
      <c r="N277" s="94"/>
      <c r="O277" s="94"/>
      <c r="P277" s="94"/>
      <c r="Q277" s="94"/>
      <c r="R277" s="94"/>
      <c r="S277" s="107"/>
      <c r="T277" s="94"/>
      <c r="U277" s="94"/>
      <c r="V277" s="94"/>
      <c r="W277" s="94"/>
      <c r="X277" s="94"/>
      <c r="Y277" s="123"/>
      <c r="Z277" s="94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</row>
    <row r="278" spans="1:155" x14ac:dyDescent="0.15">
      <c r="A278" s="36">
        <f t="shared" si="69"/>
        <v>43773</v>
      </c>
      <c r="B278" s="1">
        <f t="shared" ca="1" si="76"/>
        <v>1003.6681999899999</v>
      </c>
      <c r="C278" s="90">
        <f t="shared" si="70"/>
        <v>1000</v>
      </c>
      <c r="D278" s="103">
        <f t="shared" si="71"/>
        <v>5.0000000000000001E-3</v>
      </c>
      <c r="E278" s="93">
        <f t="shared" si="72"/>
        <v>43507</v>
      </c>
      <c r="F278" s="87">
        <f t="shared" si="64"/>
        <v>185</v>
      </c>
      <c r="G278" s="88">
        <f t="shared" si="65"/>
        <v>185</v>
      </c>
      <c r="H278" s="89">
        <f t="shared" si="66"/>
        <v>1.0036681999999999</v>
      </c>
      <c r="I278" s="88">
        <f t="shared" si="73"/>
        <v>0</v>
      </c>
      <c r="J278" s="90">
        <f t="shared" si="67"/>
        <v>3.6681999900000002</v>
      </c>
      <c r="K278" s="91">
        <f t="shared" si="68"/>
        <v>0</v>
      </c>
      <c r="L278" s="92" t="str">
        <f t="shared" si="74"/>
        <v>A+J=</v>
      </c>
      <c r="M278" s="93">
        <f t="shared" si="75"/>
        <v>45272</v>
      </c>
      <c r="N278" s="94"/>
      <c r="O278" s="94"/>
      <c r="P278" s="94"/>
      <c r="Q278" s="94"/>
      <c r="R278" s="94"/>
      <c r="S278" s="107"/>
      <c r="T278" s="94"/>
      <c r="U278" s="94"/>
      <c r="V278" s="94"/>
      <c r="W278" s="94"/>
      <c r="X278" s="94"/>
      <c r="Y278" s="123"/>
      <c r="Z278" s="94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</row>
    <row r="279" spans="1:155" x14ac:dyDescent="0.15">
      <c r="A279" s="36">
        <f t="shared" si="69"/>
        <v>43774</v>
      </c>
      <c r="B279" s="1">
        <f t="shared" ca="1" si="76"/>
        <v>1003.68806499</v>
      </c>
      <c r="C279" s="90">
        <f t="shared" si="70"/>
        <v>1000</v>
      </c>
      <c r="D279" s="103">
        <f t="shared" si="71"/>
        <v>5.0000000000000001E-3</v>
      </c>
      <c r="E279" s="93">
        <f t="shared" si="72"/>
        <v>43507</v>
      </c>
      <c r="F279" s="87">
        <f t="shared" si="64"/>
        <v>186</v>
      </c>
      <c r="G279" s="88">
        <f t="shared" si="65"/>
        <v>186</v>
      </c>
      <c r="H279" s="89">
        <f t="shared" si="66"/>
        <v>1.003688065</v>
      </c>
      <c r="I279" s="88">
        <f t="shared" si="73"/>
        <v>0</v>
      </c>
      <c r="J279" s="90">
        <f t="shared" si="67"/>
        <v>3.68806499</v>
      </c>
      <c r="K279" s="91">
        <f t="shared" si="68"/>
        <v>0</v>
      </c>
      <c r="L279" s="92" t="str">
        <f t="shared" si="74"/>
        <v>A+J=</v>
      </c>
      <c r="M279" s="93">
        <f t="shared" si="75"/>
        <v>45272</v>
      </c>
      <c r="N279" s="94"/>
      <c r="O279" s="94"/>
      <c r="P279" s="94"/>
      <c r="Q279" s="94"/>
      <c r="R279" s="94"/>
      <c r="S279" s="107"/>
      <c r="T279" s="94"/>
      <c r="U279" s="94"/>
      <c r="V279" s="94"/>
      <c r="W279" s="94"/>
      <c r="X279" s="94"/>
      <c r="Y279" s="123"/>
      <c r="Z279" s="94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</row>
    <row r="280" spans="1:155" x14ac:dyDescent="0.15">
      <c r="A280" s="36">
        <f t="shared" si="69"/>
        <v>43775</v>
      </c>
      <c r="B280" s="1">
        <f t="shared" ca="1" si="76"/>
        <v>1003.70793</v>
      </c>
      <c r="C280" s="90">
        <f t="shared" si="70"/>
        <v>1000</v>
      </c>
      <c r="D280" s="103">
        <f t="shared" si="71"/>
        <v>5.0000000000000001E-3</v>
      </c>
      <c r="E280" s="93">
        <f t="shared" si="72"/>
        <v>43507</v>
      </c>
      <c r="F280" s="87">
        <f t="shared" si="64"/>
        <v>187</v>
      </c>
      <c r="G280" s="88">
        <f t="shared" si="65"/>
        <v>187</v>
      </c>
      <c r="H280" s="89">
        <f t="shared" si="66"/>
        <v>1.00370793</v>
      </c>
      <c r="I280" s="88">
        <f t="shared" si="73"/>
        <v>0</v>
      </c>
      <c r="J280" s="90">
        <f t="shared" si="67"/>
        <v>3.7079300000000002</v>
      </c>
      <c r="K280" s="91">
        <f t="shared" si="68"/>
        <v>0</v>
      </c>
      <c r="L280" s="92" t="str">
        <f t="shared" si="74"/>
        <v>A+J=</v>
      </c>
      <c r="M280" s="93">
        <f t="shared" si="75"/>
        <v>45272</v>
      </c>
      <c r="N280" s="94"/>
      <c r="O280" s="94"/>
      <c r="P280" s="94"/>
      <c r="Q280" s="94"/>
      <c r="R280" s="94"/>
      <c r="S280" s="107"/>
      <c r="T280" s="94"/>
      <c r="U280" s="94"/>
      <c r="V280" s="94"/>
      <c r="W280" s="94"/>
      <c r="X280" s="94"/>
      <c r="Y280" s="123"/>
      <c r="Z280" s="94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</row>
    <row r="281" spans="1:155" x14ac:dyDescent="0.15">
      <c r="A281" s="36">
        <f t="shared" si="69"/>
        <v>43776</v>
      </c>
      <c r="B281" s="1">
        <f t="shared" ca="1" si="76"/>
        <v>1003.727795</v>
      </c>
      <c r="C281" s="90">
        <f t="shared" si="70"/>
        <v>1000</v>
      </c>
      <c r="D281" s="103">
        <f t="shared" si="71"/>
        <v>5.0000000000000001E-3</v>
      </c>
      <c r="E281" s="93">
        <f t="shared" si="72"/>
        <v>43507</v>
      </c>
      <c r="F281" s="87">
        <f t="shared" si="64"/>
        <v>188</v>
      </c>
      <c r="G281" s="88">
        <f t="shared" si="65"/>
        <v>188</v>
      </c>
      <c r="H281" s="89">
        <f t="shared" si="66"/>
        <v>1.0037277950000001</v>
      </c>
      <c r="I281" s="88">
        <f t="shared" si="73"/>
        <v>0</v>
      </c>
      <c r="J281" s="90">
        <f t="shared" si="67"/>
        <v>3.727795</v>
      </c>
      <c r="K281" s="91">
        <f t="shared" si="68"/>
        <v>0</v>
      </c>
      <c r="L281" s="92" t="str">
        <f t="shared" si="74"/>
        <v>A+J=</v>
      </c>
      <c r="M281" s="93">
        <f t="shared" si="75"/>
        <v>45272</v>
      </c>
      <c r="N281" s="94"/>
      <c r="O281" s="94"/>
      <c r="P281" s="94"/>
      <c r="Q281" s="94"/>
      <c r="R281" s="94"/>
      <c r="S281" s="107"/>
      <c r="T281" s="94"/>
      <c r="U281" s="94"/>
      <c r="V281" s="94"/>
      <c r="W281" s="94"/>
      <c r="X281" s="94"/>
      <c r="Y281" s="123"/>
      <c r="Z281" s="94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</row>
    <row r="282" spans="1:155" x14ac:dyDescent="0.15">
      <c r="A282" s="36">
        <f t="shared" si="69"/>
        <v>43777</v>
      </c>
      <c r="B282" s="1">
        <f t="shared" ca="1" si="76"/>
        <v>1003.747661</v>
      </c>
      <c r="C282" s="90">
        <f t="shared" si="70"/>
        <v>1000</v>
      </c>
      <c r="D282" s="103">
        <f t="shared" si="71"/>
        <v>5.0000000000000001E-3</v>
      </c>
      <c r="E282" s="93">
        <f t="shared" si="72"/>
        <v>43507</v>
      </c>
      <c r="F282" s="87">
        <f t="shared" si="64"/>
        <v>189</v>
      </c>
      <c r="G282" s="88">
        <f t="shared" si="65"/>
        <v>189</v>
      </c>
      <c r="H282" s="89">
        <f t="shared" si="66"/>
        <v>1.003747661</v>
      </c>
      <c r="I282" s="88">
        <f t="shared" si="73"/>
        <v>0</v>
      </c>
      <c r="J282" s="90">
        <f t="shared" si="67"/>
        <v>3.7476609999999999</v>
      </c>
      <c r="K282" s="91">
        <f t="shared" si="68"/>
        <v>0</v>
      </c>
      <c r="L282" s="92" t="str">
        <f t="shared" si="74"/>
        <v>A+J=</v>
      </c>
      <c r="M282" s="93">
        <f t="shared" si="75"/>
        <v>45272</v>
      </c>
      <c r="N282" s="94"/>
      <c r="O282" s="94"/>
      <c r="P282" s="94"/>
      <c r="Q282" s="94"/>
      <c r="R282" s="94"/>
      <c r="S282" s="107"/>
      <c r="T282" s="94"/>
      <c r="U282" s="94"/>
      <c r="V282" s="94"/>
      <c r="W282" s="94"/>
      <c r="X282" s="94"/>
      <c r="Y282" s="123"/>
      <c r="Z282" s="94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</row>
    <row r="283" spans="1:155" x14ac:dyDescent="0.15">
      <c r="A283" s="36">
        <f t="shared" si="69"/>
        <v>43778</v>
      </c>
      <c r="B283" s="1">
        <f t="shared" ca="1" si="76"/>
        <v>1003.76752699</v>
      </c>
      <c r="C283" s="90">
        <f t="shared" si="70"/>
        <v>1000</v>
      </c>
      <c r="D283" s="103">
        <f t="shared" si="71"/>
        <v>5.0000000000000001E-3</v>
      </c>
      <c r="E283" s="93">
        <f t="shared" si="72"/>
        <v>43507</v>
      </c>
      <c r="F283" s="87">
        <f t="shared" si="64"/>
        <v>189</v>
      </c>
      <c r="G283" s="88">
        <f t="shared" si="65"/>
        <v>190</v>
      </c>
      <c r="H283" s="89">
        <f t="shared" si="66"/>
        <v>1.0037675269999999</v>
      </c>
      <c r="I283" s="88">
        <f t="shared" si="73"/>
        <v>0</v>
      </c>
      <c r="J283" s="90">
        <f t="shared" si="67"/>
        <v>3.7675269899999999</v>
      </c>
      <c r="K283" s="91">
        <f t="shared" si="68"/>
        <v>0</v>
      </c>
      <c r="L283" s="92" t="str">
        <f t="shared" si="74"/>
        <v>A+J=</v>
      </c>
      <c r="M283" s="93">
        <f t="shared" si="75"/>
        <v>45272</v>
      </c>
      <c r="N283" s="94"/>
      <c r="O283" s="94"/>
      <c r="P283" s="94"/>
      <c r="Q283" s="94"/>
      <c r="R283" s="94"/>
      <c r="S283" s="107"/>
      <c r="T283" s="94"/>
      <c r="U283" s="94"/>
      <c r="V283" s="94"/>
      <c r="W283" s="94"/>
      <c r="X283" s="94"/>
      <c r="Y283" s="123"/>
      <c r="Z283" s="94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</row>
    <row r="284" spans="1:155" x14ac:dyDescent="0.15">
      <c r="A284" s="36">
        <f t="shared" si="69"/>
        <v>43779</v>
      </c>
      <c r="B284" s="1">
        <f t="shared" ca="1" si="76"/>
        <v>1003.76752699</v>
      </c>
      <c r="C284" s="90">
        <f t="shared" si="70"/>
        <v>1000</v>
      </c>
      <c r="D284" s="103">
        <f t="shared" si="71"/>
        <v>5.0000000000000001E-3</v>
      </c>
      <c r="E284" s="93">
        <f t="shared" si="72"/>
        <v>43507</v>
      </c>
      <c r="F284" s="87">
        <f t="shared" si="64"/>
        <v>189</v>
      </c>
      <c r="G284" s="88">
        <f t="shared" si="65"/>
        <v>190</v>
      </c>
      <c r="H284" s="89">
        <f t="shared" si="66"/>
        <v>1.0037675269999999</v>
      </c>
      <c r="I284" s="88">
        <f t="shared" si="73"/>
        <v>0</v>
      </c>
      <c r="J284" s="90">
        <f t="shared" si="67"/>
        <v>3.7675269899999999</v>
      </c>
      <c r="K284" s="91">
        <f t="shared" si="68"/>
        <v>0</v>
      </c>
      <c r="L284" s="92" t="str">
        <f t="shared" si="74"/>
        <v>A+J=</v>
      </c>
      <c r="M284" s="93">
        <f t="shared" si="75"/>
        <v>45272</v>
      </c>
      <c r="N284" s="94"/>
      <c r="O284" s="94"/>
      <c r="P284" s="94"/>
      <c r="Q284" s="94"/>
      <c r="R284" s="94"/>
      <c r="S284" s="107"/>
      <c r="T284" s="94"/>
      <c r="U284" s="94"/>
      <c r="V284" s="94"/>
      <c r="W284" s="94"/>
      <c r="X284" s="94"/>
      <c r="Y284" s="123"/>
      <c r="Z284" s="94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</row>
    <row r="285" spans="1:155" x14ac:dyDescent="0.15">
      <c r="A285" s="36">
        <f t="shared" si="69"/>
        <v>43780</v>
      </c>
      <c r="B285" s="1">
        <f t="shared" ca="1" si="76"/>
        <v>1003.76752699</v>
      </c>
      <c r="C285" s="90">
        <f t="shared" si="70"/>
        <v>1000</v>
      </c>
      <c r="D285" s="103">
        <f t="shared" si="71"/>
        <v>5.0000000000000001E-3</v>
      </c>
      <c r="E285" s="93">
        <f t="shared" si="72"/>
        <v>43507</v>
      </c>
      <c r="F285" s="87">
        <f t="shared" si="64"/>
        <v>190</v>
      </c>
      <c r="G285" s="88">
        <f t="shared" si="65"/>
        <v>190</v>
      </c>
      <c r="H285" s="89">
        <f t="shared" si="66"/>
        <v>1.0037675269999999</v>
      </c>
      <c r="I285" s="88">
        <f t="shared" si="73"/>
        <v>0</v>
      </c>
      <c r="J285" s="90">
        <f t="shared" si="67"/>
        <v>3.7675269899999999</v>
      </c>
      <c r="K285" s="91">
        <f t="shared" si="68"/>
        <v>0</v>
      </c>
      <c r="L285" s="92" t="str">
        <f t="shared" si="74"/>
        <v>A+J=</v>
      </c>
      <c r="M285" s="93">
        <f t="shared" si="75"/>
        <v>45272</v>
      </c>
      <c r="N285" s="94"/>
      <c r="O285" s="94"/>
      <c r="P285" s="94"/>
      <c r="Q285" s="94"/>
      <c r="R285" s="94"/>
      <c r="S285" s="107"/>
      <c r="T285" s="94"/>
      <c r="U285" s="94"/>
      <c r="V285" s="94"/>
      <c r="W285" s="94"/>
      <c r="X285" s="94"/>
      <c r="Y285" s="123"/>
      <c r="Z285" s="94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</row>
    <row r="286" spans="1:155" x14ac:dyDescent="0.15">
      <c r="A286" s="36">
        <f t="shared" si="69"/>
        <v>43781</v>
      </c>
      <c r="B286" s="1">
        <f t="shared" ca="1" si="76"/>
        <v>1003.7873939900001</v>
      </c>
      <c r="C286" s="90">
        <f t="shared" si="70"/>
        <v>1000</v>
      </c>
      <c r="D286" s="103">
        <f t="shared" si="71"/>
        <v>5.0000000000000001E-3</v>
      </c>
      <c r="E286" s="93">
        <f t="shared" si="72"/>
        <v>43507</v>
      </c>
      <c r="F286" s="87">
        <f t="shared" si="64"/>
        <v>191</v>
      </c>
      <c r="G286" s="88">
        <f t="shared" si="65"/>
        <v>191</v>
      </c>
      <c r="H286" s="89">
        <f t="shared" si="66"/>
        <v>1.0037873939999999</v>
      </c>
      <c r="I286" s="88">
        <f t="shared" si="73"/>
        <v>0</v>
      </c>
      <c r="J286" s="90">
        <f t="shared" si="67"/>
        <v>3.78739399</v>
      </c>
      <c r="K286" s="91">
        <f t="shared" si="68"/>
        <v>0</v>
      </c>
      <c r="L286" s="92" t="str">
        <f t="shared" si="74"/>
        <v>A+J=</v>
      </c>
      <c r="M286" s="93">
        <f t="shared" si="75"/>
        <v>45272</v>
      </c>
      <c r="N286" s="94"/>
      <c r="O286" s="94"/>
      <c r="P286" s="94"/>
      <c r="Q286" s="94"/>
      <c r="R286" s="94"/>
      <c r="S286" s="107"/>
      <c r="T286" s="94"/>
      <c r="U286" s="94"/>
      <c r="V286" s="94"/>
      <c r="W286" s="94"/>
      <c r="X286" s="94"/>
      <c r="Y286" s="123"/>
      <c r="Z286" s="94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</row>
    <row r="287" spans="1:155" x14ac:dyDescent="0.15">
      <c r="A287" s="36">
        <f t="shared" si="69"/>
        <v>43782</v>
      </c>
      <c r="B287" s="1">
        <f t="shared" ca="1" si="76"/>
        <v>1003.80726099</v>
      </c>
      <c r="C287" s="90">
        <f t="shared" si="70"/>
        <v>1000</v>
      </c>
      <c r="D287" s="103">
        <f t="shared" si="71"/>
        <v>5.0000000000000001E-3</v>
      </c>
      <c r="E287" s="93">
        <f t="shared" si="72"/>
        <v>43507</v>
      </c>
      <c r="F287" s="87">
        <f t="shared" si="64"/>
        <v>192</v>
      </c>
      <c r="G287" s="88">
        <f t="shared" si="65"/>
        <v>192</v>
      </c>
      <c r="H287" s="89">
        <f t="shared" si="66"/>
        <v>1.003807261</v>
      </c>
      <c r="I287" s="88">
        <f t="shared" si="73"/>
        <v>0</v>
      </c>
      <c r="J287" s="90">
        <f t="shared" si="67"/>
        <v>3.8072609900000001</v>
      </c>
      <c r="K287" s="91">
        <f t="shared" si="68"/>
        <v>0</v>
      </c>
      <c r="L287" s="92" t="str">
        <f t="shared" si="74"/>
        <v>A+J=</v>
      </c>
      <c r="M287" s="93">
        <f t="shared" si="75"/>
        <v>45272</v>
      </c>
      <c r="N287" s="94"/>
      <c r="O287" s="94"/>
      <c r="P287" s="94"/>
      <c r="Q287" s="94"/>
      <c r="R287" s="94"/>
      <c r="S287" s="107"/>
      <c r="T287" s="94"/>
      <c r="U287" s="94"/>
      <c r="V287" s="94"/>
      <c r="W287" s="94"/>
      <c r="X287" s="94"/>
      <c r="Y287" s="123"/>
      <c r="Z287" s="94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</row>
    <row r="288" spans="1:155" x14ac:dyDescent="0.15">
      <c r="A288" s="36">
        <f t="shared" si="69"/>
        <v>43783</v>
      </c>
      <c r="B288" s="1">
        <f t="shared" ca="1" si="76"/>
        <v>1003.82712799</v>
      </c>
      <c r="C288" s="90">
        <f t="shared" si="70"/>
        <v>1000</v>
      </c>
      <c r="D288" s="103">
        <f t="shared" si="71"/>
        <v>5.0000000000000001E-3</v>
      </c>
      <c r="E288" s="93">
        <f t="shared" si="72"/>
        <v>43507</v>
      </c>
      <c r="F288" s="87">
        <f t="shared" si="64"/>
        <v>193</v>
      </c>
      <c r="G288" s="88">
        <f t="shared" si="65"/>
        <v>193</v>
      </c>
      <c r="H288" s="89">
        <f t="shared" si="66"/>
        <v>1.003827128</v>
      </c>
      <c r="I288" s="88">
        <f t="shared" si="73"/>
        <v>0</v>
      </c>
      <c r="J288" s="90">
        <f t="shared" si="67"/>
        <v>3.8271279900000001</v>
      </c>
      <c r="K288" s="91">
        <f t="shared" si="68"/>
        <v>0</v>
      </c>
      <c r="L288" s="92" t="str">
        <f t="shared" si="74"/>
        <v>A+J=</v>
      </c>
      <c r="M288" s="93">
        <f t="shared" si="75"/>
        <v>45272</v>
      </c>
      <c r="N288" s="94"/>
      <c r="O288" s="94"/>
      <c r="P288" s="94"/>
      <c r="Q288" s="94"/>
      <c r="R288" s="94"/>
      <c r="S288" s="107"/>
      <c r="T288" s="94"/>
      <c r="U288" s="94"/>
      <c r="V288" s="94"/>
      <c r="W288" s="94"/>
      <c r="X288" s="94"/>
      <c r="Y288" s="123"/>
      <c r="Z288" s="94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</row>
    <row r="289" spans="1:155" x14ac:dyDescent="0.15">
      <c r="A289" s="36">
        <f t="shared" si="69"/>
        <v>43784</v>
      </c>
      <c r="B289" s="1">
        <f t="shared" ca="1" si="76"/>
        <v>1003.846996</v>
      </c>
      <c r="C289" s="90">
        <f t="shared" si="70"/>
        <v>1000</v>
      </c>
      <c r="D289" s="103">
        <f t="shared" si="71"/>
        <v>5.0000000000000001E-3</v>
      </c>
      <c r="E289" s="93">
        <f t="shared" si="72"/>
        <v>43507</v>
      </c>
      <c r="F289" s="87">
        <f t="shared" si="64"/>
        <v>193</v>
      </c>
      <c r="G289" s="88">
        <f t="shared" si="65"/>
        <v>194</v>
      </c>
      <c r="H289" s="89">
        <f t="shared" si="66"/>
        <v>1.003846996</v>
      </c>
      <c r="I289" s="88">
        <f t="shared" si="73"/>
        <v>0</v>
      </c>
      <c r="J289" s="90">
        <f t="shared" si="67"/>
        <v>3.8469959999999999</v>
      </c>
      <c r="K289" s="91">
        <f t="shared" si="68"/>
        <v>0</v>
      </c>
      <c r="L289" s="92" t="str">
        <f t="shared" si="74"/>
        <v>A+J=</v>
      </c>
      <c r="M289" s="93">
        <f t="shared" si="75"/>
        <v>45272</v>
      </c>
      <c r="N289" s="94"/>
      <c r="O289" s="94"/>
      <c r="P289" s="94"/>
      <c r="Q289" s="94"/>
      <c r="R289" s="94"/>
      <c r="S289" s="107"/>
      <c r="T289" s="94"/>
      <c r="U289" s="94"/>
      <c r="V289" s="94"/>
      <c r="W289" s="94"/>
      <c r="X289" s="94"/>
      <c r="Y289" s="123"/>
      <c r="Z289" s="94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</row>
    <row r="290" spans="1:155" x14ac:dyDescent="0.15">
      <c r="A290" s="36">
        <f t="shared" si="69"/>
        <v>43785</v>
      </c>
      <c r="B290" s="1">
        <f t="shared" ca="1" si="76"/>
        <v>1003.846996</v>
      </c>
      <c r="C290" s="90">
        <f t="shared" si="70"/>
        <v>1000</v>
      </c>
      <c r="D290" s="103">
        <f t="shared" si="71"/>
        <v>5.0000000000000001E-3</v>
      </c>
      <c r="E290" s="93">
        <f t="shared" si="72"/>
        <v>43507</v>
      </c>
      <c r="F290" s="87">
        <f t="shared" si="64"/>
        <v>193</v>
      </c>
      <c r="G290" s="88">
        <f t="shared" si="65"/>
        <v>194</v>
      </c>
      <c r="H290" s="89">
        <f t="shared" si="66"/>
        <v>1.003846996</v>
      </c>
      <c r="I290" s="88">
        <f t="shared" si="73"/>
        <v>0</v>
      </c>
      <c r="J290" s="90">
        <f t="shared" si="67"/>
        <v>3.8469959999999999</v>
      </c>
      <c r="K290" s="91">
        <f t="shared" si="68"/>
        <v>0</v>
      </c>
      <c r="L290" s="92" t="str">
        <f t="shared" si="74"/>
        <v>A+J=</v>
      </c>
      <c r="M290" s="93">
        <f t="shared" si="75"/>
        <v>45272</v>
      </c>
      <c r="N290" s="94"/>
      <c r="O290" s="94"/>
      <c r="P290" s="94"/>
      <c r="Q290" s="94"/>
      <c r="R290" s="94"/>
      <c r="S290" s="107"/>
      <c r="T290" s="94"/>
      <c r="U290" s="94"/>
      <c r="V290" s="94"/>
      <c r="W290" s="94"/>
      <c r="X290" s="94"/>
      <c r="Y290" s="123"/>
      <c r="Z290" s="94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</row>
    <row r="291" spans="1:155" x14ac:dyDescent="0.15">
      <c r="A291" s="36">
        <f t="shared" si="69"/>
        <v>43786</v>
      </c>
      <c r="B291" s="1">
        <f t="shared" ca="1" si="76"/>
        <v>1003.846996</v>
      </c>
      <c r="C291" s="90">
        <f t="shared" si="70"/>
        <v>1000</v>
      </c>
      <c r="D291" s="103">
        <f t="shared" si="71"/>
        <v>5.0000000000000001E-3</v>
      </c>
      <c r="E291" s="93">
        <f t="shared" si="72"/>
        <v>43507</v>
      </c>
      <c r="F291" s="87">
        <f t="shared" si="64"/>
        <v>193</v>
      </c>
      <c r="G291" s="88">
        <f t="shared" si="65"/>
        <v>194</v>
      </c>
      <c r="H291" s="89">
        <f t="shared" si="66"/>
        <v>1.003846996</v>
      </c>
      <c r="I291" s="88">
        <f t="shared" si="73"/>
        <v>0</v>
      </c>
      <c r="J291" s="90">
        <f t="shared" si="67"/>
        <v>3.8469959999999999</v>
      </c>
      <c r="K291" s="91">
        <f t="shared" si="68"/>
        <v>0</v>
      </c>
      <c r="L291" s="92" t="str">
        <f t="shared" si="74"/>
        <v>A+J=</v>
      </c>
      <c r="M291" s="93">
        <f t="shared" si="75"/>
        <v>45272</v>
      </c>
      <c r="N291" s="94"/>
      <c r="O291" s="94"/>
      <c r="P291" s="94"/>
      <c r="Q291" s="94"/>
      <c r="R291" s="94"/>
      <c r="S291" s="107"/>
      <c r="T291" s="94"/>
      <c r="U291" s="94"/>
      <c r="V291" s="94"/>
      <c r="W291" s="94"/>
      <c r="X291" s="94"/>
      <c r="Y291" s="123"/>
      <c r="Z291" s="94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</row>
    <row r="292" spans="1:155" x14ac:dyDescent="0.15">
      <c r="A292" s="36">
        <f t="shared" si="69"/>
        <v>43787</v>
      </c>
      <c r="B292" s="1">
        <f t="shared" ca="1" si="76"/>
        <v>1003.846996</v>
      </c>
      <c r="C292" s="90">
        <f t="shared" si="70"/>
        <v>1000</v>
      </c>
      <c r="D292" s="103">
        <f t="shared" si="71"/>
        <v>5.0000000000000001E-3</v>
      </c>
      <c r="E292" s="93">
        <f t="shared" si="72"/>
        <v>43507</v>
      </c>
      <c r="F292" s="87">
        <f t="shared" si="64"/>
        <v>194</v>
      </c>
      <c r="G292" s="88">
        <f t="shared" si="65"/>
        <v>194</v>
      </c>
      <c r="H292" s="89">
        <f t="shared" si="66"/>
        <v>1.003846996</v>
      </c>
      <c r="I292" s="88">
        <f t="shared" si="73"/>
        <v>0</v>
      </c>
      <c r="J292" s="90">
        <f t="shared" si="67"/>
        <v>3.8469959999999999</v>
      </c>
      <c r="K292" s="91">
        <f t="shared" si="68"/>
        <v>0</v>
      </c>
      <c r="L292" s="92" t="str">
        <f t="shared" si="74"/>
        <v>A+J=</v>
      </c>
      <c r="M292" s="93">
        <f t="shared" si="75"/>
        <v>45272</v>
      </c>
      <c r="N292" s="94"/>
      <c r="O292" s="94"/>
      <c r="P292" s="94"/>
      <c r="Q292" s="94"/>
      <c r="R292" s="94"/>
      <c r="S292" s="107"/>
      <c r="T292" s="94"/>
      <c r="U292" s="94"/>
      <c r="V292" s="94"/>
      <c r="W292" s="94"/>
      <c r="X292" s="94"/>
      <c r="Y292" s="123"/>
      <c r="Z292" s="94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</row>
    <row r="293" spans="1:155" x14ac:dyDescent="0.15">
      <c r="A293" s="36">
        <f t="shared" si="69"/>
        <v>43788</v>
      </c>
      <c r="B293" s="1">
        <f t="shared" ca="1" si="76"/>
        <v>1003.86686399</v>
      </c>
      <c r="C293" s="90">
        <f t="shared" si="70"/>
        <v>1000</v>
      </c>
      <c r="D293" s="103">
        <f t="shared" si="71"/>
        <v>5.0000000000000001E-3</v>
      </c>
      <c r="E293" s="93">
        <f t="shared" si="72"/>
        <v>43507</v>
      </c>
      <c r="F293" s="87">
        <f t="shared" si="64"/>
        <v>195</v>
      </c>
      <c r="G293" s="88">
        <f t="shared" si="65"/>
        <v>195</v>
      </c>
      <c r="H293" s="89">
        <f t="shared" si="66"/>
        <v>1.0038668639999999</v>
      </c>
      <c r="I293" s="88">
        <f t="shared" si="73"/>
        <v>0</v>
      </c>
      <c r="J293" s="90">
        <f t="shared" si="67"/>
        <v>3.8668639900000001</v>
      </c>
      <c r="K293" s="91">
        <f t="shared" si="68"/>
        <v>0</v>
      </c>
      <c r="L293" s="92" t="str">
        <f t="shared" si="74"/>
        <v>A+J=</v>
      </c>
      <c r="M293" s="93">
        <f t="shared" si="75"/>
        <v>45272</v>
      </c>
      <c r="N293" s="94"/>
      <c r="O293" s="94"/>
      <c r="P293" s="94"/>
      <c r="Q293" s="94"/>
      <c r="R293" s="94"/>
      <c r="S293" s="107"/>
      <c r="T293" s="94"/>
      <c r="U293" s="94"/>
      <c r="V293" s="94"/>
      <c r="W293" s="94"/>
      <c r="X293" s="94"/>
      <c r="Y293" s="123"/>
      <c r="Z293" s="94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</row>
    <row r="294" spans="1:155" x14ac:dyDescent="0.15">
      <c r="A294" s="36">
        <f t="shared" si="69"/>
        <v>43789</v>
      </c>
      <c r="B294" s="1">
        <f t="shared" ca="1" si="76"/>
        <v>1003.886733</v>
      </c>
      <c r="C294" s="90">
        <f t="shared" si="70"/>
        <v>1000</v>
      </c>
      <c r="D294" s="103">
        <f t="shared" si="71"/>
        <v>5.0000000000000001E-3</v>
      </c>
      <c r="E294" s="93">
        <f t="shared" si="72"/>
        <v>43507</v>
      </c>
      <c r="F294" s="87">
        <f t="shared" si="64"/>
        <v>196</v>
      </c>
      <c r="G294" s="88">
        <f t="shared" si="65"/>
        <v>196</v>
      </c>
      <c r="H294" s="89">
        <f t="shared" si="66"/>
        <v>1.0038867330000001</v>
      </c>
      <c r="I294" s="88">
        <f t="shared" si="73"/>
        <v>0</v>
      </c>
      <c r="J294" s="90">
        <f t="shared" si="67"/>
        <v>3.886733</v>
      </c>
      <c r="K294" s="91">
        <f t="shared" si="68"/>
        <v>0</v>
      </c>
      <c r="L294" s="92" t="str">
        <f t="shared" si="74"/>
        <v>A+J=</v>
      </c>
      <c r="M294" s="93">
        <f t="shared" si="75"/>
        <v>45272</v>
      </c>
      <c r="N294" s="94"/>
      <c r="O294" s="94"/>
      <c r="P294" s="94"/>
      <c r="Q294" s="94"/>
      <c r="R294" s="94"/>
      <c r="S294" s="107"/>
      <c r="T294" s="94"/>
      <c r="U294" s="94"/>
      <c r="V294" s="94"/>
      <c r="W294" s="94"/>
      <c r="X294" s="94"/>
      <c r="Y294" s="123"/>
      <c r="Z294" s="94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</row>
    <row r="295" spans="1:155" x14ac:dyDescent="0.15">
      <c r="A295" s="36">
        <f t="shared" si="69"/>
        <v>43790</v>
      </c>
      <c r="B295" s="1">
        <f t="shared" ca="1" si="76"/>
        <v>1003.906602</v>
      </c>
      <c r="C295" s="90">
        <f t="shared" si="70"/>
        <v>1000</v>
      </c>
      <c r="D295" s="103">
        <f t="shared" si="71"/>
        <v>5.0000000000000001E-3</v>
      </c>
      <c r="E295" s="93">
        <f t="shared" si="72"/>
        <v>43507</v>
      </c>
      <c r="F295" s="87">
        <f t="shared" si="64"/>
        <v>197</v>
      </c>
      <c r="G295" s="88">
        <f t="shared" si="65"/>
        <v>197</v>
      </c>
      <c r="H295" s="89">
        <f t="shared" si="66"/>
        <v>1.003906602</v>
      </c>
      <c r="I295" s="88">
        <f t="shared" si="73"/>
        <v>0</v>
      </c>
      <c r="J295" s="90">
        <f t="shared" si="67"/>
        <v>3.9066019999999999</v>
      </c>
      <c r="K295" s="91">
        <f t="shared" si="68"/>
        <v>0</v>
      </c>
      <c r="L295" s="92" t="str">
        <f t="shared" si="74"/>
        <v>A+J=</v>
      </c>
      <c r="M295" s="93">
        <f t="shared" si="75"/>
        <v>45272</v>
      </c>
      <c r="N295" s="94"/>
      <c r="O295" s="94"/>
      <c r="P295" s="94"/>
      <c r="Q295" s="94"/>
      <c r="R295" s="94"/>
      <c r="S295" s="107"/>
      <c r="T295" s="94"/>
      <c r="U295" s="94"/>
      <c r="V295" s="94"/>
      <c r="W295" s="94"/>
      <c r="X295" s="94"/>
      <c r="Y295" s="123"/>
      <c r="Z295" s="94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</row>
    <row r="296" spans="1:155" x14ac:dyDescent="0.15">
      <c r="A296" s="36">
        <f t="shared" si="69"/>
        <v>43791</v>
      </c>
      <c r="B296" s="1">
        <f t="shared" ca="1" si="76"/>
        <v>1003.92647099</v>
      </c>
      <c r="C296" s="90">
        <f t="shared" si="70"/>
        <v>1000</v>
      </c>
      <c r="D296" s="103">
        <f t="shared" si="71"/>
        <v>5.0000000000000001E-3</v>
      </c>
      <c r="E296" s="93">
        <f t="shared" si="72"/>
        <v>43507</v>
      </c>
      <c r="F296" s="87">
        <f t="shared" si="64"/>
        <v>198</v>
      </c>
      <c r="G296" s="88">
        <f t="shared" si="65"/>
        <v>198</v>
      </c>
      <c r="H296" s="89">
        <f t="shared" si="66"/>
        <v>1.003926471</v>
      </c>
      <c r="I296" s="88">
        <f t="shared" si="73"/>
        <v>0</v>
      </c>
      <c r="J296" s="90">
        <f t="shared" si="67"/>
        <v>3.9264709899999999</v>
      </c>
      <c r="K296" s="91">
        <f t="shared" si="68"/>
        <v>0</v>
      </c>
      <c r="L296" s="92" t="str">
        <f t="shared" si="74"/>
        <v>A+J=</v>
      </c>
      <c r="M296" s="93">
        <f t="shared" si="75"/>
        <v>45272</v>
      </c>
      <c r="N296" s="94"/>
      <c r="O296" s="94"/>
      <c r="P296" s="94"/>
      <c r="Q296" s="94"/>
      <c r="R296" s="94"/>
      <c r="S296" s="107"/>
      <c r="T296" s="94"/>
      <c r="U296" s="94"/>
      <c r="V296" s="94"/>
      <c r="W296" s="94"/>
      <c r="X296" s="94"/>
      <c r="Y296" s="123"/>
      <c r="Z296" s="94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</row>
    <row r="297" spans="1:155" x14ac:dyDescent="0.15">
      <c r="A297" s="36">
        <f t="shared" si="69"/>
        <v>43792</v>
      </c>
      <c r="B297" s="1">
        <f t="shared" ca="1" si="76"/>
        <v>1003.946341</v>
      </c>
      <c r="C297" s="90">
        <f t="shared" si="70"/>
        <v>1000</v>
      </c>
      <c r="D297" s="103">
        <f t="shared" si="71"/>
        <v>5.0000000000000001E-3</v>
      </c>
      <c r="E297" s="93">
        <f t="shared" si="72"/>
        <v>43507</v>
      </c>
      <c r="F297" s="87">
        <f t="shared" si="64"/>
        <v>198</v>
      </c>
      <c r="G297" s="88">
        <f t="shared" si="65"/>
        <v>199</v>
      </c>
      <c r="H297" s="89">
        <f t="shared" si="66"/>
        <v>1.003946341</v>
      </c>
      <c r="I297" s="88">
        <f t="shared" si="73"/>
        <v>0</v>
      </c>
      <c r="J297" s="90">
        <f t="shared" si="67"/>
        <v>3.9463409999999999</v>
      </c>
      <c r="K297" s="91">
        <f t="shared" si="68"/>
        <v>0</v>
      </c>
      <c r="L297" s="92" t="str">
        <f t="shared" si="74"/>
        <v>A+J=</v>
      </c>
      <c r="M297" s="93">
        <f t="shared" si="75"/>
        <v>45272</v>
      </c>
      <c r="N297" s="94"/>
      <c r="O297" s="94"/>
      <c r="P297" s="94"/>
      <c r="Q297" s="94"/>
      <c r="R297" s="94"/>
      <c r="S297" s="107"/>
      <c r="T297" s="94"/>
      <c r="U297" s="94"/>
      <c r="V297" s="94"/>
      <c r="W297" s="94"/>
      <c r="X297" s="94"/>
      <c r="Y297" s="123"/>
      <c r="Z297" s="94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</row>
    <row r="298" spans="1:155" x14ac:dyDescent="0.15">
      <c r="A298" s="36">
        <f t="shared" si="69"/>
        <v>43793</v>
      </c>
      <c r="B298" s="1">
        <f t="shared" ca="1" si="76"/>
        <v>1003.946341</v>
      </c>
      <c r="C298" s="90">
        <f t="shared" si="70"/>
        <v>1000</v>
      </c>
      <c r="D298" s="103">
        <f t="shared" si="71"/>
        <v>5.0000000000000001E-3</v>
      </c>
      <c r="E298" s="93">
        <f t="shared" si="72"/>
        <v>43507</v>
      </c>
      <c r="F298" s="87">
        <f t="shared" si="64"/>
        <v>198</v>
      </c>
      <c r="G298" s="88">
        <f t="shared" si="65"/>
        <v>199</v>
      </c>
      <c r="H298" s="89">
        <f t="shared" si="66"/>
        <v>1.003946341</v>
      </c>
      <c r="I298" s="88">
        <f t="shared" si="73"/>
        <v>0</v>
      </c>
      <c r="J298" s="90">
        <f t="shared" si="67"/>
        <v>3.9463409999999999</v>
      </c>
      <c r="K298" s="91">
        <f t="shared" si="68"/>
        <v>0</v>
      </c>
      <c r="L298" s="92" t="str">
        <f t="shared" si="74"/>
        <v>A+J=</v>
      </c>
      <c r="M298" s="93">
        <f t="shared" si="75"/>
        <v>45272</v>
      </c>
      <c r="N298" s="94"/>
      <c r="O298" s="94"/>
      <c r="P298" s="94"/>
      <c r="Q298" s="94"/>
      <c r="R298" s="94"/>
      <c r="S298" s="107"/>
      <c r="T298" s="94"/>
      <c r="U298" s="94"/>
      <c r="V298" s="94"/>
      <c r="W298" s="94"/>
      <c r="X298" s="94"/>
      <c r="Y298" s="123"/>
      <c r="Z298" s="94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</row>
    <row r="299" spans="1:155" x14ac:dyDescent="0.15">
      <c r="A299" s="36">
        <f t="shared" si="69"/>
        <v>43794</v>
      </c>
      <c r="B299" s="1">
        <f t="shared" ca="1" si="76"/>
        <v>1003.946341</v>
      </c>
      <c r="C299" s="90">
        <f t="shared" si="70"/>
        <v>1000</v>
      </c>
      <c r="D299" s="103">
        <f t="shared" si="71"/>
        <v>5.0000000000000001E-3</v>
      </c>
      <c r="E299" s="93">
        <f t="shared" si="72"/>
        <v>43507</v>
      </c>
      <c r="F299" s="87">
        <f t="shared" si="64"/>
        <v>199</v>
      </c>
      <c r="G299" s="88">
        <f t="shared" si="65"/>
        <v>199</v>
      </c>
      <c r="H299" s="89">
        <f t="shared" si="66"/>
        <v>1.003946341</v>
      </c>
      <c r="I299" s="88">
        <f t="shared" si="73"/>
        <v>0</v>
      </c>
      <c r="J299" s="90">
        <f t="shared" si="67"/>
        <v>3.9463409999999999</v>
      </c>
      <c r="K299" s="91">
        <f t="shared" si="68"/>
        <v>0</v>
      </c>
      <c r="L299" s="92" t="str">
        <f t="shared" si="74"/>
        <v>A+J=</v>
      </c>
      <c r="M299" s="93">
        <f t="shared" si="75"/>
        <v>45272</v>
      </c>
      <c r="N299" s="94"/>
      <c r="O299" s="94"/>
      <c r="P299" s="94"/>
      <c r="Q299" s="94"/>
      <c r="R299" s="94"/>
      <c r="S299" s="107"/>
      <c r="T299" s="94"/>
      <c r="U299" s="94"/>
      <c r="V299" s="94"/>
      <c r="W299" s="94"/>
      <c r="X299" s="94"/>
      <c r="Y299" s="123"/>
      <c r="Z299" s="94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</row>
    <row r="300" spans="1:155" x14ac:dyDescent="0.15">
      <c r="A300" s="36">
        <f t="shared" si="69"/>
        <v>43795</v>
      </c>
      <c r="B300" s="1">
        <f t="shared" ca="1" si="76"/>
        <v>1003.966211</v>
      </c>
      <c r="C300" s="90">
        <f t="shared" si="70"/>
        <v>1000</v>
      </c>
      <c r="D300" s="103">
        <f t="shared" si="71"/>
        <v>5.0000000000000001E-3</v>
      </c>
      <c r="E300" s="93">
        <f t="shared" si="72"/>
        <v>43507</v>
      </c>
      <c r="F300" s="87">
        <f t="shared" si="64"/>
        <v>200</v>
      </c>
      <c r="G300" s="88">
        <f t="shared" si="65"/>
        <v>200</v>
      </c>
      <c r="H300" s="89">
        <f t="shared" si="66"/>
        <v>1.0039662110000001</v>
      </c>
      <c r="I300" s="88">
        <f t="shared" si="73"/>
        <v>0</v>
      </c>
      <c r="J300" s="90">
        <f t="shared" si="67"/>
        <v>3.9662109999999999</v>
      </c>
      <c r="K300" s="91">
        <f t="shared" si="68"/>
        <v>0</v>
      </c>
      <c r="L300" s="92" t="str">
        <f t="shared" si="74"/>
        <v>A+J=</v>
      </c>
      <c r="M300" s="93">
        <f t="shared" si="75"/>
        <v>45272</v>
      </c>
      <c r="N300" s="94"/>
      <c r="O300" s="94"/>
      <c r="P300" s="94"/>
      <c r="Q300" s="94"/>
      <c r="R300" s="94"/>
      <c r="S300" s="107"/>
      <c r="T300" s="94"/>
      <c r="U300" s="94"/>
      <c r="V300" s="94"/>
      <c r="W300" s="94"/>
      <c r="X300" s="94"/>
      <c r="Y300" s="123"/>
      <c r="Z300" s="94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</row>
    <row r="301" spans="1:155" x14ac:dyDescent="0.15">
      <c r="A301" s="36">
        <f t="shared" si="69"/>
        <v>43796</v>
      </c>
      <c r="B301" s="1">
        <f t="shared" ca="1" si="76"/>
        <v>1003.986081</v>
      </c>
      <c r="C301" s="90">
        <f t="shared" si="70"/>
        <v>1000</v>
      </c>
      <c r="D301" s="103">
        <f t="shared" si="71"/>
        <v>5.0000000000000001E-3</v>
      </c>
      <c r="E301" s="93">
        <f t="shared" si="72"/>
        <v>43507</v>
      </c>
      <c r="F301" s="87">
        <f t="shared" si="64"/>
        <v>201</v>
      </c>
      <c r="G301" s="88">
        <f t="shared" si="65"/>
        <v>201</v>
      </c>
      <c r="H301" s="89">
        <f t="shared" si="66"/>
        <v>1.0039860810000001</v>
      </c>
      <c r="I301" s="88">
        <f t="shared" si="73"/>
        <v>0</v>
      </c>
      <c r="J301" s="90">
        <f t="shared" si="67"/>
        <v>3.986081</v>
      </c>
      <c r="K301" s="91">
        <f t="shared" si="68"/>
        <v>0</v>
      </c>
      <c r="L301" s="92" t="str">
        <f t="shared" si="74"/>
        <v>A+J=</v>
      </c>
      <c r="M301" s="93">
        <f t="shared" si="75"/>
        <v>45272</v>
      </c>
      <c r="N301" s="94"/>
      <c r="O301" s="94"/>
      <c r="P301" s="94"/>
      <c r="Q301" s="94"/>
      <c r="R301" s="94"/>
      <c r="S301" s="107"/>
      <c r="T301" s="94"/>
      <c r="U301" s="94"/>
      <c r="V301" s="94"/>
      <c r="W301" s="94"/>
      <c r="X301" s="94"/>
      <c r="Y301" s="123"/>
      <c r="Z301" s="94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</row>
    <row r="302" spans="1:155" x14ac:dyDescent="0.15">
      <c r="A302" s="36">
        <f t="shared" si="69"/>
        <v>43797</v>
      </c>
      <c r="B302" s="1">
        <f t="shared" ca="1" si="76"/>
        <v>1004.00595199</v>
      </c>
      <c r="C302" s="90">
        <f t="shared" si="70"/>
        <v>1000</v>
      </c>
      <c r="D302" s="103">
        <f t="shared" si="71"/>
        <v>5.0000000000000001E-3</v>
      </c>
      <c r="E302" s="93">
        <f t="shared" si="72"/>
        <v>43507</v>
      </c>
      <c r="F302" s="87">
        <f t="shared" si="64"/>
        <v>202</v>
      </c>
      <c r="G302" s="88">
        <f t="shared" si="65"/>
        <v>202</v>
      </c>
      <c r="H302" s="89">
        <f t="shared" si="66"/>
        <v>1.004005952</v>
      </c>
      <c r="I302" s="88">
        <f t="shared" si="73"/>
        <v>0</v>
      </c>
      <c r="J302" s="90">
        <f t="shared" si="67"/>
        <v>4.0059519899999998</v>
      </c>
      <c r="K302" s="91">
        <f t="shared" si="68"/>
        <v>0</v>
      </c>
      <c r="L302" s="92" t="str">
        <f t="shared" si="74"/>
        <v>A+J=</v>
      </c>
      <c r="M302" s="93">
        <f t="shared" si="75"/>
        <v>45272</v>
      </c>
      <c r="N302" s="94"/>
      <c r="O302" s="94"/>
      <c r="P302" s="94"/>
      <c r="Q302" s="94"/>
      <c r="R302" s="94"/>
      <c r="S302" s="107"/>
      <c r="T302" s="94"/>
      <c r="U302" s="94"/>
      <c r="V302" s="94"/>
      <c r="W302" s="94"/>
      <c r="X302" s="94"/>
      <c r="Y302" s="123"/>
      <c r="Z302" s="94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</row>
    <row r="303" spans="1:155" x14ac:dyDescent="0.15">
      <c r="A303" s="36">
        <f t="shared" si="69"/>
        <v>43798</v>
      </c>
      <c r="B303" s="1">
        <f t="shared" ca="1" si="76"/>
        <v>1004.02582399</v>
      </c>
      <c r="C303" s="90">
        <f t="shared" si="70"/>
        <v>1000</v>
      </c>
      <c r="D303" s="103">
        <f t="shared" si="71"/>
        <v>5.0000000000000001E-3</v>
      </c>
      <c r="E303" s="93">
        <f t="shared" si="72"/>
        <v>43507</v>
      </c>
      <c r="F303" s="87">
        <f t="shared" si="64"/>
        <v>203</v>
      </c>
      <c r="G303" s="88">
        <f t="shared" si="65"/>
        <v>203</v>
      </c>
      <c r="H303" s="89">
        <f t="shared" si="66"/>
        <v>1.004025824</v>
      </c>
      <c r="I303" s="88">
        <f t="shared" si="73"/>
        <v>0</v>
      </c>
      <c r="J303" s="90">
        <f t="shared" si="67"/>
        <v>4.0258239900000001</v>
      </c>
      <c r="K303" s="91">
        <f t="shared" si="68"/>
        <v>0</v>
      </c>
      <c r="L303" s="92" t="str">
        <f t="shared" si="74"/>
        <v>A+J=</v>
      </c>
      <c r="M303" s="93">
        <f t="shared" si="75"/>
        <v>45272</v>
      </c>
      <c r="N303" s="94"/>
      <c r="O303" s="94"/>
      <c r="P303" s="94"/>
      <c r="Q303" s="94"/>
      <c r="R303" s="94"/>
      <c r="S303" s="107"/>
      <c r="T303" s="94"/>
      <c r="U303" s="94"/>
      <c r="V303" s="94"/>
      <c r="W303" s="94"/>
      <c r="X303" s="94"/>
      <c r="Y303" s="123"/>
      <c r="Z303" s="94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</row>
    <row r="304" spans="1:155" x14ac:dyDescent="0.15">
      <c r="A304" s="36">
        <f t="shared" si="69"/>
        <v>43799</v>
      </c>
      <c r="B304" s="1">
        <f t="shared" ca="1" si="76"/>
        <v>1004.045695</v>
      </c>
      <c r="C304" s="90">
        <f t="shared" si="70"/>
        <v>1000</v>
      </c>
      <c r="D304" s="103">
        <f t="shared" si="71"/>
        <v>5.0000000000000001E-3</v>
      </c>
      <c r="E304" s="93">
        <f t="shared" si="72"/>
        <v>43507</v>
      </c>
      <c r="F304" s="87">
        <f t="shared" si="64"/>
        <v>203</v>
      </c>
      <c r="G304" s="88">
        <f t="shared" si="65"/>
        <v>204</v>
      </c>
      <c r="H304" s="89">
        <f t="shared" si="66"/>
        <v>1.0040456950000001</v>
      </c>
      <c r="I304" s="88">
        <f t="shared" si="73"/>
        <v>0</v>
      </c>
      <c r="J304" s="90">
        <f t="shared" si="67"/>
        <v>4.0456950000000003</v>
      </c>
      <c r="K304" s="91">
        <f t="shared" si="68"/>
        <v>0</v>
      </c>
      <c r="L304" s="92" t="str">
        <f t="shared" si="74"/>
        <v>A+J=</v>
      </c>
      <c r="M304" s="93">
        <f t="shared" si="75"/>
        <v>45272</v>
      </c>
      <c r="N304" s="94"/>
      <c r="O304" s="94"/>
      <c r="P304" s="94"/>
      <c r="Q304" s="94"/>
      <c r="R304" s="94"/>
      <c r="S304" s="107"/>
      <c r="T304" s="94"/>
      <c r="U304" s="94"/>
      <c r="V304" s="94"/>
      <c r="W304" s="94"/>
      <c r="X304" s="94"/>
      <c r="Y304" s="123"/>
      <c r="Z304" s="94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</row>
    <row r="305" spans="1:155" x14ac:dyDescent="0.15">
      <c r="A305" s="36">
        <f t="shared" si="69"/>
        <v>43800</v>
      </c>
      <c r="B305" s="1">
        <f t="shared" ca="1" si="76"/>
        <v>1004.045695</v>
      </c>
      <c r="C305" s="90">
        <f t="shared" si="70"/>
        <v>1000</v>
      </c>
      <c r="D305" s="103">
        <f t="shared" si="71"/>
        <v>5.0000000000000001E-3</v>
      </c>
      <c r="E305" s="93">
        <f t="shared" si="72"/>
        <v>43507</v>
      </c>
      <c r="F305" s="87">
        <f t="shared" si="64"/>
        <v>203</v>
      </c>
      <c r="G305" s="88">
        <f t="shared" si="65"/>
        <v>204</v>
      </c>
      <c r="H305" s="89">
        <f t="shared" si="66"/>
        <v>1.0040456950000001</v>
      </c>
      <c r="I305" s="88">
        <f t="shared" si="73"/>
        <v>0</v>
      </c>
      <c r="J305" s="90">
        <f t="shared" si="67"/>
        <v>4.0456950000000003</v>
      </c>
      <c r="K305" s="91">
        <f t="shared" si="68"/>
        <v>0</v>
      </c>
      <c r="L305" s="92" t="str">
        <f t="shared" si="74"/>
        <v>A+J=</v>
      </c>
      <c r="M305" s="93">
        <f t="shared" si="75"/>
        <v>45272</v>
      </c>
      <c r="N305" s="94"/>
      <c r="O305" s="94"/>
      <c r="P305" s="94"/>
      <c r="Q305" s="94"/>
      <c r="R305" s="94"/>
      <c r="S305" s="107"/>
      <c r="T305" s="94"/>
      <c r="U305" s="94"/>
      <c r="V305" s="94"/>
      <c r="W305" s="94"/>
      <c r="X305" s="94"/>
      <c r="Y305" s="123"/>
      <c r="Z305" s="94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</row>
    <row r="306" spans="1:155" x14ac:dyDescent="0.15">
      <c r="A306" s="36">
        <f t="shared" si="69"/>
        <v>43801</v>
      </c>
      <c r="B306" s="1">
        <f t="shared" ca="1" si="76"/>
        <v>1004.045695</v>
      </c>
      <c r="C306" s="90">
        <f t="shared" si="70"/>
        <v>1000</v>
      </c>
      <c r="D306" s="103">
        <f t="shared" si="71"/>
        <v>5.0000000000000001E-3</v>
      </c>
      <c r="E306" s="93">
        <f t="shared" si="72"/>
        <v>43507</v>
      </c>
      <c r="F306" s="87">
        <f t="shared" si="64"/>
        <v>204</v>
      </c>
      <c r="G306" s="88">
        <f t="shared" si="65"/>
        <v>204</v>
      </c>
      <c r="H306" s="89">
        <f t="shared" si="66"/>
        <v>1.0040456950000001</v>
      </c>
      <c r="I306" s="88">
        <f t="shared" si="73"/>
        <v>0</v>
      </c>
      <c r="J306" s="90">
        <f t="shared" si="67"/>
        <v>4.0456950000000003</v>
      </c>
      <c r="K306" s="91">
        <f t="shared" si="68"/>
        <v>0</v>
      </c>
      <c r="L306" s="92" t="str">
        <f t="shared" si="74"/>
        <v>A+J=</v>
      </c>
      <c r="M306" s="93">
        <f t="shared" si="75"/>
        <v>45272</v>
      </c>
      <c r="N306" s="94"/>
      <c r="O306" s="94"/>
      <c r="P306" s="94"/>
      <c r="Q306" s="94"/>
      <c r="R306" s="94"/>
      <c r="S306" s="107"/>
      <c r="T306" s="94"/>
      <c r="U306" s="94"/>
      <c r="V306" s="94"/>
      <c r="W306" s="94"/>
      <c r="X306" s="94"/>
      <c r="Y306" s="123"/>
      <c r="Z306" s="94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</row>
    <row r="307" spans="1:155" x14ac:dyDescent="0.15">
      <c r="A307" s="36">
        <f t="shared" si="69"/>
        <v>43802</v>
      </c>
      <c r="B307" s="1">
        <f t="shared" ca="1" si="76"/>
        <v>1004.06556799</v>
      </c>
      <c r="C307" s="90">
        <f t="shared" si="70"/>
        <v>1000</v>
      </c>
      <c r="D307" s="103">
        <f t="shared" si="71"/>
        <v>5.0000000000000001E-3</v>
      </c>
      <c r="E307" s="93">
        <f t="shared" si="72"/>
        <v>43507</v>
      </c>
      <c r="F307" s="87">
        <f t="shared" si="64"/>
        <v>205</v>
      </c>
      <c r="G307" s="88">
        <f t="shared" si="65"/>
        <v>205</v>
      </c>
      <c r="H307" s="89">
        <f t="shared" si="66"/>
        <v>1.0040655679999999</v>
      </c>
      <c r="I307" s="88">
        <f t="shared" si="73"/>
        <v>0</v>
      </c>
      <c r="J307" s="90">
        <f t="shared" si="67"/>
        <v>4.0655679899999999</v>
      </c>
      <c r="K307" s="91">
        <f t="shared" si="68"/>
        <v>0</v>
      </c>
      <c r="L307" s="92" t="str">
        <f t="shared" si="74"/>
        <v>A+J=</v>
      </c>
      <c r="M307" s="93">
        <f t="shared" si="75"/>
        <v>45272</v>
      </c>
      <c r="N307" s="94"/>
      <c r="O307" s="94"/>
      <c r="P307" s="94"/>
      <c r="Q307" s="94"/>
      <c r="R307" s="94"/>
      <c r="S307" s="107"/>
      <c r="T307" s="94"/>
      <c r="U307" s="94"/>
      <c r="V307" s="94"/>
      <c r="W307" s="94"/>
      <c r="X307" s="94"/>
      <c r="Y307" s="123"/>
      <c r="Z307" s="94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</row>
    <row r="308" spans="1:155" x14ac:dyDescent="0.15">
      <c r="A308" s="36">
        <f t="shared" si="69"/>
        <v>43803</v>
      </c>
      <c r="B308" s="1">
        <f t="shared" ca="1" si="76"/>
        <v>1004.0854399999999</v>
      </c>
      <c r="C308" s="90">
        <f t="shared" si="70"/>
        <v>1000</v>
      </c>
      <c r="D308" s="103">
        <f t="shared" si="71"/>
        <v>5.0000000000000001E-3</v>
      </c>
      <c r="E308" s="93">
        <f t="shared" si="72"/>
        <v>43507</v>
      </c>
      <c r="F308" s="87">
        <f t="shared" si="64"/>
        <v>206</v>
      </c>
      <c r="G308" s="88">
        <f t="shared" si="65"/>
        <v>206</v>
      </c>
      <c r="H308" s="89">
        <f t="shared" si="66"/>
        <v>1.0040854400000001</v>
      </c>
      <c r="I308" s="88">
        <f t="shared" si="73"/>
        <v>0</v>
      </c>
      <c r="J308" s="90">
        <f t="shared" si="67"/>
        <v>4.0854400000000002</v>
      </c>
      <c r="K308" s="91">
        <f t="shared" si="68"/>
        <v>0</v>
      </c>
      <c r="L308" s="92" t="str">
        <f t="shared" si="74"/>
        <v>A+J=</v>
      </c>
      <c r="M308" s="93">
        <f t="shared" si="75"/>
        <v>45272</v>
      </c>
      <c r="N308" s="94"/>
      <c r="O308" s="94"/>
      <c r="P308" s="94"/>
      <c r="Q308" s="94"/>
      <c r="R308" s="94"/>
      <c r="S308" s="107"/>
      <c r="T308" s="94"/>
      <c r="U308" s="94"/>
      <c r="V308" s="94"/>
      <c r="W308" s="94"/>
      <c r="X308" s="94"/>
      <c r="Y308" s="123"/>
      <c r="Z308" s="94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</row>
    <row r="309" spans="1:155" x14ac:dyDescent="0.15">
      <c r="A309" s="36">
        <f t="shared" si="69"/>
        <v>43804</v>
      </c>
      <c r="B309" s="1">
        <f t="shared" ca="1" si="76"/>
        <v>1004.10531299</v>
      </c>
      <c r="C309" s="90">
        <f t="shared" si="70"/>
        <v>1000</v>
      </c>
      <c r="D309" s="103">
        <f t="shared" si="71"/>
        <v>5.0000000000000001E-3</v>
      </c>
      <c r="E309" s="93">
        <f t="shared" si="72"/>
        <v>43507</v>
      </c>
      <c r="F309" s="87">
        <f t="shared" si="64"/>
        <v>207</v>
      </c>
      <c r="G309" s="88">
        <f t="shared" si="65"/>
        <v>207</v>
      </c>
      <c r="H309" s="89">
        <f t="shared" si="66"/>
        <v>1.0041053129999999</v>
      </c>
      <c r="I309" s="88">
        <f t="shared" si="73"/>
        <v>0</v>
      </c>
      <c r="J309" s="90">
        <f t="shared" si="67"/>
        <v>4.1053129899999998</v>
      </c>
      <c r="K309" s="91">
        <f t="shared" si="68"/>
        <v>0</v>
      </c>
      <c r="L309" s="92" t="str">
        <f t="shared" si="74"/>
        <v>A+J=</v>
      </c>
      <c r="M309" s="93">
        <f t="shared" si="75"/>
        <v>45272</v>
      </c>
      <c r="N309" s="94"/>
      <c r="O309" s="94"/>
      <c r="P309" s="94"/>
      <c r="Q309" s="94"/>
      <c r="R309" s="94"/>
      <c r="S309" s="107"/>
      <c r="T309" s="94"/>
      <c r="U309" s="94"/>
      <c r="V309" s="94"/>
      <c r="W309" s="94"/>
      <c r="X309" s="94"/>
      <c r="Y309" s="123"/>
      <c r="Z309" s="94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</row>
    <row r="310" spans="1:155" x14ac:dyDescent="0.15">
      <c r="A310" s="36">
        <f t="shared" si="69"/>
        <v>43805</v>
      </c>
      <c r="B310" s="1">
        <f t="shared" ca="1" si="76"/>
        <v>1004.125186</v>
      </c>
      <c r="C310" s="90">
        <f t="shared" si="70"/>
        <v>1000</v>
      </c>
      <c r="D310" s="103">
        <f t="shared" si="71"/>
        <v>5.0000000000000001E-3</v>
      </c>
      <c r="E310" s="93">
        <f t="shared" si="72"/>
        <v>43507</v>
      </c>
      <c r="F310" s="87">
        <f t="shared" si="64"/>
        <v>208</v>
      </c>
      <c r="G310" s="88">
        <f t="shared" si="65"/>
        <v>208</v>
      </c>
      <c r="H310" s="89">
        <f t="shared" si="66"/>
        <v>1.004125186</v>
      </c>
      <c r="I310" s="88">
        <f t="shared" si="73"/>
        <v>0</v>
      </c>
      <c r="J310" s="90">
        <f t="shared" si="67"/>
        <v>4.1251860000000002</v>
      </c>
      <c r="K310" s="91">
        <f t="shared" si="68"/>
        <v>0</v>
      </c>
      <c r="L310" s="92" t="str">
        <f t="shared" si="74"/>
        <v>A+J=</v>
      </c>
      <c r="M310" s="93">
        <f t="shared" si="75"/>
        <v>45272</v>
      </c>
      <c r="N310" s="94"/>
      <c r="O310" s="94"/>
      <c r="P310" s="94"/>
      <c r="Q310" s="94"/>
      <c r="R310" s="94"/>
      <c r="S310" s="107"/>
      <c r="T310" s="94"/>
      <c r="U310" s="94"/>
      <c r="V310" s="94"/>
      <c r="W310" s="94"/>
      <c r="X310" s="94"/>
      <c r="Y310" s="123"/>
      <c r="Z310" s="94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</row>
    <row r="311" spans="1:155" x14ac:dyDescent="0.15">
      <c r="A311" s="36">
        <f t="shared" si="69"/>
        <v>43806</v>
      </c>
      <c r="B311" s="1">
        <f t="shared" ca="1" si="76"/>
        <v>1004.14505999</v>
      </c>
      <c r="C311" s="90">
        <f t="shared" si="70"/>
        <v>1000</v>
      </c>
      <c r="D311" s="103">
        <f t="shared" si="71"/>
        <v>5.0000000000000001E-3</v>
      </c>
      <c r="E311" s="93">
        <f t="shared" si="72"/>
        <v>43507</v>
      </c>
      <c r="F311" s="87">
        <f t="shared" si="64"/>
        <v>208</v>
      </c>
      <c r="G311" s="88">
        <f t="shared" si="65"/>
        <v>209</v>
      </c>
      <c r="H311" s="89">
        <f t="shared" si="66"/>
        <v>1.0041450599999999</v>
      </c>
      <c r="I311" s="88">
        <f t="shared" si="73"/>
        <v>0</v>
      </c>
      <c r="J311" s="90">
        <f t="shared" si="67"/>
        <v>4.14505999</v>
      </c>
      <c r="K311" s="91">
        <f t="shared" si="68"/>
        <v>0</v>
      </c>
      <c r="L311" s="92" t="str">
        <f t="shared" si="74"/>
        <v>A+J=</v>
      </c>
      <c r="M311" s="93">
        <f t="shared" si="75"/>
        <v>45272</v>
      </c>
      <c r="N311" s="94"/>
      <c r="O311" s="94"/>
      <c r="P311" s="94"/>
      <c r="Q311" s="94"/>
      <c r="R311" s="94"/>
      <c r="S311" s="107"/>
      <c r="T311" s="94"/>
      <c r="U311" s="94"/>
      <c r="V311" s="94"/>
      <c r="W311" s="94"/>
      <c r="X311" s="94"/>
      <c r="Y311" s="123"/>
      <c r="Z311" s="94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</row>
    <row r="312" spans="1:155" x14ac:dyDescent="0.15">
      <c r="A312" s="36">
        <f t="shared" si="69"/>
        <v>43807</v>
      </c>
      <c r="B312" s="1">
        <f t="shared" ca="1" si="76"/>
        <v>1004.14505999</v>
      </c>
      <c r="C312" s="90">
        <f t="shared" si="70"/>
        <v>1000</v>
      </c>
      <c r="D312" s="103">
        <f t="shared" si="71"/>
        <v>5.0000000000000001E-3</v>
      </c>
      <c r="E312" s="93">
        <f t="shared" si="72"/>
        <v>43507</v>
      </c>
      <c r="F312" s="87">
        <f t="shared" si="64"/>
        <v>208</v>
      </c>
      <c r="G312" s="88">
        <f t="shared" si="65"/>
        <v>209</v>
      </c>
      <c r="H312" s="89">
        <f t="shared" si="66"/>
        <v>1.0041450599999999</v>
      </c>
      <c r="I312" s="88">
        <f t="shared" si="73"/>
        <v>0</v>
      </c>
      <c r="J312" s="90">
        <f t="shared" si="67"/>
        <v>4.14505999</v>
      </c>
      <c r="K312" s="91">
        <f t="shared" si="68"/>
        <v>0</v>
      </c>
      <c r="L312" s="92" t="str">
        <f t="shared" si="74"/>
        <v>A+J=</v>
      </c>
      <c r="M312" s="93">
        <f t="shared" si="75"/>
        <v>45272</v>
      </c>
      <c r="N312" s="94"/>
      <c r="O312" s="94"/>
      <c r="P312" s="94"/>
      <c r="Q312" s="94"/>
      <c r="R312" s="94"/>
      <c r="S312" s="107"/>
      <c r="T312" s="94"/>
      <c r="U312" s="94"/>
      <c r="V312" s="94"/>
      <c r="W312" s="94"/>
      <c r="X312" s="94"/>
      <c r="Y312" s="123"/>
      <c r="Z312" s="94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</row>
    <row r="313" spans="1:155" x14ac:dyDescent="0.15">
      <c r="A313" s="36">
        <f t="shared" si="69"/>
        <v>43808</v>
      </c>
      <c r="B313" s="1">
        <f t="shared" ca="1" si="76"/>
        <v>1004.14505999</v>
      </c>
      <c r="C313" s="90">
        <f t="shared" si="70"/>
        <v>1000</v>
      </c>
      <c r="D313" s="103">
        <f t="shared" si="71"/>
        <v>5.0000000000000001E-3</v>
      </c>
      <c r="E313" s="93">
        <f t="shared" si="72"/>
        <v>43507</v>
      </c>
      <c r="F313" s="87">
        <f t="shared" si="64"/>
        <v>209</v>
      </c>
      <c r="G313" s="88">
        <f t="shared" si="65"/>
        <v>209</v>
      </c>
      <c r="H313" s="89">
        <f t="shared" si="66"/>
        <v>1.0041450599999999</v>
      </c>
      <c r="I313" s="88">
        <f t="shared" si="73"/>
        <v>0</v>
      </c>
      <c r="J313" s="90">
        <f t="shared" si="67"/>
        <v>4.14505999</v>
      </c>
      <c r="K313" s="91">
        <f t="shared" si="68"/>
        <v>0</v>
      </c>
      <c r="L313" s="92" t="str">
        <f t="shared" si="74"/>
        <v>A+J=</v>
      </c>
      <c r="M313" s="93">
        <f t="shared" si="75"/>
        <v>45272</v>
      </c>
      <c r="N313" s="94"/>
      <c r="O313" s="94"/>
      <c r="P313" s="94"/>
      <c r="Q313" s="94"/>
      <c r="R313" s="94"/>
      <c r="S313" s="107"/>
      <c r="T313" s="94"/>
      <c r="U313" s="94"/>
      <c r="V313" s="94"/>
      <c r="W313" s="94"/>
      <c r="X313" s="94"/>
      <c r="Y313" s="123"/>
      <c r="Z313" s="94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</row>
    <row r="314" spans="1:155" x14ac:dyDescent="0.15">
      <c r="A314" s="36">
        <f t="shared" si="69"/>
        <v>43809</v>
      </c>
      <c r="B314" s="1">
        <f t="shared" ca="1" si="76"/>
        <v>1004.164934</v>
      </c>
      <c r="C314" s="90">
        <f t="shared" si="70"/>
        <v>1000</v>
      </c>
      <c r="D314" s="103">
        <f t="shared" si="71"/>
        <v>5.0000000000000001E-3</v>
      </c>
      <c r="E314" s="93">
        <f t="shared" si="72"/>
        <v>43507</v>
      </c>
      <c r="F314" s="87">
        <f t="shared" si="64"/>
        <v>210</v>
      </c>
      <c r="G314" s="88">
        <f t="shared" si="65"/>
        <v>210</v>
      </c>
      <c r="H314" s="89">
        <f t="shared" si="66"/>
        <v>1.0041649340000001</v>
      </c>
      <c r="I314" s="88">
        <f t="shared" si="73"/>
        <v>0</v>
      </c>
      <c r="J314" s="90">
        <f t="shared" si="67"/>
        <v>4.1649339999999997</v>
      </c>
      <c r="K314" s="91">
        <f t="shared" si="68"/>
        <v>0</v>
      </c>
      <c r="L314" s="92" t="str">
        <f t="shared" si="74"/>
        <v>A+J=</v>
      </c>
      <c r="M314" s="93">
        <f t="shared" si="75"/>
        <v>45272</v>
      </c>
      <c r="N314" s="94"/>
      <c r="O314" s="94"/>
      <c r="P314" s="94"/>
      <c r="Q314" s="94"/>
      <c r="R314" s="94"/>
      <c r="S314" s="107"/>
      <c r="T314" s="94"/>
      <c r="U314" s="94"/>
      <c r="V314" s="94"/>
      <c r="W314" s="94"/>
      <c r="X314" s="94"/>
      <c r="Y314" s="123"/>
      <c r="Z314" s="94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</row>
    <row r="315" spans="1:155" x14ac:dyDescent="0.15">
      <c r="A315" s="36">
        <f t="shared" si="69"/>
        <v>43810</v>
      </c>
      <c r="B315" s="1">
        <f t="shared" ca="1" si="76"/>
        <v>1004.18480799</v>
      </c>
      <c r="C315" s="90">
        <f t="shared" si="70"/>
        <v>1000</v>
      </c>
      <c r="D315" s="103">
        <f t="shared" si="71"/>
        <v>5.0000000000000001E-3</v>
      </c>
      <c r="E315" s="93">
        <f t="shared" si="72"/>
        <v>43507</v>
      </c>
      <c r="F315" s="87">
        <f t="shared" si="64"/>
        <v>211</v>
      </c>
      <c r="G315" s="88">
        <f t="shared" si="65"/>
        <v>211</v>
      </c>
      <c r="H315" s="89">
        <f t="shared" si="66"/>
        <v>1.004184808</v>
      </c>
      <c r="I315" s="88">
        <f t="shared" si="73"/>
        <v>0</v>
      </c>
      <c r="J315" s="90">
        <f t="shared" si="67"/>
        <v>4.1848079900000004</v>
      </c>
      <c r="K315" s="91">
        <f t="shared" si="68"/>
        <v>0</v>
      </c>
      <c r="L315" s="92" t="str">
        <f t="shared" si="74"/>
        <v>A+J=</v>
      </c>
      <c r="M315" s="93">
        <f t="shared" si="75"/>
        <v>45272</v>
      </c>
      <c r="N315" s="94"/>
      <c r="O315" s="94"/>
      <c r="P315" s="94"/>
      <c r="Q315" s="94"/>
      <c r="R315" s="94"/>
      <c r="S315" s="107"/>
      <c r="T315" s="94"/>
      <c r="U315" s="94"/>
      <c r="V315" s="94"/>
      <c r="W315" s="94"/>
      <c r="X315" s="94"/>
      <c r="Y315" s="123"/>
      <c r="Z315" s="94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</row>
    <row r="316" spans="1:155" x14ac:dyDescent="0.15">
      <c r="A316" s="36">
        <f t="shared" si="69"/>
        <v>43811</v>
      </c>
      <c r="B316" s="1">
        <f t="shared" ca="1" si="76"/>
        <v>1004.20468299</v>
      </c>
      <c r="C316" s="90">
        <f t="shared" si="70"/>
        <v>1000</v>
      </c>
      <c r="D316" s="103">
        <f t="shared" si="71"/>
        <v>5.0000000000000001E-3</v>
      </c>
      <c r="E316" s="93">
        <f t="shared" si="72"/>
        <v>43507</v>
      </c>
      <c r="F316" s="87">
        <f t="shared" si="64"/>
        <v>212</v>
      </c>
      <c r="G316" s="88">
        <f t="shared" si="65"/>
        <v>212</v>
      </c>
      <c r="H316" s="89">
        <f t="shared" si="66"/>
        <v>1.004204683</v>
      </c>
      <c r="I316" s="88">
        <f t="shared" si="73"/>
        <v>0</v>
      </c>
      <c r="J316" s="90">
        <f t="shared" si="67"/>
        <v>4.2046829900000002</v>
      </c>
      <c r="K316" s="91">
        <f t="shared" si="68"/>
        <v>0</v>
      </c>
      <c r="L316" s="92" t="str">
        <f t="shared" si="74"/>
        <v>A+J=</v>
      </c>
      <c r="M316" s="93">
        <f t="shared" si="75"/>
        <v>45272</v>
      </c>
      <c r="N316" s="94"/>
      <c r="O316" s="94"/>
      <c r="P316" s="94"/>
      <c r="Q316" s="94"/>
      <c r="R316" s="94"/>
      <c r="S316" s="107"/>
      <c r="T316" s="94"/>
      <c r="U316" s="94"/>
      <c r="V316" s="94"/>
      <c r="W316" s="94"/>
      <c r="X316" s="94"/>
      <c r="Y316" s="123"/>
      <c r="Z316" s="94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</row>
    <row r="317" spans="1:155" x14ac:dyDescent="0.15">
      <c r="A317" s="36">
        <f t="shared" si="69"/>
        <v>43812</v>
      </c>
      <c r="B317" s="1">
        <f t="shared" ca="1" si="76"/>
        <v>1004.22455799</v>
      </c>
      <c r="C317" s="90">
        <f t="shared" si="70"/>
        <v>1000</v>
      </c>
      <c r="D317" s="103">
        <f t="shared" si="71"/>
        <v>5.0000000000000001E-3</v>
      </c>
      <c r="E317" s="93">
        <f t="shared" si="72"/>
        <v>43507</v>
      </c>
      <c r="F317" s="87">
        <f t="shared" si="64"/>
        <v>213</v>
      </c>
      <c r="G317" s="88">
        <f t="shared" si="65"/>
        <v>213</v>
      </c>
      <c r="H317" s="89">
        <f t="shared" si="66"/>
        <v>1.004224558</v>
      </c>
      <c r="I317" s="88">
        <f t="shared" si="73"/>
        <v>0</v>
      </c>
      <c r="J317" s="90">
        <f t="shared" si="67"/>
        <v>4.2245579900000001</v>
      </c>
      <c r="K317" s="91">
        <f t="shared" si="68"/>
        <v>0</v>
      </c>
      <c r="L317" s="92" t="str">
        <f t="shared" si="74"/>
        <v>A+J=</v>
      </c>
      <c r="M317" s="93">
        <f t="shared" si="75"/>
        <v>45272</v>
      </c>
      <c r="N317" s="94"/>
      <c r="O317" s="94"/>
      <c r="P317" s="94"/>
      <c r="Q317" s="94"/>
      <c r="R317" s="94"/>
      <c r="S317" s="107"/>
      <c r="T317" s="94"/>
      <c r="U317" s="94"/>
      <c r="V317" s="94"/>
      <c r="W317" s="94"/>
      <c r="X317" s="94"/>
      <c r="Y317" s="123"/>
      <c r="Z317" s="94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</row>
    <row r="318" spans="1:155" x14ac:dyDescent="0.15">
      <c r="A318" s="36">
        <f t="shared" si="69"/>
        <v>43813</v>
      </c>
      <c r="B318" s="1">
        <f t="shared" ca="1" si="76"/>
        <v>1004.244434</v>
      </c>
      <c r="C318" s="90">
        <f t="shared" si="70"/>
        <v>1000</v>
      </c>
      <c r="D318" s="103">
        <f t="shared" si="71"/>
        <v>5.0000000000000001E-3</v>
      </c>
      <c r="E318" s="93">
        <f t="shared" si="72"/>
        <v>43507</v>
      </c>
      <c r="F318" s="87">
        <f t="shared" si="64"/>
        <v>213</v>
      </c>
      <c r="G318" s="88">
        <f t="shared" si="65"/>
        <v>214</v>
      </c>
      <c r="H318" s="89">
        <f t="shared" si="66"/>
        <v>1.0042444340000001</v>
      </c>
      <c r="I318" s="88">
        <f t="shared" si="73"/>
        <v>0</v>
      </c>
      <c r="J318" s="90">
        <f t="shared" si="67"/>
        <v>4.244434</v>
      </c>
      <c r="K318" s="91">
        <f t="shared" si="68"/>
        <v>0</v>
      </c>
      <c r="L318" s="92" t="str">
        <f t="shared" si="74"/>
        <v>A+J=</v>
      </c>
      <c r="M318" s="93">
        <f t="shared" si="75"/>
        <v>45272</v>
      </c>
      <c r="N318" s="94"/>
      <c r="O318" s="94"/>
      <c r="P318" s="94"/>
      <c r="Q318" s="94"/>
      <c r="R318" s="94"/>
      <c r="S318" s="107"/>
      <c r="T318" s="94"/>
      <c r="U318" s="94"/>
      <c r="V318" s="94"/>
      <c r="W318" s="94"/>
      <c r="X318" s="94"/>
      <c r="Y318" s="123"/>
      <c r="Z318" s="94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</row>
    <row r="319" spans="1:155" x14ac:dyDescent="0.15">
      <c r="A319" s="36">
        <f t="shared" si="69"/>
        <v>43814</v>
      </c>
      <c r="B319" s="1">
        <f t="shared" ca="1" si="76"/>
        <v>1004.244434</v>
      </c>
      <c r="C319" s="90">
        <f t="shared" si="70"/>
        <v>1000</v>
      </c>
      <c r="D319" s="103">
        <f t="shared" si="71"/>
        <v>5.0000000000000001E-3</v>
      </c>
      <c r="E319" s="93">
        <f t="shared" si="72"/>
        <v>43507</v>
      </c>
      <c r="F319" s="87">
        <f t="shared" si="64"/>
        <v>213</v>
      </c>
      <c r="G319" s="88">
        <f t="shared" si="65"/>
        <v>214</v>
      </c>
      <c r="H319" s="89">
        <f t="shared" si="66"/>
        <v>1.0042444340000001</v>
      </c>
      <c r="I319" s="88">
        <f t="shared" si="73"/>
        <v>0</v>
      </c>
      <c r="J319" s="90">
        <f t="shared" si="67"/>
        <v>4.244434</v>
      </c>
      <c r="K319" s="91">
        <f t="shared" si="68"/>
        <v>0</v>
      </c>
      <c r="L319" s="92" t="str">
        <f t="shared" si="74"/>
        <v>A+J=</v>
      </c>
      <c r="M319" s="93">
        <f t="shared" si="75"/>
        <v>45272</v>
      </c>
      <c r="N319" s="94"/>
      <c r="O319" s="94"/>
      <c r="P319" s="94"/>
      <c r="Q319" s="94"/>
      <c r="R319" s="94"/>
      <c r="S319" s="107"/>
      <c r="T319" s="94"/>
      <c r="U319" s="94"/>
      <c r="V319" s="94"/>
      <c r="W319" s="94"/>
      <c r="X319" s="94"/>
      <c r="Y319" s="123"/>
      <c r="Z319" s="94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</row>
    <row r="320" spans="1:155" x14ac:dyDescent="0.15">
      <c r="A320" s="36">
        <f t="shared" si="69"/>
        <v>43815</v>
      </c>
      <c r="B320" s="1">
        <f t="shared" ca="1" si="76"/>
        <v>1004.244434</v>
      </c>
      <c r="C320" s="90">
        <f t="shared" si="70"/>
        <v>1000</v>
      </c>
      <c r="D320" s="103">
        <f t="shared" si="71"/>
        <v>5.0000000000000001E-3</v>
      </c>
      <c r="E320" s="93">
        <f t="shared" si="72"/>
        <v>43507</v>
      </c>
      <c r="F320" s="87">
        <f t="shared" si="64"/>
        <v>214</v>
      </c>
      <c r="G320" s="88">
        <f t="shared" si="65"/>
        <v>214</v>
      </c>
      <c r="H320" s="89">
        <f t="shared" si="66"/>
        <v>1.0042444340000001</v>
      </c>
      <c r="I320" s="88">
        <f t="shared" si="73"/>
        <v>0</v>
      </c>
      <c r="J320" s="90">
        <f t="shared" si="67"/>
        <v>4.244434</v>
      </c>
      <c r="K320" s="91">
        <f t="shared" si="68"/>
        <v>0</v>
      </c>
      <c r="L320" s="92" t="str">
        <f t="shared" si="74"/>
        <v>A+J=</v>
      </c>
      <c r="M320" s="93">
        <f t="shared" si="75"/>
        <v>45272</v>
      </c>
      <c r="N320" s="94"/>
      <c r="O320" s="94"/>
      <c r="P320" s="94"/>
      <c r="Q320" s="94"/>
      <c r="R320" s="94"/>
      <c r="S320" s="107"/>
      <c r="T320" s="94"/>
      <c r="U320" s="94"/>
      <c r="V320" s="94"/>
      <c r="W320" s="94"/>
      <c r="X320" s="94"/>
      <c r="Y320" s="123"/>
      <c r="Z320" s="94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</row>
    <row r="321" spans="1:155" x14ac:dyDescent="0.15">
      <c r="A321" s="36">
        <f t="shared" si="69"/>
        <v>43816</v>
      </c>
      <c r="B321" s="1">
        <f t="shared" ca="1" si="76"/>
        <v>1004.26430999</v>
      </c>
      <c r="C321" s="90">
        <f t="shared" si="70"/>
        <v>1000</v>
      </c>
      <c r="D321" s="103">
        <f t="shared" si="71"/>
        <v>5.0000000000000001E-3</v>
      </c>
      <c r="E321" s="93">
        <f t="shared" si="72"/>
        <v>43507</v>
      </c>
      <c r="F321" s="87">
        <f t="shared" si="64"/>
        <v>215</v>
      </c>
      <c r="G321" s="88">
        <f t="shared" si="65"/>
        <v>215</v>
      </c>
      <c r="H321" s="89">
        <f t="shared" si="66"/>
        <v>1.0042643099999999</v>
      </c>
      <c r="I321" s="88">
        <f t="shared" si="73"/>
        <v>0</v>
      </c>
      <c r="J321" s="90">
        <f t="shared" si="67"/>
        <v>4.2643099900000001</v>
      </c>
      <c r="K321" s="91">
        <f t="shared" si="68"/>
        <v>0</v>
      </c>
      <c r="L321" s="92" t="str">
        <f t="shared" si="74"/>
        <v>A+J=</v>
      </c>
      <c r="M321" s="93">
        <f t="shared" si="75"/>
        <v>45272</v>
      </c>
      <c r="N321" s="94"/>
      <c r="O321" s="94"/>
      <c r="P321" s="94"/>
      <c r="Q321" s="94"/>
      <c r="R321" s="94"/>
      <c r="S321" s="107"/>
      <c r="T321" s="94"/>
      <c r="U321" s="94"/>
      <c r="V321" s="94"/>
      <c r="W321" s="94"/>
      <c r="X321" s="94"/>
      <c r="Y321" s="123"/>
      <c r="Z321" s="94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</row>
    <row r="322" spans="1:155" x14ac:dyDescent="0.15">
      <c r="A322" s="36">
        <f t="shared" si="69"/>
        <v>43817</v>
      </c>
      <c r="B322" s="1">
        <f t="shared" ca="1" si="76"/>
        <v>1004.284187</v>
      </c>
      <c r="C322" s="90">
        <f t="shared" si="70"/>
        <v>1000</v>
      </c>
      <c r="D322" s="103">
        <f t="shared" si="71"/>
        <v>5.0000000000000001E-3</v>
      </c>
      <c r="E322" s="93">
        <f t="shared" si="72"/>
        <v>43507</v>
      </c>
      <c r="F322" s="87">
        <f t="shared" si="64"/>
        <v>216</v>
      </c>
      <c r="G322" s="88">
        <f t="shared" si="65"/>
        <v>216</v>
      </c>
      <c r="H322" s="89">
        <f t="shared" si="66"/>
        <v>1.0042841870000001</v>
      </c>
      <c r="I322" s="88">
        <f t="shared" si="73"/>
        <v>0</v>
      </c>
      <c r="J322" s="90">
        <f t="shared" si="67"/>
        <v>4.2841870000000002</v>
      </c>
      <c r="K322" s="91">
        <f t="shared" si="68"/>
        <v>0</v>
      </c>
      <c r="L322" s="92" t="str">
        <f t="shared" si="74"/>
        <v>A+J=</v>
      </c>
      <c r="M322" s="93">
        <f t="shared" si="75"/>
        <v>45272</v>
      </c>
      <c r="N322" s="94"/>
      <c r="O322" s="94"/>
      <c r="P322" s="94"/>
      <c r="Q322" s="94"/>
      <c r="R322" s="94"/>
      <c r="S322" s="107"/>
      <c r="T322" s="94"/>
      <c r="U322" s="94"/>
      <c r="V322" s="94"/>
      <c r="W322" s="94"/>
      <c r="X322" s="94"/>
      <c r="Y322" s="123"/>
      <c r="Z322" s="94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</row>
    <row r="323" spans="1:155" x14ac:dyDescent="0.15">
      <c r="A323" s="36">
        <f t="shared" si="69"/>
        <v>43818</v>
      </c>
      <c r="B323" s="1">
        <f t="shared" ca="1" si="76"/>
        <v>1004.30406299</v>
      </c>
      <c r="C323" s="90">
        <f t="shared" si="70"/>
        <v>1000</v>
      </c>
      <c r="D323" s="103">
        <f t="shared" si="71"/>
        <v>5.0000000000000001E-3</v>
      </c>
      <c r="E323" s="93">
        <f t="shared" si="72"/>
        <v>43507</v>
      </c>
      <c r="F323" s="87">
        <f t="shared" si="64"/>
        <v>217</v>
      </c>
      <c r="G323" s="88">
        <f t="shared" si="65"/>
        <v>217</v>
      </c>
      <c r="H323" s="89">
        <f t="shared" si="66"/>
        <v>1.004304063</v>
      </c>
      <c r="I323" s="88">
        <f t="shared" si="73"/>
        <v>0</v>
      </c>
      <c r="J323" s="90">
        <f t="shared" si="67"/>
        <v>4.3040629900000003</v>
      </c>
      <c r="K323" s="91">
        <f t="shared" si="68"/>
        <v>0</v>
      </c>
      <c r="L323" s="92" t="str">
        <f t="shared" si="74"/>
        <v>A+J=</v>
      </c>
      <c r="M323" s="93">
        <f t="shared" si="75"/>
        <v>45272</v>
      </c>
      <c r="N323" s="94"/>
      <c r="O323" s="94"/>
      <c r="P323" s="94"/>
      <c r="Q323" s="94"/>
      <c r="R323" s="94"/>
      <c r="S323" s="107"/>
      <c r="T323" s="94"/>
      <c r="U323" s="94"/>
      <c r="V323" s="94"/>
      <c r="W323" s="94"/>
      <c r="X323" s="94"/>
      <c r="Y323" s="123"/>
      <c r="Z323" s="94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</row>
    <row r="324" spans="1:155" x14ac:dyDescent="0.15">
      <c r="A324" s="36">
        <f t="shared" si="69"/>
        <v>43819</v>
      </c>
      <c r="B324" s="1">
        <f t="shared" ca="1" si="76"/>
        <v>1004.323941</v>
      </c>
      <c r="C324" s="90">
        <f t="shared" si="70"/>
        <v>1000</v>
      </c>
      <c r="D324" s="103">
        <f t="shared" si="71"/>
        <v>5.0000000000000001E-3</v>
      </c>
      <c r="E324" s="93">
        <f t="shared" si="72"/>
        <v>43507</v>
      </c>
      <c r="F324" s="87">
        <f t="shared" si="64"/>
        <v>218</v>
      </c>
      <c r="G324" s="88">
        <f t="shared" si="65"/>
        <v>218</v>
      </c>
      <c r="H324" s="89">
        <f t="shared" si="66"/>
        <v>1.004323941</v>
      </c>
      <c r="I324" s="88">
        <f t="shared" si="73"/>
        <v>0</v>
      </c>
      <c r="J324" s="90">
        <f t="shared" si="67"/>
        <v>4.3239409999999996</v>
      </c>
      <c r="K324" s="91">
        <f t="shared" si="68"/>
        <v>0</v>
      </c>
      <c r="L324" s="92" t="str">
        <f t="shared" si="74"/>
        <v>A+J=</v>
      </c>
      <c r="M324" s="93">
        <f t="shared" si="75"/>
        <v>45272</v>
      </c>
      <c r="N324" s="94"/>
      <c r="O324" s="94"/>
      <c r="P324" s="94"/>
      <c r="Q324" s="94"/>
      <c r="R324" s="94"/>
      <c r="S324" s="107"/>
      <c r="T324" s="94"/>
      <c r="U324" s="94"/>
      <c r="V324" s="94"/>
      <c r="W324" s="94"/>
      <c r="X324" s="94"/>
      <c r="Y324" s="123"/>
      <c r="Z324" s="94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</row>
    <row r="325" spans="1:155" x14ac:dyDescent="0.15">
      <c r="A325" s="36">
        <f t="shared" si="69"/>
        <v>43820</v>
      </c>
      <c r="B325" s="1">
        <f t="shared" ca="1" si="76"/>
        <v>1004.34381799</v>
      </c>
      <c r="C325" s="90">
        <f t="shared" si="70"/>
        <v>1000</v>
      </c>
      <c r="D325" s="103">
        <f t="shared" si="71"/>
        <v>5.0000000000000001E-3</v>
      </c>
      <c r="E325" s="93">
        <f t="shared" si="72"/>
        <v>43507</v>
      </c>
      <c r="F325" s="87">
        <f t="shared" si="64"/>
        <v>218</v>
      </c>
      <c r="G325" s="88">
        <f t="shared" si="65"/>
        <v>219</v>
      </c>
      <c r="H325" s="89">
        <f t="shared" si="66"/>
        <v>1.0043438179999999</v>
      </c>
      <c r="I325" s="88">
        <f t="shared" si="73"/>
        <v>0</v>
      </c>
      <c r="J325" s="90">
        <f t="shared" si="67"/>
        <v>4.3438179899999998</v>
      </c>
      <c r="K325" s="91">
        <f t="shared" si="68"/>
        <v>0</v>
      </c>
      <c r="L325" s="92" t="str">
        <f t="shared" si="74"/>
        <v>A+J=</v>
      </c>
      <c r="M325" s="93">
        <f t="shared" si="75"/>
        <v>45272</v>
      </c>
      <c r="N325" s="94"/>
      <c r="O325" s="94"/>
      <c r="P325" s="94"/>
      <c r="Q325" s="94"/>
      <c r="R325" s="94"/>
      <c r="S325" s="107"/>
      <c r="T325" s="94"/>
      <c r="U325" s="94"/>
      <c r="V325" s="94"/>
      <c r="W325" s="94"/>
      <c r="X325" s="94"/>
      <c r="Y325" s="123"/>
      <c r="Z325" s="94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</row>
    <row r="326" spans="1:155" x14ac:dyDescent="0.15">
      <c r="A326" s="36">
        <f t="shared" si="69"/>
        <v>43821</v>
      </c>
      <c r="B326" s="1">
        <f t="shared" ca="1" si="76"/>
        <v>1004.34381799</v>
      </c>
      <c r="C326" s="90">
        <f t="shared" si="70"/>
        <v>1000</v>
      </c>
      <c r="D326" s="103">
        <f t="shared" si="71"/>
        <v>5.0000000000000001E-3</v>
      </c>
      <c r="E326" s="93">
        <f t="shared" si="72"/>
        <v>43507</v>
      </c>
      <c r="F326" s="87">
        <f t="shared" si="64"/>
        <v>218</v>
      </c>
      <c r="G326" s="88">
        <f t="shared" si="65"/>
        <v>219</v>
      </c>
      <c r="H326" s="89">
        <f t="shared" si="66"/>
        <v>1.0043438179999999</v>
      </c>
      <c r="I326" s="88">
        <f t="shared" si="73"/>
        <v>0</v>
      </c>
      <c r="J326" s="90">
        <f t="shared" si="67"/>
        <v>4.3438179899999998</v>
      </c>
      <c r="K326" s="91">
        <f t="shared" si="68"/>
        <v>0</v>
      </c>
      <c r="L326" s="92" t="str">
        <f t="shared" si="74"/>
        <v>A+J=</v>
      </c>
      <c r="M326" s="93">
        <f t="shared" si="75"/>
        <v>45272</v>
      </c>
      <c r="N326" s="94"/>
      <c r="O326" s="94"/>
      <c r="P326" s="94"/>
      <c r="Q326" s="94"/>
      <c r="R326" s="94"/>
      <c r="S326" s="107"/>
      <c r="T326" s="94"/>
      <c r="U326" s="94"/>
      <c r="V326" s="94"/>
      <c r="W326" s="94"/>
      <c r="X326" s="94"/>
      <c r="Y326" s="123"/>
      <c r="Z326" s="94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</row>
    <row r="327" spans="1:155" x14ac:dyDescent="0.15">
      <c r="A327" s="36">
        <f t="shared" si="69"/>
        <v>43822</v>
      </c>
      <c r="B327" s="1">
        <f t="shared" ca="1" si="76"/>
        <v>1004.34381799</v>
      </c>
      <c r="C327" s="90">
        <f t="shared" si="70"/>
        <v>1000</v>
      </c>
      <c r="D327" s="103">
        <f t="shared" si="71"/>
        <v>5.0000000000000001E-3</v>
      </c>
      <c r="E327" s="93">
        <f t="shared" si="72"/>
        <v>43507</v>
      </c>
      <c r="F327" s="87">
        <f t="shared" si="64"/>
        <v>219</v>
      </c>
      <c r="G327" s="88">
        <f t="shared" si="65"/>
        <v>219</v>
      </c>
      <c r="H327" s="89">
        <f t="shared" si="66"/>
        <v>1.0043438179999999</v>
      </c>
      <c r="I327" s="88">
        <f t="shared" si="73"/>
        <v>0</v>
      </c>
      <c r="J327" s="90">
        <f t="shared" si="67"/>
        <v>4.3438179899999998</v>
      </c>
      <c r="K327" s="91">
        <f t="shared" si="68"/>
        <v>0</v>
      </c>
      <c r="L327" s="92" t="str">
        <f t="shared" si="74"/>
        <v>A+J=</v>
      </c>
      <c r="M327" s="93">
        <f t="shared" si="75"/>
        <v>45272</v>
      </c>
      <c r="N327" s="94"/>
      <c r="O327" s="94"/>
      <c r="P327" s="94"/>
      <c r="Q327" s="94"/>
      <c r="R327" s="94"/>
      <c r="S327" s="107"/>
      <c r="T327" s="94"/>
      <c r="U327" s="94"/>
      <c r="V327" s="94"/>
      <c r="W327" s="94"/>
      <c r="X327" s="94"/>
      <c r="Y327" s="123"/>
      <c r="Z327" s="94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</row>
    <row r="328" spans="1:155" x14ac:dyDescent="0.15">
      <c r="A328" s="36">
        <f t="shared" si="69"/>
        <v>43823</v>
      </c>
      <c r="B328" s="1">
        <f t="shared" ca="1" si="76"/>
        <v>1004.36369599</v>
      </c>
      <c r="C328" s="90">
        <f t="shared" si="70"/>
        <v>1000</v>
      </c>
      <c r="D328" s="103">
        <f t="shared" si="71"/>
        <v>5.0000000000000001E-3</v>
      </c>
      <c r="E328" s="93">
        <f t="shared" si="72"/>
        <v>43507</v>
      </c>
      <c r="F328" s="87">
        <f t="shared" si="64"/>
        <v>220</v>
      </c>
      <c r="G328" s="88">
        <f t="shared" si="65"/>
        <v>220</v>
      </c>
      <c r="H328" s="89">
        <f t="shared" si="66"/>
        <v>1.004363696</v>
      </c>
      <c r="I328" s="88">
        <f t="shared" si="73"/>
        <v>0</v>
      </c>
      <c r="J328" s="90">
        <f t="shared" si="67"/>
        <v>4.3636959900000001</v>
      </c>
      <c r="K328" s="91">
        <f t="shared" si="68"/>
        <v>0</v>
      </c>
      <c r="L328" s="92" t="str">
        <f t="shared" si="74"/>
        <v>A+J=</v>
      </c>
      <c r="M328" s="93">
        <f t="shared" si="75"/>
        <v>45272</v>
      </c>
      <c r="N328" s="94"/>
      <c r="O328" s="94"/>
      <c r="P328" s="94"/>
      <c r="Q328" s="94"/>
      <c r="R328" s="94"/>
      <c r="S328" s="107"/>
      <c r="T328" s="94"/>
      <c r="U328" s="94"/>
      <c r="V328" s="94"/>
      <c r="W328" s="94"/>
      <c r="X328" s="94"/>
      <c r="Y328" s="123"/>
      <c r="Z328" s="94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</row>
    <row r="329" spans="1:155" x14ac:dyDescent="0.15">
      <c r="A329" s="36">
        <f t="shared" si="69"/>
        <v>43824</v>
      </c>
      <c r="B329" s="1">
        <f t="shared" ca="1" si="76"/>
        <v>1004.383575</v>
      </c>
      <c r="C329" s="90">
        <f t="shared" si="70"/>
        <v>1000</v>
      </c>
      <c r="D329" s="103">
        <f t="shared" si="71"/>
        <v>5.0000000000000001E-3</v>
      </c>
      <c r="E329" s="93">
        <f t="shared" si="72"/>
        <v>43507</v>
      </c>
      <c r="F329" s="87">
        <f t="shared" si="64"/>
        <v>220</v>
      </c>
      <c r="G329" s="88">
        <f t="shared" si="65"/>
        <v>221</v>
      </c>
      <c r="H329" s="89">
        <f t="shared" si="66"/>
        <v>1.0043835750000001</v>
      </c>
      <c r="I329" s="88">
        <f t="shared" si="73"/>
        <v>0</v>
      </c>
      <c r="J329" s="90">
        <f t="shared" si="67"/>
        <v>4.3835750000000004</v>
      </c>
      <c r="K329" s="91">
        <f t="shared" si="68"/>
        <v>0</v>
      </c>
      <c r="L329" s="92" t="str">
        <f t="shared" si="74"/>
        <v>A+J=</v>
      </c>
      <c r="M329" s="93">
        <f t="shared" si="75"/>
        <v>45272</v>
      </c>
      <c r="N329" s="94"/>
      <c r="O329" s="94"/>
      <c r="P329" s="94"/>
      <c r="Q329" s="94"/>
      <c r="R329" s="94"/>
      <c r="S329" s="107"/>
      <c r="T329" s="94"/>
      <c r="U329" s="94"/>
      <c r="V329" s="94"/>
      <c r="W329" s="94"/>
      <c r="X329" s="94"/>
      <c r="Y329" s="123"/>
      <c r="Z329" s="94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</row>
    <row r="330" spans="1:155" x14ac:dyDescent="0.15">
      <c r="A330" s="36">
        <f t="shared" si="69"/>
        <v>43825</v>
      </c>
      <c r="B330" s="1">
        <f t="shared" ca="1" si="76"/>
        <v>1004.383575</v>
      </c>
      <c r="C330" s="90">
        <f t="shared" si="70"/>
        <v>1000</v>
      </c>
      <c r="D330" s="103">
        <f t="shared" si="71"/>
        <v>5.0000000000000001E-3</v>
      </c>
      <c r="E330" s="93">
        <f t="shared" si="72"/>
        <v>43507</v>
      </c>
      <c r="F330" s="87">
        <f t="shared" si="64"/>
        <v>221</v>
      </c>
      <c r="G330" s="88">
        <f t="shared" si="65"/>
        <v>221</v>
      </c>
      <c r="H330" s="89">
        <f t="shared" si="66"/>
        <v>1.0043835750000001</v>
      </c>
      <c r="I330" s="88">
        <f t="shared" si="73"/>
        <v>0</v>
      </c>
      <c r="J330" s="90">
        <f t="shared" si="67"/>
        <v>4.3835750000000004</v>
      </c>
      <c r="K330" s="91">
        <f t="shared" si="68"/>
        <v>0</v>
      </c>
      <c r="L330" s="92" t="str">
        <f t="shared" si="74"/>
        <v>A+J=</v>
      </c>
      <c r="M330" s="93">
        <f t="shared" si="75"/>
        <v>45272</v>
      </c>
      <c r="N330" s="94"/>
      <c r="O330" s="94"/>
      <c r="P330" s="94"/>
      <c r="Q330" s="94"/>
      <c r="R330" s="94"/>
      <c r="S330" s="107"/>
      <c r="T330" s="94"/>
      <c r="U330" s="94"/>
      <c r="V330" s="94"/>
      <c r="W330" s="94"/>
      <c r="X330" s="94"/>
      <c r="Y330" s="123"/>
      <c r="Z330" s="94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</row>
    <row r="331" spans="1:155" x14ac:dyDescent="0.15">
      <c r="A331" s="36">
        <f t="shared" si="69"/>
        <v>43826</v>
      </c>
      <c r="B331" s="1">
        <f t="shared" ca="1" si="76"/>
        <v>1004.40345299</v>
      </c>
      <c r="C331" s="90">
        <f t="shared" si="70"/>
        <v>1000</v>
      </c>
      <c r="D331" s="103">
        <f t="shared" si="71"/>
        <v>5.0000000000000001E-3</v>
      </c>
      <c r="E331" s="93">
        <f t="shared" si="72"/>
        <v>43507</v>
      </c>
      <c r="F331" s="87">
        <f t="shared" si="64"/>
        <v>222</v>
      </c>
      <c r="G331" s="88">
        <f t="shared" si="65"/>
        <v>222</v>
      </c>
      <c r="H331" s="89">
        <f t="shared" si="66"/>
        <v>1.0044034529999999</v>
      </c>
      <c r="I331" s="88">
        <f t="shared" si="73"/>
        <v>0</v>
      </c>
      <c r="J331" s="90">
        <f t="shared" si="67"/>
        <v>4.4034529899999999</v>
      </c>
      <c r="K331" s="91">
        <f t="shared" si="68"/>
        <v>0</v>
      </c>
      <c r="L331" s="92" t="str">
        <f t="shared" si="74"/>
        <v>A+J=</v>
      </c>
      <c r="M331" s="93">
        <f t="shared" si="75"/>
        <v>45272</v>
      </c>
      <c r="N331" s="94"/>
      <c r="O331" s="94"/>
      <c r="P331" s="94"/>
      <c r="Q331" s="94"/>
      <c r="R331" s="94"/>
      <c r="S331" s="107"/>
      <c r="T331" s="94"/>
      <c r="U331" s="94"/>
      <c r="V331" s="94"/>
      <c r="W331" s="94"/>
      <c r="X331" s="94"/>
      <c r="Y331" s="123"/>
      <c r="Z331" s="94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</row>
    <row r="332" spans="1:155" x14ac:dyDescent="0.15">
      <c r="A332" s="36">
        <f t="shared" si="69"/>
        <v>43827</v>
      </c>
      <c r="B332" s="1">
        <f t="shared" ca="1" si="76"/>
        <v>1004.423333</v>
      </c>
      <c r="C332" s="90">
        <f t="shared" si="70"/>
        <v>1000</v>
      </c>
      <c r="D332" s="103">
        <f t="shared" si="71"/>
        <v>5.0000000000000001E-3</v>
      </c>
      <c r="E332" s="93">
        <f t="shared" si="72"/>
        <v>43507</v>
      </c>
      <c r="F332" s="87">
        <f t="shared" ref="F332:F395" si="77">IF(A332&gt;E332,IF(NETWORKDAYS(E332,A332,$P$75:$P$191)-1=0,1,NETWORKDAYS(E332,A332,$P$75:$P$191)-1),0)</f>
        <v>222</v>
      </c>
      <c r="G332" s="88">
        <f t="shared" ref="G332:G395" si="78">IF(AND(F332=1,F331=1),1,IF(F332&gt;0,IF(F332=F331,F332+1,F332),0))</f>
        <v>223</v>
      </c>
      <c r="H332" s="89">
        <f t="shared" ref="H332:H395" si="79">ROUND((D332+1)^(G332/252),9)</f>
        <v>1.0044233330000001</v>
      </c>
      <c r="I332" s="88">
        <f t="shared" si="73"/>
        <v>0</v>
      </c>
      <c r="J332" s="90">
        <f t="shared" ref="J332:J395" si="80">TRUNC(((H332-1)*C332),8)</f>
        <v>4.4233330000000004</v>
      </c>
      <c r="K332" s="91">
        <f t="shared" ref="K332:K395" si="81">IF(I332&gt;0,VLOOKUP(I332,$P$12:$U$72,6),0)</f>
        <v>0</v>
      </c>
      <c r="L332" s="92" t="str">
        <f t="shared" si="74"/>
        <v>A+J=</v>
      </c>
      <c r="M332" s="93">
        <f t="shared" si="75"/>
        <v>45272</v>
      </c>
      <c r="N332" s="94"/>
      <c r="O332" s="94"/>
      <c r="P332" s="94"/>
      <c r="Q332" s="94"/>
      <c r="R332" s="94"/>
      <c r="S332" s="107"/>
      <c r="T332" s="94"/>
      <c r="U332" s="94"/>
      <c r="V332" s="94"/>
      <c r="W332" s="94"/>
      <c r="X332" s="94"/>
      <c r="Y332" s="123"/>
      <c r="Z332" s="94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</row>
    <row r="333" spans="1:155" x14ac:dyDescent="0.15">
      <c r="A333" s="36">
        <f t="shared" ref="A333:A396" si="82">(A332+1)</f>
        <v>43828</v>
      </c>
      <c r="B333" s="1">
        <f t="shared" ca="1" si="76"/>
        <v>1004.423333</v>
      </c>
      <c r="C333" s="90">
        <f t="shared" ref="C333:C396" si="83">(C332-K332)</f>
        <v>1000</v>
      </c>
      <c r="D333" s="103">
        <f t="shared" ref="D333:D396" si="84">D332</f>
        <v>5.0000000000000001E-3</v>
      </c>
      <c r="E333" s="93">
        <f t="shared" ref="E333:E396" si="85">IF(I332&gt;0,VLOOKUP(I332,P$12:Z$72,2),E332)</f>
        <v>43507</v>
      </c>
      <c r="F333" s="87">
        <f t="shared" si="77"/>
        <v>222</v>
      </c>
      <c r="G333" s="88">
        <f t="shared" si="78"/>
        <v>223</v>
      </c>
      <c r="H333" s="89">
        <f t="shared" si="79"/>
        <v>1.0044233330000001</v>
      </c>
      <c r="I333" s="88">
        <f t="shared" ref="I333:I396" si="86">IF(VLOOKUP(A333,Q$12:X$72,8)=VLOOKUP(A332,Q$12:X$72,8),0,VLOOKUP(A333,Q$12:X$72,8))</f>
        <v>0</v>
      </c>
      <c r="J333" s="90">
        <f t="shared" si="80"/>
        <v>4.4233330000000004</v>
      </c>
      <c r="K333" s="91">
        <f t="shared" si="81"/>
        <v>0</v>
      </c>
      <c r="L333" s="92" t="str">
        <f t="shared" ref="L333:L396" si="87">IF(I332&gt;0,VLOOKUP(I332,P$12:Z$72,10),L332)</f>
        <v>A+J=</v>
      </c>
      <c r="M333" s="93">
        <f t="shared" ref="M333:M396" si="88">IF(I332&gt;0,VLOOKUP(I332,P$12:Z$72,11),M332)</f>
        <v>45272</v>
      </c>
      <c r="N333" s="94"/>
      <c r="O333" s="94"/>
      <c r="P333" s="94"/>
      <c r="Q333" s="94"/>
      <c r="R333" s="94"/>
      <c r="S333" s="107"/>
      <c r="T333" s="94"/>
      <c r="U333" s="94"/>
      <c r="V333" s="94"/>
      <c r="W333" s="94"/>
      <c r="X333" s="94"/>
      <c r="Y333" s="123"/>
      <c r="Z333" s="94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</row>
    <row r="334" spans="1:155" x14ac:dyDescent="0.15">
      <c r="A334" s="36">
        <f t="shared" si="82"/>
        <v>43829</v>
      </c>
      <c r="B334" s="1">
        <f t="shared" ref="B334:B397" ca="1" si="89">IF(A334&lt;=TODAY(),C334+J334,IF(AND(A334&gt;TODAY(),A334&lt;=$B$1),IF(VLOOKUP(TODAY(),$A$12:$D$10000,4,FALSE)=0,"n.d",C334+J334),"n.d"))</f>
        <v>1004.423333</v>
      </c>
      <c r="C334" s="90">
        <f t="shared" si="83"/>
        <v>1000</v>
      </c>
      <c r="D334" s="103">
        <f t="shared" si="84"/>
        <v>5.0000000000000001E-3</v>
      </c>
      <c r="E334" s="93">
        <f t="shared" si="85"/>
        <v>43507</v>
      </c>
      <c r="F334" s="87">
        <f t="shared" si="77"/>
        <v>223</v>
      </c>
      <c r="G334" s="88">
        <f t="shared" si="78"/>
        <v>223</v>
      </c>
      <c r="H334" s="89">
        <f t="shared" si="79"/>
        <v>1.0044233330000001</v>
      </c>
      <c r="I334" s="88">
        <f t="shared" si="86"/>
        <v>0</v>
      </c>
      <c r="J334" s="90">
        <f t="shared" si="80"/>
        <v>4.4233330000000004</v>
      </c>
      <c r="K334" s="91">
        <f t="shared" si="81"/>
        <v>0</v>
      </c>
      <c r="L334" s="92" t="str">
        <f t="shared" si="87"/>
        <v>A+J=</v>
      </c>
      <c r="M334" s="93">
        <f t="shared" si="88"/>
        <v>45272</v>
      </c>
      <c r="N334" s="94"/>
      <c r="O334" s="94"/>
      <c r="P334" s="94"/>
      <c r="Q334" s="94"/>
      <c r="R334" s="94"/>
      <c r="S334" s="107"/>
      <c r="T334" s="94"/>
      <c r="U334" s="94"/>
      <c r="V334" s="94"/>
      <c r="W334" s="94"/>
      <c r="X334" s="94"/>
      <c r="Y334" s="123"/>
      <c r="Z334" s="94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</row>
    <row r="335" spans="1:155" x14ac:dyDescent="0.15">
      <c r="A335" s="36">
        <f t="shared" si="82"/>
        <v>43830</v>
      </c>
      <c r="B335" s="1">
        <f t="shared" ca="1" si="89"/>
        <v>1004.44321199</v>
      </c>
      <c r="C335" s="90">
        <f t="shared" si="83"/>
        <v>1000</v>
      </c>
      <c r="D335" s="103">
        <f t="shared" si="84"/>
        <v>5.0000000000000001E-3</v>
      </c>
      <c r="E335" s="93">
        <f t="shared" si="85"/>
        <v>43507</v>
      </c>
      <c r="F335" s="87">
        <f t="shared" si="77"/>
        <v>224</v>
      </c>
      <c r="G335" s="88">
        <f t="shared" si="78"/>
        <v>224</v>
      </c>
      <c r="H335" s="89">
        <f t="shared" si="79"/>
        <v>1.004443212</v>
      </c>
      <c r="I335" s="88">
        <f t="shared" si="86"/>
        <v>0</v>
      </c>
      <c r="J335" s="90">
        <f t="shared" si="80"/>
        <v>4.44321199</v>
      </c>
      <c r="K335" s="91">
        <f t="shared" si="81"/>
        <v>0</v>
      </c>
      <c r="L335" s="92" t="str">
        <f t="shared" si="87"/>
        <v>A+J=</v>
      </c>
      <c r="M335" s="93">
        <f t="shared" si="88"/>
        <v>45272</v>
      </c>
      <c r="N335" s="94"/>
      <c r="O335" s="94"/>
      <c r="P335" s="94"/>
      <c r="Q335" s="94"/>
      <c r="R335" s="94"/>
      <c r="S335" s="107"/>
      <c r="T335" s="94"/>
      <c r="U335" s="94"/>
      <c r="V335" s="94"/>
      <c r="W335" s="94"/>
      <c r="X335" s="94"/>
      <c r="Y335" s="123"/>
      <c r="Z335" s="94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</row>
    <row r="336" spans="1:155" x14ac:dyDescent="0.15">
      <c r="A336" s="36">
        <f t="shared" si="82"/>
        <v>43831</v>
      </c>
      <c r="B336" s="1">
        <f t="shared" ca="1" si="89"/>
        <v>1004.46309199</v>
      </c>
      <c r="C336" s="90">
        <f t="shared" si="83"/>
        <v>1000</v>
      </c>
      <c r="D336" s="103">
        <f t="shared" si="84"/>
        <v>5.0000000000000001E-3</v>
      </c>
      <c r="E336" s="93">
        <f t="shared" si="85"/>
        <v>43507</v>
      </c>
      <c r="F336" s="87">
        <f t="shared" si="77"/>
        <v>224</v>
      </c>
      <c r="G336" s="88">
        <f t="shared" si="78"/>
        <v>225</v>
      </c>
      <c r="H336" s="89">
        <f t="shared" si="79"/>
        <v>1.0044630919999999</v>
      </c>
      <c r="I336" s="88">
        <f t="shared" si="86"/>
        <v>0</v>
      </c>
      <c r="J336" s="90">
        <f t="shared" si="80"/>
        <v>4.4630919899999997</v>
      </c>
      <c r="K336" s="91">
        <f t="shared" si="81"/>
        <v>0</v>
      </c>
      <c r="L336" s="92" t="str">
        <f t="shared" si="87"/>
        <v>A+J=</v>
      </c>
      <c r="M336" s="93">
        <f t="shared" si="88"/>
        <v>45272</v>
      </c>
      <c r="N336" s="94"/>
      <c r="O336" s="94"/>
      <c r="P336" s="94"/>
      <c r="Q336" s="94"/>
      <c r="R336" s="94"/>
      <c r="S336" s="107"/>
      <c r="T336" s="94"/>
      <c r="U336" s="94"/>
      <c r="V336" s="94"/>
      <c r="W336" s="94"/>
      <c r="X336" s="94"/>
      <c r="Y336" s="123"/>
      <c r="Z336" s="94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</row>
    <row r="337" spans="1:155" x14ac:dyDescent="0.15">
      <c r="A337" s="36">
        <f t="shared" si="82"/>
        <v>43832</v>
      </c>
      <c r="B337" s="1">
        <f t="shared" ca="1" si="89"/>
        <v>1004.46309199</v>
      </c>
      <c r="C337" s="90">
        <f t="shared" si="83"/>
        <v>1000</v>
      </c>
      <c r="D337" s="103">
        <f t="shared" si="84"/>
        <v>5.0000000000000001E-3</v>
      </c>
      <c r="E337" s="93">
        <f t="shared" si="85"/>
        <v>43507</v>
      </c>
      <c r="F337" s="87">
        <f t="shared" si="77"/>
        <v>225</v>
      </c>
      <c r="G337" s="88">
        <f t="shared" si="78"/>
        <v>225</v>
      </c>
      <c r="H337" s="89">
        <f t="shared" si="79"/>
        <v>1.0044630919999999</v>
      </c>
      <c r="I337" s="88">
        <f t="shared" si="86"/>
        <v>0</v>
      </c>
      <c r="J337" s="90">
        <f t="shared" si="80"/>
        <v>4.4630919899999997</v>
      </c>
      <c r="K337" s="91">
        <f t="shared" si="81"/>
        <v>0</v>
      </c>
      <c r="L337" s="92" t="str">
        <f t="shared" si="87"/>
        <v>A+J=</v>
      </c>
      <c r="M337" s="93">
        <f t="shared" si="88"/>
        <v>45272</v>
      </c>
      <c r="N337" s="94"/>
      <c r="O337" s="94"/>
      <c r="P337" s="94"/>
      <c r="Q337" s="94"/>
      <c r="R337" s="94"/>
      <c r="S337" s="107"/>
      <c r="T337" s="94"/>
      <c r="U337" s="94"/>
      <c r="V337" s="94"/>
      <c r="W337" s="94"/>
      <c r="X337" s="94"/>
      <c r="Y337" s="123"/>
      <c r="Z337" s="94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</row>
    <row r="338" spans="1:155" x14ac:dyDescent="0.15">
      <c r="A338" s="36">
        <f t="shared" si="82"/>
        <v>43833</v>
      </c>
      <c r="B338" s="1">
        <f t="shared" ca="1" si="89"/>
        <v>1004.48297199</v>
      </c>
      <c r="C338" s="90">
        <f t="shared" si="83"/>
        <v>1000</v>
      </c>
      <c r="D338" s="103">
        <f t="shared" si="84"/>
        <v>5.0000000000000001E-3</v>
      </c>
      <c r="E338" s="93">
        <f t="shared" si="85"/>
        <v>43507</v>
      </c>
      <c r="F338" s="87">
        <f t="shared" si="77"/>
        <v>226</v>
      </c>
      <c r="G338" s="88">
        <f t="shared" si="78"/>
        <v>226</v>
      </c>
      <c r="H338" s="89">
        <f t="shared" si="79"/>
        <v>1.0044829719999999</v>
      </c>
      <c r="I338" s="88">
        <f t="shared" si="86"/>
        <v>0</v>
      </c>
      <c r="J338" s="90">
        <f t="shared" si="80"/>
        <v>4.4829719900000002</v>
      </c>
      <c r="K338" s="91">
        <f t="shared" si="81"/>
        <v>0</v>
      </c>
      <c r="L338" s="92" t="str">
        <f t="shared" si="87"/>
        <v>A+J=</v>
      </c>
      <c r="M338" s="93">
        <f t="shared" si="88"/>
        <v>45272</v>
      </c>
      <c r="N338" s="94"/>
      <c r="O338" s="94"/>
      <c r="P338" s="94"/>
      <c r="Q338" s="94"/>
      <c r="R338" s="94"/>
      <c r="S338" s="107"/>
      <c r="T338" s="94"/>
      <c r="U338" s="94"/>
      <c r="V338" s="94"/>
      <c r="W338" s="94"/>
      <c r="X338" s="94"/>
      <c r="Y338" s="123"/>
      <c r="Z338" s="94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</row>
    <row r="339" spans="1:155" x14ac:dyDescent="0.15">
      <c r="A339" s="36">
        <f t="shared" si="82"/>
        <v>43834</v>
      </c>
      <c r="B339" s="1">
        <f t="shared" ca="1" si="89"/>
        <v>1004.50285299</v>
      </c>
      <c r="C339" s="90">
        <f t="shared" si="83"/>
        <v>1000</v>
      </c>
      <c r="D339" s="103">
        <f t="shared" si="84"/>
        <v>5.0000000000000001E-3</v>
      </c>
      <c r="E339" s="93">
        <f t="shared" si="85"/>
        <v>43507</v>
      </c>
      <c r="F339" s="87">
        <f t="shared" si="77"/>
        <v>226</v>
      </c>
      <c r="G339" s="88">
        <f t="shared" si="78"/>
        <v>227</v>
      </c>
      <c r="H339" s="89">
        <f t="shared" si="79"/>
        <v>1.004502853</v>
      </c>
      <c r="I339" s="88">
        <f t="shared" si="86"/>
        <v>0</v>
      </c>
      <c r="J339" s="90">
        <f t="shared" si="80"/>
        <v>4.5028529900000001</v>
      </c>
      <c r="K339" s="91">
        <f t="shared" si="81"/>
        <v>0</v>
      </c>
      <c r="L339" s="92" t="str">
        <f t="shared" si="87"/>
        <v>A+J=</v>
      </c>
      <c r="M339" s="93">
        <f t="shared" si="88"/>
        <v>45272</v>
      </c>
      <c r="N339" s="94"/>
      <c r="O339" s="94"/>
      <c r="P339" s="94"/>
      <c r="Q339" s="94"/>
      <c r="R339" s="94"/>
      <c r="S339" s="107"/>
      <c r="T339" s="94"/>
      <c r="U339" s="94"/>
      <c r="V339" s="94"/>
      <c r="W339" s="94"/>
      <c r="X339" s="94"/>
      <c r="Y339" s="123"/>
      <c r="Z339" s="94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</row>
    <row r="340" spans="1:155" x14ac:dyDescent="0.15">
      <c r="A340" s="36">
        <f t="shared" si="82"/>
        <v>43835</v>
      </c>
      <c r="B340" s="1">
        <f t="shared" ca="1" si="89"/>
        <v>1004.50285299</v>
      </c>
      <c r="C340" s="90">
        <f t="shared" si="83"/>
        <v>1000</v>
      </c>
      <c r="D340" s="103">
        <f t="shared" si="84"/>
        <v>5.0000000000000001E-3</v>
      </c>
      <c r="E340" s="93">
        <f t="shared" si="85"/>
        <v>43507</v>
      </c>
      <c r="F340" s="87">
        <f t="shared" si="77"/>
        <v>226</v>
      </c>
      <c r="G340" s="88">
        <f t="shared" si="78"/>
        <v>227</v>
      </c>
      <c r="H340" s="89">
        <f t="shared" si="79"/>
        <v>1.004502853</v>
      </c>
      <c r="I340" s="88">
        <f t="shared" si="86"/>
        <v>0</v>
      </c>
      <c r="J340" s="90">
        <f t="shared" si="80"/>
        <v>4.5028529900000001</v>
      </c>
      <c r="K340" s="91">
        <f t="shared" si="81"/>
        <v>0</v>
      </c>
      <c r="L340" s="92" t="str">
        <f t="shared" si="87"/>
        <v>A+J=</v>
      </c>
      <c r="M340" s="93">
        <f t="shared" si="88"/>
        <v>45272</v>
      </c>
      <c r="N340" s="94"/>
      <c r="O340" s="94"/>
      <c r="P340" s="94"/>
      <c r="Q340" s="94"/>
      <c r="R340" s="94"/>
      <c r="S340" s="107"/>
      <c r="T340" s="94"/>
      <c r="U340" s="94"/>
      <c r="V340" s="94"/>
      <c r="W340" s="94"/>
      <c r="X340" s="94"/>
      <c r="Y340" s="123"/>
      <c r="Z340" s="94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</row>
    <row r="341" spans="1:155" x14ac:dyDescent="0.15">
      <c r="A341" s="36">
        <f t="shared" si="82"/>
        <v>43836</v>
      </c>
      <c r="B341" s="1">
        <f t="shared" ca="1" si="89"/>
        <v>1004.50285299</v>
      </c>
      <c r="C341" s="90">
        <f t="shared" si="83"/>
        <v>1000</v>
      </c>
      <c r="D341" s="103">
        <f t="shared" si="84"/>
        <v>5.0000000000000001E-3</v>
      </c>
      <c r="E341" s="93">
        <f t="shared" si="85"/>
        <v>43507</v>
      </c>
      <c r="F341" s="87">
        <f t="shared" si="77"/>
        <v>227</v>
      </c>
      <c r="G341" s="88">
        <f t="shared" si="78"/>
        <v>227</v>
      </c>
      <c r="H341" s="89">
        <f t="shared" si="79"/>
        <v>1.004502853</v>
      </c>
      <c r="I341" s="88">
        <f t="shared" si="86"/>
        <v>0</v>
      </c>
      <c r="J341" s="90">
        <f t="shared" si="80"/>
        <v>4.5028529900000001</v>
      </c>
      <c r="K341" s="91">
        <f t="shared" si="81"/>
        <v>0</v>
      </c>
      <c r="L341" s="92" t="str">
        <f t="shared" si="87"/>
        <v>A+J=</v>
      </c>
      <c r="M341" s="93">
        <f t="shared" si="88"/>
        <v>45272</v>
      </c>
      <c r="N341" s="94"/>
      <c r="O341" s="94"/>
      <c r="P341" s="94"/>
      <c r="Q341" s="94"/>
      <c r="R341" s="94"/>
      <c r="S341" s="107"/>
      <c r="T341" s="94"/>
      <c r="U341" s="94"/>
      <c r="V341" s="94"/>
      <c r="W341" s="94"/>
      <c r="X341" s="94"/>
      <c r="Y341" s="123"/>
      <c r="Z341" s="94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</row>
    <row r="342" spans="1:155" x14ac:dyDescent="0.15">
      <c r="A342" s="36">
        <f t="shared" si="82"/>
        <v>43837</v>
      </c>
      <c r="B342" s="1">
        <f t="shared" ca="1" si="89"/>
        <v>1004.522734</v>
      </c>
      <c r="C342" s="90">
        <f t="shared" si="83"/>
        <v>1000</v>
      </c>
      <c r="D342" s="103">
        <f t="shared" si="84"/>
        <v>5.0000000000000001E-3</v>
      </c>
      <c r="E342" s="93">
        <f t="shared" si="85"/>
        <v>43507</v>
      </c>
      <c r="F342" s="87">
        <f t="shared" si="77"/>
        <v>228</v>
      </c>
      <c r="G342" s="88">
        <f t="shared" si="78"/>
        <v>228</v>
      </c>
      <c r="H342" s="89">
        <f t="shared" si="79"/>
        <v>1.004522734</v>
      </c>
      <c r="I342" s="88">
        <f t="shared" si="86"/>
        <v>0</v>
      </c>
      <c r="J342" s="90">
        <f t="shared" si="80"/>
        <v>4.5227339999999998</v>
      </c>
      <c r="K342" s="91">
        <f t="shared" si="81"/>
        <v>0</v>
      </c>
      <c r="L342" s="92" t="str">
        <f t="shared" si="87"/>
        <v>A+J=</v>
      </c>
      <c r="M342" s="93">
        <f t="shared" si="88"/>
        <v>45272</v>
      </c>
      <c r="N342" s="94"/>
      <c r="O342" s="94"/>
      <c r="P342" s="94"/>
      <c r="Q342" s="94"/>
      <c r="R342" s="94"/>
      <c r="S342" s="107"/>
      <c r="T342" s="94"/>
      <c r="U342" s="94"/>
      <c r="V342" s="94"/>
      <c r="W342" s="94"/>
      <c r="X342" s="94"/>
      <c r="Y342" s="123"/>
      <c r="Z342" s="94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</row>
    <row r="343" spans="1:155" x14ac:dyDescent="0.15">
      <c r="A343" s="36">
        <f t="shared" si="82"/>
        <v>43838</v>
      </c>
      <c r="B343" s="1">
        <f t="shared" ca="1" si="89"/>
        <v>1004.5426159899999</v>
      </c>
      <c r="C343" s="90">
        <f t="shared" si="83"/>
        <v>1000</v>
      </c>
      <c r="D343" s="103">
        <f t="shared" si="84"/>
        <v>5.0000000000000001E-3</v>
      </c>
      <c r="E343" s="93">
        <f t="shared" si="85"/>
        <v>43507</v>
      </c>
      <c r="F343" s="87">
        <f t="shared" si="77"/>
        <v>229</v>
      </c>
      <c r="G343" s="88">
        <f t="shared" si="78"/>
        <v>229</v>
      </c>
      <c r="H343" s="89">
        <f t="shared" si="79"/>
        <v>1.0045426159999999</v>
      </c>
      <c r="I343" s="88">
        <f t="shared" si="86"/>
        <v>0</v>
      </c>
      <c r="J343" s="90">
        <f t="shared" si="80"/>
        <v>4.5426159899999998</v>
      </c>
      <c r="K343" s="91">
        <f t="shared" si="81"/>
        <v>0</v>
      </c>
      <c r="L343" s="92" t="str">
        <f t="shared" si="87"/>
        <v>A+J=</v>
      </c>
      <c r="M343" s="93">
        <f t="shared" si="88"/>
        <v>45272</v>
      </c>
      <c r="N343" s="94"/>
      <c r="O343" s="94"/>
      <c r="P343" s="94"/>
      <c r="Q343" s="94"/>
      <c r="R343" s="94"/>
      <c r="S343" s="107"/>
      <c r="T343" s="94"/>
      <c r="U343" s="94"/>
      <c r="V343" s="94"/>
      <c r="W343" s="94"/>
      <c r="X343" s="94"/>
      <c r="Y343" s="123"/>
      <c r="Z343" s="94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</row>
    <row r="344" spans="1:155" x14ac:dyDescent="0.15">
      <c r="A344" s="36">
        <f t="shared" si="82"/>
        <v>43839</v>
      </c>
      <c r="B344" s="1">
        <f t="shared" ca="1" si="89"/>
        <v>1004.562498</v>
      </c>
      <c r="C344" s="90">
        <f t="shared" si="83"/>
        <v>1000</v>
      </c>
      <c r="D344" s="103">
        <f t="shared" si="84"/>
        <v>5.0000000000000001E-3</v>
      </c>
      <c r="E344" s="93">
        <f t="shared" si="85"/>
        <v>43507</v>
      </c>
      <c r="F344" s="87">
        <f t="shared" si="77"/>
        <v>230</v>
      </c>
      <c r="G344" s="88">
        <f t="shared" si="78"/>
        <v>230</v>
      </c>
      <c r="H344" s="89">
        <f t="shared" si="79"/>
        <v>1.0045624980000001</v>
      </c>
      <c r="I344" s="88">
        <f t="shared" si="86"/>
        <v>0</v>
      </c>
      <c r="J344" s="90">
        <f t="shared" si="80"/>
        <v>4.5624979999999997</v>
      </c>
      <c r="K344" s="91">
        <f t="shared" si="81"/>
        <v>0</v>
      </c>
      <c r="L344" s="92" t="str">
        <f t="shared" si="87"/>
        <v>A+J=</v>
      </c>
      <c r="M344" s="93">
        <f t="shared" si="88"/>
        <v>45272</v>
      </c>
      <c r="N344" s="94"/>
      <c r="O344" s="94"/>
      <c r="P344" s="94"/>
      <c r="Q344" s="94"/>
      <c r="R344" s="94"/>
      <c r="S344" s="107"/>
      <c r="T344" s="94"/>
      <c r="U344" s="94"/>
      <c r="V344" s="94"/>
      <c r="W344" s="94"/>
      <c r="X344" s="94"/>
      <c r="Y344" s="123"/>
      <c r="Z344" s="94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</row>
    <row r="345" spans="1:155" x14ac:dyDescent="0.15">
      <c r="A345" s="36">
        <f t="shared" si="82"/>
        <v>43840</v>
      </c>
      <c r="B345" s="1">
        <f t="shared" ca="1" si="89"/>
        <v>1004.5823799999999</v>
      </c>
      <c r="C345" s="90">
        <f t="shared" si="83"/>
        <v>1000</v>
      </c>
      <c r="D345" s="103">
        <f t="shared" si="84"/>
        <v>5.0000000000000001E-3</v>
      </c>
      <c r="E345" s="93">
        <f t="shared" si="85"/>
        <v>43507</v>
      </c>
      <c r="F345" s="87">
        <f t="shared" si="77"/>
        <v>231</v>
      </c>
      <c r="G345" s="88">
        <f t="shared" si="78"/>
        <v>231</v>
      </c>
      <c r="H345" s="89">
        <f t="shared" si="79"/>
        <v>1.00458238</v>
      </c>
      <c r="I345" s="88">
        <f t="shared" si="86"/>
        <v>0</v>
      </c>
      <c r="J345" s="90">
        <f t="shared" si="80"/>
        <v>4.5823799999999997</v>
      </c>
      <c r="K345" s="91">
        <f t="shared" si="81"/>
        <v>0</v>
      </c>
      <c r="L345" s="92" t="str">
        <f t="shared" si="87"/>
        <v>A+J=</v>
      </c>
      <c r="M345" s="93">
        <f t="shared" si="88"/>
        <v>45272</v>
      </c>
      <c r="N345" s="94"/>
      <c r="O345" s="94"/>
      <c r="P345" s="94"/>
      <c r="Q345" s="94"/>
      <c r="R345" s="94"/>
      <c r="S345" s="107"/>
      <c r="T345" s="94"/>
      <c r="U345" s="94"/>
      <c r="V345" s="94"/>
      <c r="W345" s="94"/>
      <c r="X345" s="94"/>
      <c r="Y345" s="123"/>
      <c r="Z345" s="94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</row>
    <row r="346" spans="1:155" x14ac:dyDescent="0.15">
      <c r="A346" s="36">
        <f t="shared" si="82"/>
        <v>43841</v>
      </c>
      <c r="B346" s="1">
        <f t="shared" ca="1" si="89"/>
        <v>1004.602263</v>
      </c>
      <c r="C346" s="90">
        <f t="shared" si="83"/>
        <v>1000</v>
      </c>
      <c r="D346" s="103">
        <f t="shared" si="84"/>
        <v>5.0000000000000001E-3</v>
      </c>
      <c r="E346" s="93">
        <f t="shared" si="85"/>
        <v>43507</v>
      </c>
      <c r="F346" s="87">
        <f t="shared" si="77"/>
        <v>231</v>
      </c>
      <c r="G346" s="88">
        <f t="shared" si="78"/>
        <v>232</v>
      </c>
      <c r="H346" s="89">
        <f t="shared" si="79"/>
        <v>1.004602263</v>
      </c>
      <c r="I346" s="88">
        <f t="shared" si="86"/>
        <v>0</v>
      </c>
      <c r="J346" s="90">
        <f t="shared" si="80"/>
        <v>4.6022629999999998</v>
      </c>
      <c r="K346" s="91">
        <f t="shared" si="81"/>
        <v>0</v>
      </c>
      <c r="L346" s="92" t="str">
        <f t="shared" si="87"/>
        <v>A+J=</v>
      </c>
      <c r="M346" s="93">
        <f t="shared" si="88"/>
        <v>45272</v>
      </c>
      <c r="N346" s="94"/>
      <c r="O346" s="94"/>
      <c r="P346" s="94"/>
      <c r="Q346" s="94"/>
      <c r="R346" s="94"/>
      <c r="S346" s="107"/>
      <c r="T346" s="94"/>
      <c r="U346" s="94"/>
      <c r="V346" s="94"/>
      <c r="W346" s="94"/>
      <c r="X346" s="94"/>
      <c r="Y346" s="123"/>
      <c r="Z346" s="94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</row>
    <row r="347" spans="1:155" x14ac:dyDescent="0.15">
      <c r="A347" s="36">
        <f t="shared" si="82"/>
        <v>43842</v>
      </c>
      <c r="B347" s="1">
        <f t="shared" ca="1" si="89"/>
        <v>1004.602263</v>
      </c>
      <c r="C347" s="90">
        <f t="shared" si="83"/>
        <v>1000</v>
      </c>
      <c r="D347" s="103">
        <f t="shared" si="84"/>
        <v>5.0000000000000001E-3</v>
      </c>
      <c r="E347" s="93">
        <f t="shared" si="85"/>
        <v>43507</v>
      </c>
      <c r="F347" s="87">
        <f t="shared" si="77"/>
        <v>231</v>
      </c>
      <c r="G347" s="88">
        <f t="shared" si="78"/>
        <v>232</v>
      </c>
      <c r="H347" s="89">
        <f t="shared" si="79"/>
        <v>1.004602263</v>
      </c>
      <c r="I347" s="88">
        <f t="shared" si="86"/>
        <v>0</v>
      </c>
      <c r="J347" s="90">
        <f t="shared" si="80"/>
        <v>4.6022629999999998</v>
      </c>
      <c r="K347" s="91">
        <f t="shared" si="81"/>
        <v>0</v>
      </c>
      <c r="L347" s="92" t="str">
        <f t="shared" si="87"/>
        <v>A+J=</v>
      </c>
      <c r="M347" s="93">
        <f t="shared" si="88"/>
        <v>45272</v>
      </c>
      <c r="N347" s="94"/>
      <c r="O347" s="94"/>
      <c r="P347" s="94"/>
      <c r="Q347" s="94"/>
      <c r="R347" s="94"/>
      <c r="S347" s="107"/>
      <c r="T347" s="94"/>
      <c r="U347" s="94"/>
      <c r="V347" s="94"/>
      <c r="W347" s="94"/>
      <c r="X347" s="94"/>
      <c r="Y347" s="123"/>
      <c r="Z347" s="94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</row>
    <row r="348" spans="1:155" x14ac:dyDescent="0.15">
      <c r="A348" s="36">
        <f t="shared" si="82"/>
        <v>43843</v>
      </c>
      <c r="B348" s="1">
        <f t="shared" ca="1" si="89"/>
        <v>1004.602263</v>
      </c>
      <c r="C348" s="90">
        <f t="shared" si="83"/>
        <v>1000</v>
      </c>
      <c r="D348" s="103">
        <f t="shared" si="84"/>
        <v>5.0000000000000001E-3</v>
      </c>
      <c r="E348" s="93">
        <f t="shared" si="85"/>
        <v>43507</v>
      </c>
      <c r="F348" s="87">
        <f t="shared" si="77"/>
        <v>232</v>
      </c>
      <c r="G348" s="88">
        <f t="shared" si="78"/>
        <v>232</v>
      </c>
      <c r="H348" s="89">
        <f t="shared" si="79"/>
        <v>1.004602263</v>
      </c>
      <c r="I348" s="88">
        <f t="shared" si="86"/>
        <v>0</v>
      </c>
      <c r="J348" s="90">
        <f t="shared" si="80"/>
        <v>4.6022629999999998</v>
      </c>
      <c r="K348" s="91">
        <f t="shared" si="81"/>
        <v>0</v>
      </c>
      <c r="L348" s="92" t="str">
        <f t="shared" si="87"/>
        <v>A+J=</v>
      </c>
      <c r="M348" s="93">
        <f t="shared" si="88"/>
        <v>45272</v>
      </c>
      <c r="N348" s="94"/>
      <c r="O348" s="94"/>
      <c r="P348" s="94"/>
      <c r="Q348" s="94"/>
      <c r="R348" s="94"/>
      <c r="S348" s="107"/>
      <c r="T348" s="94"/>
      <c r="U348" s="94"/>
      <c r="V348" s="94"/>
      <c r="W348" s="94"/>
      <c r="X348" s="94"/>
      <c r="Y348" s="123"/>
      <c r="Z348" s="94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</row>
    <row r="349" spans="1:155" x14ac:dyDescent="0.15">
      <c r="A349" s="36">
        <f t="shared" si="82"/>
        <v>43844</v>
      </c>
      <c r="B349" s="1">
        <f t="shared" ca="1" si="89"/>
        <v>1004.62214599</v>
      </c>
      <c r="C349" s="90">
        <f t="shared" si="83"/>
        <v>1000</v>
      </c>
      <c r="D349" s="103">
        <f t="shared" si="84"/>
        <v>5.0000000000000001E-3</v>
      </c>
      <c r="E349" s="93">
        <f t="shared" si="85"/>
        <v>43507</v>
      </c>
      <c r="F349" s="87">
        <f t="shared" si="77"/>
        <v>233</v>
      </c>
      <c r="G349" s="88">
        <f t="shared" si="78"/>
        <v>233</v>
      </c>
      <c r="H349" s="89">
        <f t="shared" si="79"/>
        <v>1.004622146</v>
      </c>
      <c r="I349" s="88">
        <f t="shared" si="86"/>
        <v>0</v>
      </c>
      <c r="J349" s="90">
        <f t="shared" si="80"/>
        <v>4.6221459899999999</v>
      </c>
      <c r="K349" s="91">
        <f t="shared" si="81"/>
        <v>0</v>
      </c>
      <c r="L349" s="92" t="str">
        <f t="shared" si="87"/>
        <v>A+J=</v>
      </c>
      <c r="M349" s="93">
        <f t="shared" si="88"/>
        <v>45272</v>
      </c>
      <c r="N349" s="94"/>
      <c r="O349" s="94"/>
      <c r="P349" s="94"/>
      <c r="Q349" s="94"/>
      <c r="R349" s="94"/>
      <c r="S349" s="107"/>
      <c r="T349" s="94"/>
      <c r="U349" s="94"/>
      <c r="V349" s="94"/>
      <c r="W349" s="94"/>
      <c r="X349" s="94"/>
      <c r="Y349" s="123"/>
      <c r="Z349" s="94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</row>
    <row r="350" spans="1:155" x14ac:dyDescent="0.15">
      <c r="A350" s="36">
        <f t="shared" si="82"/>
        <v>43845</v>
      </c>
      <c r="B350" s="1">
        <f t="shared" ca="1" si="89"/>
        <v>1004.64203</v>
      </c>
      <c r="C350" s="90">
        <f t="shared" si="83"/>
        <v>1000</v>
      </c>
      <c r="D350" s="103">
        <f t="shared" si="84"/>
        <v>5.0000000000000001E-3</v>
      </c>
      <c r="E350" s="93">
        <f t="shared" si="85"/>
        <v>43507</v>
      </c>
      <c r="F350" s="87">
        <f t="shared" si="77"/>
        <v>234</v>
      </c>
      <c r="G350" s="88">
        <f t="shared" si="78"/>
        <v>234</v>
      </c>
      <c r="H350" s="89">
        <f t="shared" si="79"/>
        <v>1.0046420300000001</v>
      </c>
      <c r="I350" s="88">
        <f t="shared" si="86"/>
        <v>0</v>
      </c>
      <c r="J350" s="90">
        <f t="shared" si="80"/>
        <v>4.6420300000000001</v>
      </c>
      <c r="K350" s="91">
        <f t="shared" si="81"/>
        <v>0</v>
      </c>
      <c r="L350" s="92" t="str">
        <f t="shared" si="87"/>
        <v>A+J=</v>
      </c>
      <c r="M350" s="93">
        <f t="shared" si="88"/>
        <v>45272</v>
      </c>
      <c r="N350" s="94"/>
      <c r="O350" s="94"/>
      <c r="P350" s="94"/>
      <c r="Q350" s="94"/>
      <c r="R350" s="94"/>
      <c r="S350" s="107"/>
      <c r="T350" s="94"/>
      <c r="U350" s="94"/>
      <c r="V350" s="94"/>
      <c r="W350" s="94"/>
      <c r="X350" s="94"/>
      <c r="Y350" s="123"/>
      <c r="Z350" s="94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</row>
    <row r="351" spans="1:155" x14ac:dyDescent="0.15">
      <c r="A351" s="36">
        <f t="shared" si="82"/>
        <v>43846</v>
      </c>
      <c r="B351" s="1">
        <f t="shared" ca="1" si="89"/>
        <v>1004.661913</v>
      </c>
      <c r="C351" s="90">
        <f t="shared" si="83"/>
        <v>1000</v>
      </c>
      <c r="D351" s="103">
        <f t="shared" si="84"/>
        <v>5.0000000000000001E-3</v>
      </c>
      <c r="E351" s="93">
        <f t="shared" si="85"/>
        <v>43507</v>
      </c>
      <c r="F351" s="87">
        <f t="shared" si="77"/>
        <v>235</v>
      </c>
      <c r="G351" s="88">
        <f t="shared" si="78"/>
        <v>235</v>
      </c>
      <c r="H351" s="89">
        <f t="shared" si="79"/>
        <v>1.0046619130000001</v>
      </c>
      <c r="I351" s="88">
        <f t="shared" si="86"/>
        <v>0</v>
      </c>
      <c r="J351" s="90">
        <f t="shared" si="80"/>
        <v>4.6619130000000002</v>
      </c>
      <c r="K351" s="91">
        <f t="shared" si="81"/>
        <v>0</v>
      </c>
      <c r="L351" s="92" t="str">
        <f t="shared" si="87"/>
        <v>A+J=</v>
      </c>
      <c r="M351" s="93">
        <f t="shared" si="88"/>
        <v>45272</v>
      </c>
      <c r="N351" s="94"/>
      <c r="O351" s="94"/>
      <c r="P351" s="94"/>
      <c r="Q351" s="94"/>
      <c r="R351" s="94"/>
      <c r="S351" s="107"/>
      <c r="T351" s="94"/>
      <c r="U351" s="94"/>
      <c r="V351" s="94"/>
      <c r="W351" s="94"/>
      <c r="X351" s="94"/>
      <c r="Y351" s="123"/>
      <c r="Z351" s="94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</row>
    <row r="352" spans="1:155" x14ac:dyDescent="0.15">
      <c r="A352" s="36">
        <f t="shared" si="82"/>
        <v>43847</v>
      </c>
      <c r="B352" s="1">
        <f t="shared" ca="1" si="89"/>
        <v>1004.681798</v>
      </c>
      <c r="C352" s="90">
        <f t="shared" si="83"/>
        <v>1000</v>
      </c>
      <c r="D352" s="103">
        <f t="shared" si="84"/>
        <v>5.0000000000000001E-3</v>
      </c>
      <c r="E352" s="93">
        <f t="shared" si="85"/>
        <v>43507</v>
      </c>
      <c r="F352" s="87">
        <f t="shared" si="77"/>
        <v>236</v>
      </c>
      <c r="G352" s="88">
        <f t="shared" si="78"/>
        <v>236</v>
      </c>
      <c r="H352" s="89">
        <f t="shared" si="79"/>
        <v>1.004681798</v>
      </c>
      <c r="I352" s="88">
        <f t="shared" si="86"/>
        <v>0</v>
      </c>
      <c r="J352" s="90">
        <f t="shared" si="80"/>
        <v>4.6817979999999997</v>
      </c>
      <c r="K352" s="91">
        <f t="shared" si="81"/>
        <v>0</v>
      </c>
      <c r="L352" s="92" t="str">
        <f t="shared" si="87"/>
        <v>A+J=</v>
      </c>
      <c r="M352" s="93">
        <f t="shared" si="88"/>
        <v>45272</v>
      </c>
      <c r="N352" s="94"/>
      <c r="O352" s="94"/>
      <c r="P352" s="94"/>
      <c r="Q352" s="94"/>
      <c r="R352" s="94"/>
      <c r="S352" s="107"/>
      <c r="T352" s="94"/>
      <c r="U352" s="94"/>
      <c r="V352" s="94"/>
      <c r="W352" s="94"/>
      <c r="X352" s="94"/>
      <c r="Y352" s="123"/>
      <c r="Z352" s="94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</row>
    <row r="353" spans="1:155" x14ac:dyDescent="0.15">
      <c r="A353" s="36">
        <f t="shared" si="82"/>
        <v>43848</v>
      </c>
      <c r="B353" s="1">
        <f t="shared" ca="1" si="89"/>
        <v>1004.701682</v>
      </c>
      <c r="C353" s="90">
        <f t="shared" si="83"/>
        <v>1000</v>
      </c>
      <c r="D353" s="103">
        <f t="shared" si="84"/>
        <v>5.0000000000000001E-3</v>
      </c>
      <c r="E353" s="93">
        <f t="shared" si="85"/>
        <v>43507</v>
      </c>
      <c r="F353" s="87">
        <f t="shared" si="77"/>
        <v>236</v>
      </c>
      <c r="G353" s="88">
        <f t="shared" si="78"/>
        <v>237</v>
      </c>
      <c r="H353" s="89">
        <f t="shared" si="79"/>
        <v>1.0047016820000001</v>
      </c>
      <c r="I353" s="88">
        <f t="shared" si="86"/>
        <v>0</v>
      </c>
      <c r="J353" s="90">
        <f t="shared" si="80"/>
        <v>4.7016819999999999</v>
      </c>
      <c r="K353" s="91">
        <f t="shared" si="81"/>
        <v>0</v>
      </c>
      <c r="L353" s="92" t="str">
        <f t="shared" si="87"/>
        <v>A+J=</v>
      </c>
      <c r="M353" s="93">
        <f t="shared" si="88"/>
        <v>45272</v>
      </c>
      <c r="N353" s="94"/>
      <c r="O353" s="94"/>
      <c r="P353" s="94"/>
      <c r="Q353" s="94"/>
      <c r="R353" s="94"/>
      <c r="S353" s="107"/>
      <c r="T353" s="94"/>
      <c r="U353" s="94"/>
      <c r="V353" s="94"/>
      <c r="W353" s="94"/>
      <c r="X353" s="94"/>
      <c r="Y353" s="123"/>
      <c r="Z353" s="94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</row>
    <row r="354" spans="1:155" x14ac:dyDescent="0.15">
      <c r="A354" s="36">
        <f t="shared" si="82"/>
        <v>43849</v>
      </c>
      <c r="B354" s="1">
        <f t="shared" ca="1" si="89"/>
        <v>1004.701682</v>
      </c>
      <c r="C354" s="90">
        <f t="shared" si="83"/>
        <v>1000</v>
      </c>
      <c r="D354" s="103">
        <f t="shared" si="84"/>
        <v>5.0000000000000001E-3</v>
      </c>
      <c r="E354" s="93">
        <f t="shared" si="85"/>
        <v>43507</v>
      </c>
      <c r="F354" s="87">
        <f t="shared" si="77"/>
        <v>236</v>
      </c>
      <c r="G354" s="88">
        <f t="shared" si="78"/>
        <v>237</v>
      </c>
      <c r="H354" s="89">
        <f t="shared" si="79"/>
        <v>1.0047016820000001</v>
      </c>
      <c r="I354" s="88">
        <f t="shared" si="86"/>
        <v>0</v>
      </c>
      <c r="J354" s="90">
        <f t="shared" si="80"/>
        <v>4.7016819999999999</v>
      </c>
      <c r="K354" s="91">
        <f t="shared" si="81"/>
        <v>0</v>
      </c>
      <c r="L354" s="92" t="str">
        <f t="shared" si="87"/>
        <v>A+J=</v>
      </c>
      <c r="M354" s="93">
        <f t="shared" si="88"/>
        <v>45272</v>
      </c>
      <c r="N354" s="94"/>
      <c r="O354" s="94"/>
      <c r="P354" s="94"/>
      <c r="Q354" s="94"/>
      <c r="R354" s="94"/>
      <c r="S354" s="107"/>
      <c r="T354" s="94"/>
      <c r="U354" s="94"/>
      <c r="V354" s="94"/>
      <c r="W354" s="94"/>
      <c r="X354" s="94"/>
      <c r="Y354" s="123"/>
      <c r="Z354" s="94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</row>
    <row r="355" spans="1:155" x14ac:dyDescent="0.15">
      <c r="A355" s="36">
        <f t="shared" si="82"/>
        <v>43850</v>
      </c>
      <c r="B355" s="1">
        <f t="shared" ca="1" si="89"/>
        <v>1004.701682</v>
      </c>
      <c r="C355" s="90">
        <f t="shared" si="83"/>
        <v>1000</v>
      </c>
      <c r="D355" s="103">
        <f t="shared" si="84"/>
        <v>5.0000000000000001E-3</v>
      </c>
      <c r="E355" s="93">
        <f t="shared" si="85"/>
        <v>43507</v>
      </c>
      <c r="F355" s="87">
        <f t="shared" si="77"/>
        <v>237</v>
      </c>
      <c r="G355" s="88">
        <f t="shared" si="78"/>
        <v>237</v>
      </c>
      <c r="H355" s="89">
        <f t="shared" si="79"/>
        <v>1.0047016820000001</v>
      </c>
      <c r="I355" s="88">
        <f t="shared" si="86"/>
        <v>0</v>
      </c>
      <c r="J355" s="90">
        <f t="shared" si="80"/>
        <v>4.7016819999999999</v>
      </c>
      <c r="K355" s="91">
        <f t="shared" si="81"/>
        <v>0</v>
      </c>
      <c r="L355" s="92" t="str">
        <f t="shared" si="87"/>
        <v>A+J=</v>
      </c>
      <c r="M355" s="93">
        <f t="shared" si="88"/>
        <v>45272</v>
      </c>
      <c r="N355" s="94"/>
      <c r="O355" s="94"/>
      <c r="P355" s="94"/>
      <c r="Q355" s="94"/>
      <c r="R355" s="94"/>
      <c r="S355" s="107"/>
      <c r="T355" s="94"/>
      <c r="U355" s="94"/>
      <c r="V355" s="94"/>
      <c r="W355" s="94"/>
      <c r="X355" s="94"/>
      <c r="Y355" s="123"/>
      <c r="Z355" s="94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</row>
    <row r="356" spans="1:155" x14ac:dyDescent="0.15">
      <c r="A356" s="36">
        <f t="shared" si="82"/>
        <v>43851</v>
      </c>
      <c r="B356" s="1">
        <f t="shared" ca="1" si="89"/>
        <v>1004.72156799</v>
      </c>
      <c r="C356" s="90">
        <f t="shared" si="83"/>
        <v>1000</v>
      </c>
      <c r="D356" s="103">
        <f t="shared" si="84"/>
        <v>5.0000000000000001E-3</v>
      </c>
      <c r="E356" s="93">
        <f t="shared" si="85"/>
        <v>43507</v>
      </c>
      <c r="F356" s="87">
        <f t="shared" si="77"/>
        <v>238</v>
      </c>
      <c r="G356" s="88">
        <f t="shared" si="78"/>
        <v>238</v>
      </c>
      <c r="H356" s="89">
        <f t="shared" si="79"/>
        <v>1.0047215679999999</v>
      </c>
      <c r="I356" s="88">
        <f t="shared" si="86"/>
        <v>0</v>
      </c>
      <c r="J356" s="90">
        <f t="shared" si="80"/>
        <v>4.7215679899999996</v>
      </c>
      <c r="K356" s="91">
        <f t="shared" si="81"/>
        <v>0</v>
      </c>
      <c r="L356" s="92" t="str">
        <f t="shared" si="87"/>
        <v>A+J=</v>
      </c>
      <c r="M356" s="93">
        <f t="shared" si="88"/>
        <v>45272</v>
      </c>
      <c r="N356" s="94"/>
      <c r="O356" s="94"/>
      <c r="P356" s="94"/>
      <c r="Q356" s="94"/>
      <c r="R356" s="94"/>
      <c r="S356" s="107"/>
      <c r="T356" s="94"/>
      <c r="U356" s="94"/>
      <c r="V356" s="94"/>
      <c r="W356" s="94"/>
      <c r="X356" s="94"/>
      <c r="Y356" s="123"/>
      <c r="Z356" s="94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</row>
    <row r="357" spans="1:155" x14ac:dyDescent="0.15">
      <c r="A357" s="36">
        <f t="shared" si="82"/>
        <v>43852</v>
      </c>
      <c r="B357" s="1">
        <f t="shared" ca="1" si="89"/>
        <v>1004.741453</v>
      </c>
      <c r="C357" s="90">
        <f t="shared" si="83"/>
        <v>1000</v>
      </c>
      <c r="D357" s="103">
        <f t="shared" si="84"/>
        <v>5.0000000000000001E-3</v>
      </c>
      <c r="E357" s="93">
        <f t="shared" si="85"/>
        <v>43507</v>
      </c>
      <c r="F357" s="87">
        <f t="shared" si="77"/>
        <v>239</v>
      </c>
      <c r="G357" s="88">
        <f t="shared" si="78"/>
        <v>239</v>
      </c>
      <c r="H357" s="89">
        <f t="shared" si="79"/>
        <v>1.0047414530000001</v>
      </c>
      <c r="I357" s="88">
        <f t="shared" si="86"/>
        <v>0</v>
      </c>
      <c r="J357" s="90">
        <f t="shared" si="80"/>
        <v>4.7414529999999999</v>
      </c>
      <c r="K357" s="91">
        <f t="shared" si="81"/>
        <v>0</v>
      </c>
      <c r="L357" s="92" t="str">
        <f t="shared" si="87"/>
        <v>A+J=</v>
      </c>
      <c r="M357" s="93">
        <f t="shared" si="88"/>
        <v>45272</v>
      </c>
      <c r="N357" s="94"/>
      <c r="O357" s="94"/>
      <c r="P357" s="94"/>
      <c r="Q357" s="94"/>
      <c r="R357" s="94"/>
      <c r="S357" s="107"/>
      <c r="T357" s="94"/>
      <c r="U357" s="94"/>
      <c r="V357" s="94"/>
      <c r="W357" s="94"/>
      <c r="X357" s="94"/>
      <c r="Y357" s="123"/>
      <c r="Z357" s="94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</row>
    <row r="358" spans="1:155" x14ac:dyDescent="0.15">
      <c r="A358" s="36">
        <f t="shared" si="82"/>
        <v>43853</v>
      </c>
      <c r="B358" s="1">
        <f t="shared" ca="1" si="89"/>
        <v>1004.761339</v>
      </c>
      <c r="C358" s="90">
        <f t="shared" si="83"/>
        <v>1000</v>
      </c>
      <c r="D358" s="103">
        <f t="shared" si="84"/>
        <v>5.0000000000000001E-3</v>
      </c>
      <c r="E358" s="93">
        <f t="shared" si="85"/>
        <v>43507</v>
      </c>
      <c r="F358" s="87">
        <f t="shared" si="77"/>
        <v>240</v>
      </c>
      <c r="G358" s="88">
        <f t="shared" si="78"/>
        <v>240</v>
      </c>
      <c r="H358" s="89">
        <f t="shared" si="79"/>
        <v>1.0047613390000001</v>
      </c>
      <c r="I358" s="88">
        <f t="shared" si="86"/>
        <v>0</v>
      </c>
      <c r="J358" s="90">
        <f t="shared" si="80"/>
        <v>4.7613390000000004</v>
      </c>
      <c r="K358" s="91">
        <f t="shared" si="81"/>
        <v>0</v>
      </c>
      <c r="L358" s="92" t="str">
        <f t="shared" si="87"/>
        <v>A+J=</v>
      </c>
      <c r="M358" s="93">
        <f t="shared" si="88"/>
        <v>45272</v>
      </c>
      <c r="N358" s="94"/>
      <c r="O358" s="94"/>
      <c r="P358" s="94"/>
      <c r="Q358" s="94"/>
      <c r="R358" s="94"/>
      <c r="S358" s="107"/>
      <c r="T358" s="94"/>
      <c r="U358" s="94"/>
      <c r="V358" s="94"/>
      <c r="W358" s="94"/>
      <c r="X358" s="94"/>
      <c r="Y358" s="123"/>
      <c r="Z358" s="94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</row>
    <row r="359" spans="1:155" x14ac:dyDescent="0.15">
      <c r="A359" s="36">
        <f t="shared" si="82"/>
        <v>43854</v>
      </c>
      <c r="B359" s="1">
        <f t="shared" ca="1" si="89"/>
        <v>1004.7812249900001</v>
      </c>
      <c r="C359" s="90">
        <f t="shared" si="83"/>
        <v>1000</v>
      </c>
      <c r="D359" s="103">
        <f t="shared" si="84"/>
        <v>5.0000000000000001E-3</v>
      </c>
      <c r="E359" s="93">
        <f t="shared" si="85"/>
        <v>43507</v>
      </c>
      <c r="F359" s="87">
        <f t="shared" si="77"/>
        <v>241</v>
      </c>
      <c r="G359" s="88">
        <f t="shared" si="78"/>
        <v>241</v>
      </c>
      <c r="H359" s="89">
        <f t="shared" si="79"/>
        <v>1.0047812249999999</v>
      </c>
      <c r="I359" s="88">
        <f t="shared" si="86"/>
        <v>0</v>
      </c>
      <c r="J359" s="90">
        <f t="shared" si="80"/>
        <v>4.7812249900000001</v>
      </c>
      <c r="K359" s="91">
        <f t="shared" si="81"/>
        <v>0</v>
      </c>
      <c r="L359" s="92" t="str">
        <f t="shared" si="87"/>
        <v>A+J=</v>
      </c>
      <c r="M359" s="93">
        <f t="shared" si="88"/>
        <v>45272</v>
      </c>
      <c r="N359" s="94"/>
      <c r="O359" s="94"/>
      <c r="P359" s="94"/>
      <c r="Q359" s="94"/>
      <c r="R359" s="94"/>
      <c r="S359" s="107"/>
      <c r="T359" s="94"/>
      <c r="U359" s="94"/>
      <c r="V359" s="94"/>
      <c r="W359" s="94"/>
      <c r="X359" s="94"/>
      <c r="Y359" s="123"/>
      <c r="Z359" s="94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</row>
    <row r="360" spans="1:155" x14ac:dyDescent="0.15">
      <c r="A360" s="36">
        <f t="shared" si="82"/>
        <v>43855</v>
      </c>
      <c r="B360" s="1">
        <f t="shared" ca="1" si="89"/>
        <v>1004.801112</v>
      </c>
      <c r="C360" s="90">
        <f t="shared" si="83"/>
        <v>1000</v>
      </c>
      <c r="D360" s="103">
        <f t="shared" si="84"/>
        <v>5.0000000000000001E-3</v>
      </c>
      <c r="E360" s="93">
        <f t="shared" si="85"/>
        <v>43507</v>
      </c>
      <c r="F360" s="87">
        <f t="shared" si="77"/>
        <v>241</v>
      </c>
      <c r="G360" s="88">
        <f t="shared" si="78"/>
        <v>242</v>
      </c>
      <c r="H360" s="89">
        <f t="shared" si="79"/>
        <v>1.004801112</v>
      </c>
      <c r="I360" s="88">
        <f t="shared" si="86"/>
        <v>0</v>
      </c>
      <c r="J360" s="90">
        <f t="shared" si="80"/>
        <v>4.8011119999999998</v>
      </c>
      <c r="K360" s="91">
        <f t="shared" si="81"/>
        <v>0</v>
      </c>
      <c r="L360" s="92" t="str">
        <f t="shared" si="87"/>
        <v>A+J=</v>
      </c>
      <c r="M360" s="93">
        <f t="shared" si="88"/>
        <v>45272</v>
      </c>
      <c r="N360" s="94"/>
      <c r="O360" s="94"/>
      <c r="P360" s="94"/>
      <c r="Q360" s="94"/>
      <c r="R360" s="94"/>
      <c r="S360" s="107"/>
      <c r="T360" s="94"/>
      <c r="U360" s="94"/>
      <c r="V360" s="94"/>
      <c r="W360" s="94"/>
      <c r="X360" s="94"/>
      <c r="Y360" s="123"/>
      <c r="Z360" s="94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</row>
    <row r="361" spans="1:155" x14ac:dyDescent="0.15">
      <c r="A361" s="36">
        <f t="shared" si="82"/>
        <v>43856</v>
      </c>
      <c r="B361" s="1">
        <f t="shared" ca="1" si="89"/>
        <v>1004.801112</v>
      </c>
      <c r="C361" s="90">
        <f t="shared" si="83"/>
        <v>1000</v>
      </c>
      <c r="D361" s="103">
        <f t="shared" si="84"/>
        <v>5.0000000000000001E-3</v>
      </c>
      <c r="E361" s="93">
        <f t="shared" si="85"/>
        <v>43507</v>
      </c>
      <c r="F361" s="87">
        <f t="shared" si="77"/>
        <v>241</v>
      </c>
      <c r="G361" s="88">
        <f t="shared" si="78"/>
        <v>242</v>
      </c>
      <c r="H361" s="89">
        <f t="shared" si="79"/>
        <v>1.004801112</v>
      </c>
      <c r="I361" s="88">
        <f t="shared" si="86"/>
        <v>0</v>
      </c>
      <c r="J361" s="90">
        <f t="shared" si="80"/>
        <v>4.8011119999999998</v>
      </c>
      <c r="K361" s="91">
        <f t="shared" si="81"/>
        <v>0</v>
      </c>
      <c r="L361" s="92" t="str">
        <f t="shared" si="87"/>
        <v>A+J=</v>
      </c>
      <c r="M361" s="93">
        <f t="shared" si="88"/>
        <v>45272</v>
      </c>
      <c r="N361" s="94"/>
      <c r="O361" s="94"/>
      <c r="P361" s="94"/>
      <c r="Q361" s="94"/>
      <c r="R361" s="94"/>
      <c r="S361" s="107"/>
      <c r="T361" s="94"/>
      <c r="U361" s="94"/>
      <c r="V361" s="94"/>
      <c r="W361" s="94"/>
      <c r="X361" s="94"/>
      <c r="Y361" s="123"/>
      <c r="Z361" s="94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</row>
    <row r="362" spans="1:155" x14ac:dyDescent="0.15">
      <c r="A362" s="36">
        <f t="shared" si="82"/>
        <v>43857</v>
      </c>
      <c r="B362" s="1">
        <f t="shared" ca="1" si="89"/>
        <v>1004.801112</v>
      </c>
      <c r="C362" s="90">
        <f t="shared" si="83"/>
        <v>1000</v>
      </c>
      <c r="D362" s="103">
        <f t="shared" si="84"/>
        <v>5.0000000000000001E-3</v>
      </c>
      <c r="E362" s="93">
        <f t="shared" si="85"/>
        <v>43507</v>
      </c>
      <c r="F362" s="87">
        <f t="shared" si="77"/>
        <v>242</v>
      </c>
      <c r="G362" s="88">
        <f t="shared" si="78"/>
        <v>242</v>
      </c>
      <c r="H362" s="89">
        <f t="shared" si="79"/>
        <v>1.004801112</v>
      </c>
      <c r="I362" s="88">
        <f t="shared" si="86"/>
        <v>0</v>
      </c>
      <c r="J362" s="90">
        <f t="shared" si="80"/>
        <v>4.8011119999999998</v>
      </c>
      <c r="K362" s="91">
        <f t="shared" si="81"/>
        <v>0</v>
      </c>
      <c r="L362" s="92" t="str">
        <f t="shared" si="87"/>
        <v>A+J=</v>
      </c>
      <c r="M362" s="93">
        <f t="shared" si="88"/>
        <v>45272</v>
      </c>
      <c r="N362" s="94"/>
      <c r="O362" s="94"/>
      <c r="P362" s="94"/>
      <c r="Q362" s="94"/>
      <c r="R362" s="94"/>
      <c r="S362" s="107"/>
      <c r="T362" s="94"/>
      <c r="U362" s="94"/>
      <c r="V362" s="94"/>
      <c r="W362" s="94"/>
      <c r="X362" s="94"/>
      <c r="Y362" s="123"/>
      <c r="Z362" s="94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</row>
    <row r="363" spans="1:155" x14ac:dyDescent="0.15">
      <c r="A363" s="36">
        <f t="shared" si="82"/>
        <v>43858</v>
      </c>
      <c r="B363" s="1">
        <f t="shared" ca="1" si="89"/>
        <v>1004.820999</v>
      </c>
      <c r="C363" s="90">
        <f t="shared" si="83"/>
        <v>1000</v>
      </c>
      <c r="D363" s="103">
        <f t="shared" si="84"/>
        <v>5.0000000000000001E-3</v>
      </c>
      <c r="E363" s="93">
        <f t="shared" si="85"/>
        <v>43507</v>
      </c>
      <c r="F363" s="87">
        <f t="shared" si="77"/>
        <v>243</v>
      </c>
      <c r="G363" s="88">
        <f t="shared" si="78"/>
        <v>243</v>
      </c>
      <c r="H363" s="89">
        <f t="shared" si="79"/>
        <v>1.0048209990000001</v>
      </c>
      <c r="I363" s="88">
        <f t="shared" si="86"/>
        <v>0</v>
      </c>
      <c r="J363" s="90">
        <f t="shared" si="80"/>
        <v>4.8209989999999996</v>
      </c>
      <c r="K363" s="91">
        <f t="shared" si="81"/>
        <v>0</v>
      </c>
      <c r="L363" s="92" t="str">
        <f t="shared" si="87"/>
        <v>A+J=</v>
      </c>
      <c r="M363" s="93">
        <f t="shared" si="88"/>
        <v>45272</v>
      </c>
      <c r="N363" s="94"/>
      <c r="O363" s="94"/>
      <c r="P363" s="94"/>
      <c r="Q363" s="94"/>
      <c r="R363" s="94"/>
      <c r="S363" s="107"/>
      <c r="T363" s="94"/>
      <c r="U363" s="94"/>
      <c r="V363" s="94"/>
      <c r="W363" s="94"/>
      <c r="X363" s="94"/>
      <c r="Y363" s="123"/>
      <c r="Z363" s="94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</row>
    <row r="364" spans="1:155" x14ac:dyDescent="0.15">
      <c r="A364" s="36">
        <f t="shared" si="82"/>
        <v>43859</v>
      </c>
      <c r="B364" s="1">
        <f t="shared" ca="1" si="89"/>
        <v>1004.8408859899999</v>
      </c>
      <c r="C364" s="90">
        <f t="shared" si="83"/>
        <v>1000</v>
      </c>
      <c r="D364" s="103">
        <f t="shared" si="84"/>
        <v>5.0000000000000001E-3</v>
      </c>
      <c r="E364" s="93">
        <f t="shared" si="85"/>
        <v>43507</v>
      </c>
      <c r="F364" s="87">
        <f t="shared" si="77"/>
        <v>244</v>
      </c>
      <c r="G364" s="88">
        <f t="shared" si="78"/>
        <v>244</v>
      </c>
      <c r="H364" s="89">
        <f t="shared" si="79"/>
        <v>1.004840886</v>
      </c>
      <c r="I364" s="88">
        <f t="shared" si="86"/>
        <v>0</v>
      </c>
      <c r="J364" s="90">
        <f t="shared" si="80"/>
        <v>4.8408859900000003</v>
      </c>
      <c r="K364" s="91">
        <f t="shared" si="81"/>
        <v>0</v>
      </c>
      <c r="L364" s="92" t="str">
        <f t="shared" si="87"/>
        <v>A+J=</v>
      </c>
      <c r="M364" s="93">
        <f t="shared" si="88"/>
        <v>45272</v>
      </c>
      <c r="N364" s="94"/>
      <c r="O364" s="94"/>
      <c r="P364" s="94"/>
      <c r="Q364" s="94"/>
      <c r="R364" s="94"/>
      <c r="S364" s="107"/>
      <c r="T364" s="94"/>
      <c r="U364" s="94"/>
      <c r="V364" s="94"/>
      <c r="W364" s="94"/>
      <c r="X364" s="94"/>
      <c r="Y364" s="123"/>
      <c r="Z364" s="94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</row>
    <row r="365" spans="1:155" x14ac:dyDescent="0.15">
      <c r="A365" s="36">
        <f t="shared" si="82"/>
        <v>43860</v>
      </c>
      <c r="B365" s="1">
        <f t="shared" ca="1" si="89"/>
        <v>1004.86077399</v>
      </c>
      <c r="C365" s="90">
        <f t="shared" si="83"/>
        <v>1000</v>
      </c>
      <c r="D365" s="103">
        <f t="shared" si="84"/>
        <v>5.0000000000000001E-3</v>
      </c>
      <c r="E365" s="93">
        <f t="shared" si="85"/>
        <v>43507</v>
      </c>
      <c r="F365" s="87">
        <f t="shared" si="77"/>
        <v>245</v>
      </c>
      <c r="G365" s="88">
        <f t="shared" si="78"/>
        <v>245</v>
      </c>
      <c r="H365" s="89">
        <f t="shared" si="79"/>
        <v>1.004860774</v>
      </c>
      <c r="I365" s="88">
        <f t="shared" si="86"/>
        <v>0</v>
      </c>
      <c r="J365" s="90">
        <f t="shared" si="80"/>
        <v>4.8607739900000002</v>
      </c>
      <c r="K365" s="91">
        <f t="shared" si="81"/>
        <v>0</v>
      </c>
      <c r="L365" s="92" t="str">
        <f t="shared" si="87"/>
        <v>A+J=</v>
      </c>
      <c r="M365" s="93">
        <f t="shared" si="88"/>
        <v>45272</v>
      </c>
      <c r="N365" s="94"/>
      <c r="O365" s="94"/>
      <c r="P365" s="94"/>
      <c r="Q365" s="94"/>
      <c r="R365" s="94"/>
      <c r="S365" s="107"/>
      <c r="T365" s="94"/>
      <c r="U365" s="94"/>
      <c r="V365" s="94"/>
      <c r="W365" s="94"/>
      <c r="X365" s="94"/>
      <c r="Y365" s="123"/>
      <c r="Z365" s="94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</row>
    <row r="366" spans="1:155" x14ac:dyDescent="0.15">
      <c r="A366" s="36">
        <f t="shared" si="82"/>
        <v>43861</v>
      </c>
      <c r="B366" s="1">
        <f t="shared" ca="1" si="89"/>
        <v>1004.88066199</v>
      </c>
      <c r="C366" s="90">
        <f t="shared" si="83"/>
        <v>1000</v>
      </c>
      <c r="D366" s="103">
        <f t="shared" si="84"/>
        <v>5.0000000000000001E-3</v>
      </c>
      <c r="E366" s="93">
        <f t="shared" si="85"/>
        <v>43507</v>
      </c>
      <c r="F366" s="87">
        <f t="shared" si="77"/>
        <v>246</v>
      </c>
      <c r="G366" s="88">
        <f t="shared" si="78"/>
        <v>246</v>
      </c>
      <c r="H366" s="89">
        <f t="shared" si="79"/>
        <v>1.0048806619999999</v>
      </c>
      <c r="I366" s="88">
        <f t="shared" si="86"/>
        <v>0</v>
      </c>
      <c r="J366" s="90">
        <f t="shared" si="80"/>
        <v>4.8806619900000001</v>
      </c>
      <c r="K366" s="91">
        <f t="shared" si="81"/>
        <v>0</v>
      </c>
      <c r="L366" s="92" t="str">
        <f t="shared" si="87"/>
        <v>A+J=</v>
      </c>
      <c r="M366" s="93">
        <f t="shared" si="88"/>
        <v>45272</v>
      </c>
      <c r="N366" s="94"/>
      <c r="O366" s="94"/>
      <c r="P366" s="94"/>
      <c r="Q366" s="94"/>
      <c r="R366" s="94"/>
      <c r="S366" s="107"/>
      <c r="T366" s="94"/>
      <c r="U366" s="94"/>
      <c r="V366" s="94"/>
      <c r="W366" s="94"/>
      <c r="X366" s="94"/>
      <c r="Y366" s="123"/>
      <c r="Z366" s="94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</row>
    <row r="367" spans="1:155" x14ac:dyDescent="0.15">
      <c r="A367" s="36">
        <f t="shared" si="82"/>
        <v>43862</v>
      </c>
      <c r="B367" s="1">
        <f t="shared" ca="1" si="89"/>
        <v>1004.9005509900001</v>
      </c>
      <c r="C367" s="90">
        <f t="shared" si="83"/>
        <v>1000</v>
      </c>
      <c r="D367" s="103">
        <f t="shared" si="84"/>
        <v>5.0000000000000001E-3</v>
      </c>
      <c r="E367" s="93">
        <f t="shared" si="85"/>
        <v>43507</v>
      </c>
      <c r="F367" s="87">
        <f t="shared" si="77"/>
        <v>246</v>
      </c>
      <c r="G367" s="88">
        <f t="shared" si="78"/>
        <v>247</v>
      </c>
      <c r="H367" s="89">
        <f t="shared" si="79"/>
        <v>1.004900551</v>
      </c>
      <c r="I367" s="88">
        <f t="shared" si="86"/>
        <v>0</v>
      </c>
      <c r="J367" s="90">
        <f t="shared" si="80"/>
        <v>4.9005509900000002</v>
      </c>
      <c r="K367" s="91">
        <f t="shared" si="81"/>
        <v>0</v>
      </c>
      <c r="L367" s="92" t="str">
        <f t="shared" si="87"/>
        <v>A+J=</v>
      </c>
      <c r="M367" s="93">
        <f t="shared" si="88"/>
        <v>45272</v>
      </c>
      <c r="N367" s="94"/>
      <c r="O367" s="94"/>
      <c r="P367" s="94"/>
      <c r="Q367" s="94"/>
      <c r="R367" s="94"/>
      <c r="S367" s="107"/>
      <c r="T367" s="94"/>
      <c r="U367" s="94"/>
      <c r="V367" s="94"/>
      <c r="W367" s="94"/>
      <c r="X367" s="94"/>
      <c r="Y367" s="123"/>
      <c r="Z367" s="94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</row>
    <row r="368" spans="1:155" x14ac:dyDescent="0.15">
      <c r="A368" s="36">
        <f t="shared" si="82"/>
        <v>43863</v>
      </c>
      <c r="B368" s="1">
        <f t="shared" ca="1" si="89"/>
        <v>1004.9005509900001</v>
      </c>
      <c r="C368" s="90">
        <f t="shared" si="83"/>
        <v>1000</v>
      </c>
      <c r="D368" s="103">
        <f t="shared" si="84"/>
        <v>5.0000000000000001E-3</v>
      </c>
      <c r="E368" s="93">
        <f t="shared" si="85"/>
        <v>43507</v>
      </c>
      <c r="F368" s="87">
        <f t="shared" si="77"/>
        <v>246</v>
      </c>
      <c r="G368" s="88">
        <f t="shared" si="78"/>
        <v>247</v>
      </c>
      <c r="H368" s="89">
        <f t="shared" si="79"/>
        <v>1.004900551</v>
      </c>
      <c r="I368" s="88">
        <f t="shared" si="86"/>
        <v>0</v>
      </c>
      <c r="J368" s="90">
        <f t="shared" si="80"/>
        <v>4.9005509900000002</v>
      </c>
      <c r="K368" s="91">
        <f t="shared" si="81"/>
        <v>0</v>
      </c>
      <c r="L368" s="92" t="str">
        <f t="shared" si="87"/>
        <v>A+J=</v>
      </c>
      <c r="M368" s="93">
        <f t="shared" si="88"/>
        <v>45272</v>
      </c>
      <c r="N368" s="94"/>
      <c r="O368" s="94"/>
      <c r="P368" s="94"/>
      <c r="Q368" s="94"/>
      <c r="R368" s="94"/>
      <c r="S368" s="107"/>
      <c r="T368" s="94"/>
      <c r="U368" s="94"/>
      <c r="V368" s="94"/>
      <c r="W368" s="94"/>
      <c r="X368" s="94"/>
      <c r="Y368" s="123"/>
      <c r="Z368" s="94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</row>
    <row r="369" spans="1:155" x14ac:dyDescent="0.15">
      <c r="A369" s="36">
        <f t="shared" si="82"/>
        <v>43864</v>
      </c>
      <c r="B369" s="1">
        <f t="shared" ca="1" si="89"/>
        <v>1004.9005509900001</v>
      </c>
      <c r="C369" s="90">
        <f t="shared" si="83"/>
        <v>1000</v>
      </c>
      <c r="D369" s="103">
        <f t="shared" si="84"/>
        <v>5.0000000000000001E-3</v>
      </c>
      <c r="E369" s="93">
        <f t="shared" si="85"/>
        <v>43507</v>
      </c>
      <c r="F369" s="87">
        <f t="shared" si="77"/>
        <v>247</v>
      </c>
      <c r="G369" s="88">
        <f t="shared" si="78"/>
        <v>247</v>
      </c>
      <c r="H369" s="89">
        <f t="shared" si="79"/>
        <v>1.004900551</v>
      </c>
      <c r="I369" s="88">
        <f t="shared" si="86"/>
        <v>0</v>
      </c>
      <c r="J369" s="90">
        <f t="shared" si="80"/>
        <v>4.9005509900000002</v>
      </c>
      <c r="K369" s="91">
        <f t="shared" si="81"/>
        <v>0</v>
      </c>
      <c r="L369" s="92" t="str">
        <f t="shared" si="87"/>
        <v>A+J=</v>
      </c>
      <c r="M369" s="93">
        <f t="shared" si="88"/>
        <v>45272</v>
      </c>
      <c r="N369" s="94"/>
      <c r="O369" s="94"/>
      <c r="P369" s="94"/>
      <c r="Q369" s="94"/>
      <c r="R369" s="94"/>
      <c r="S369" s="107"/>
      <c r="T369" s="94"/>
      <c r="U369" s="94"/>
      <c r="V369" s="94"/>
      <c r="W369" s="94"/>
      <c r="X369" s="94"/>
      <c r="Y369" s="123"/>
      <c r="Z369" s="94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</row>
    <row r="370" spans="1:155" x14ac:dyDescent="0.15">
      <c r="A370" s="36">
        <f t="shared" si="82"/>
        <v>43865</v>
      </c>
      <c r="B370" s="1">
        <f t="shared" ca="1" si="89"/>
        <v>1004.92044</v>
      </c>
      <c r="C370" s="90">
        <f t="shared" si="83"/>
        <v>1000</v>
      </c>
      <c r="D370" s="103">
        <f t="shared" si="84"/>
        <v>5.0000000000000001E-3</v>
      </c>
      <c r="E370" s="93">
        <f t="shared" si="85"/>
        <v>43507</v>
      </c>
      <c r="F370" s="87">
        <f t="shared" si="77"/>
        <v>248</v>
      </c>
      <c r="G370" s="88">
        <f t="shared" si="78"/>
        <v>248</v>
      </c>
      <c r="H370" s="89">
        <f t="shared" si="79"/>
        <v>1.00492044</v>
      </c>
      <c r="I370" s="88">
        <f t="shared" si="86"/>
        <v>0</v>
      </c>
      <c r="J370" s="90">
        <f t="shared" si="80"/>
        <v>4.9204400000000001</v>
      </c>
      <c r="K370" s="91">
        <f t="shared" si="81"/>
        <v>0</v>
      </c>
      <c r="L370" s="92" t="str">
        <f t="shared" si="87"/>
        <v>A+J=</v>
      </c>
      <c r="M370" s="93">
        <f t="shared" si="88"/>
        <v>45272</v>
      </c>
      <c r="N370" s="94"/>
      <c r="O370" s="94"/>
      <c r="P370" s="94"/>
      <c r="Q370" s="94"/>
      <c r="R370" s="94"/>
      <c r="S370" s="107"/>
      <c r="T370" s="94"/>
      <c r="U370" s="94"/>
      <c r="V370" s="94"/>
      <c r="W370" s="94"/>
      <c r="X370" s="94"/>
      <c r="Y370" s="123"/>
      <c r="Z370" s="94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</row>
    <row r="371" spans="1:155" x14ac:dyDescent="0.15">
      <c r="A371" s="36">
        <f t="shared" si="82"/>
        <v>43866</v>
      </c>
      <c r="B371" s="1">
        <f t="shared" ca="1" si="89"/>
        <v>1004.940329</v>
      </c>
      <c r="C371" s="90">
        <f t="shared" si="83"/>
        <v>1000</v>
      </c>
      <c r="D371" s="103">
        <f t="shared" si="84"/>
        <v>5.0000000000000001E-3</v>
      </c>
      <c r="E371" s="93">
        <f t="shared" si="85"/>
        <v>43507</v>
      </c>
      <c r="F371" s="87">
        <f t="shared" si="77"/>
        <v>249</v>
      </c>
      <c r="G371" s="88">
        <f t="shared" si="78"/>
        <v>249</v>
      </c>
      <c r="H371" s="89">
        <f t="shared" si="79"/>
        <v>1.0049403290000001</v>
      </c>
      <c r="I371" s="88">
        <f t="shared" si="86"/>
        <v>0</v>
      </c>
      <c r="J371" s="90">
        <f t="shared" si="80"/>
        <v>4.9403290000000002</v>
      </c>
      <c r="K371" s="91">
        <f t="shared" si="81"/>
        <v>0</v>
      </c>
      <c r="L371" s="92" t="str">
        <f t="shared" si="87"/>
        <v>A+J=</v>
      </c>
      <c r="M371" s="93">
        <f t="shared" si="88"/>
        <v>45272</v>
      </c>
      <c r="N371" s="94"/>
      <c r="O371" s="94"/>
      <c r="P371" s="94"/>
      <c r="Q371" s="94"/>
      <c r="R371" s="94"/>
      <c r="S371" s="107"/>
      <c r="T371" s="94"/>
      <c r="U371" s="94"/>
      <c r="V371" s="94"/>
      <c r="W371" s="94"/>
      <c r="X371" s="94"/>
      <c r="Y371" s="123"/>
      <c r="Z371" s="94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</row>
    <row r="372" spans="1:155" x14ac:dyDescent="0.15">
      <c r="A372" s="36">
        <f t="shared" si="82"/>
        <v>43867</v>
      </c>
      <c r="B372" s="1">
        <f t="shared" ca="1" si="89"/>
        <v>1004.96021899</v>
      </c>
      <c r="C372" s="90">
        <f t="shared" si="83"/>
        <v>1000</v>
      </c>
      <c r="D372" s="103">
        <f t="shared" si="84"/>
        <v>5.0000000000000001E-3</v>
      </c>
      <c r="E372" s="93">
        <f t="shared" si="85"/>
        <v>43507</v>
      </c>
      <c r="F372" s="87">
        <f t="shared" si="77"/>
        <v>250</v>
      </c>
      <c r="G372" s="88">
        <f t="shared" si="78"/>
        <v>250</v>
      </c>
      <c r="H372" s="89">
        <f t="shared" si="79"/>
        <v>1.004960219</v>
      </c>
      <c r="I372" s="88">
        <f t="shared" si="86"/>
        <v>0</v>
      </c>
      <c r="J372" s="90">
        <f t="shared" si="80"/>
        <v>4.9602189900000004</v>
      </c>
      <c r="K372" s="91">
        <f t="shared" si="81"/>
        <v>0</v>
      </c>
      <c r="L372" s="92" t="str">
        <f t="shared" si="87"/>
        <v>A+J=</v>
      </c>
      <c r="M372" s="93">
        <f t="shared" si="88"/>
        <v>45272</v>
      </c>
      <c r="N372" s="94"/>
      <c r="O372" s="94"/>
      <c r="P372" s="94"/>
      <c r="Q372" s="94"/>
      <c r="R372" s="94"/>
      <c r="S372" s="107"/>
      <c r="T372" s="94"/>
      <c r="U372" s="94"/>
      <c r="V372" s="94"/>
      <c r="W372" s="94"/>
      <c r="X372" s="94"/>
      <c r="Y372" s="123"/>
      <c r="Z372" s="94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</row>
    <row r="373" spans="1:155" x14ac:dyDescent="0.15">
      <c r="A373" s="36">
        <f t="shared" si="82"/>
        <v>43868</v>
      </c>
      <c r="B373" s="1">
        <f t="shared" ca="1" si="89"/>
        <v>1004.98010899</v>
      </c>
      <c r="C373" s="90">
        <f t="shared" si="83"/>
        <v>1000</v>
      </c>
      <c r="D373" s="103">
        <f t="shared" si="84"/>
        <v>5.0000000000000001E-3</v>
      </c>
      <c r="E373" s="93">
        <f t="shared" si="85"/>
        <v>43507</v>
      </c>
      <c r="F373" s="87">
        <f t="shared" si="77"/>
        <v>251</v>
      </c>
      <c r="G373" s="88">
        <f t="shared" si="78"/>
        <v>251</v>
      </c>
      <c r="H373" s="89">
        <f t="shared" si="79"/>
        <v>1.0049801089999999</v>
      </c>
      <c r="I373" s="88">
        <f t="shared" si="86"/>
        <v>0</v>
      </c>
      <c r="J373" s="90">
        <f t="shared" si="80"/>
        <v>4.9801089899999997</v>
      </c>
      <c r="K373" s="91">
        <f t="shared" si="81"/>
        <v>0</v>
      </c>
      <c r="L373" s="92" t="str">
        <f t="shared" si="87"/>
        <v>A+J=</v>
      </c>
      <c r="M373" s="93">
        <f t="shared" si="88"/>
        <v>45272</v>
      </c>
      <c r="N373" s="94"/>
      <c r="O373" s="94"/>
      <c r="P373" s="94"/>
      <c r="Q373" s="94"/>
      <c r="R373" s="94"/>
      <c r="S373" s="107"/>
      <c r="T373" s="94"/>
      <c r="U373" s="94"/>
      <c r="V373" s="94"/>
      <c r="W373" s="94"/>
      <c r="X373" s="94"/>
      <c r="Y373" s="123"/>
      <c r="Z373" s="94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</row>
    <row r="374" spans="1:155" x14ac:dyDescent="0.15">
      <c r="A374" s="36">
        <f t="shared" si="82"/>
        <v>43869</v>
      </c>
      <c r="B374" s="1">
        <f t="shared" ca="1" si="89"/>
        <v>1004.99999999</v>
      </c>
      <c r="C374" s="90">
        <f t="shared" si="83"/>
        <v>1000</v>
      </c>
      <c r="D374" s="103">
        <f t="shared" si="84"/>
        <v>5.0000000000000001E-3</v>
      </c>
      <c r="E374" s="93">
        <f t="shared" si="85"/>
        <v>43507</v>
      </c>
      <c r="F374" s="87">
        <f t="shared" si="77"/>
        <v>251</v>
      </c>
      <c r="G374" s="88">
        <f t="shared" si="78"/>
        <v>252</v>
      </c>
      <c r="H374" s="89">
        <f t="shared" si="79"/>
        <v>1.0049999999999999</v>
      </c>
      <c r="I374" s="88">
        <f t="shared" si="86"/>
        <v>0</v>
      </c>
      <c r="J374" s="90">
        <f t="shared" si="80"/>
        <v>4.9999999900000001</v>
      </c>
      <c r="K374" s="91">
        <f t="shared" si="81"/>
        <v>0</v>
      </c>
      <c r="L374" s="92" t="str">
        <f t="shared" si="87"/>
        <v>A+J=</v>
      </c>
      <c r="M374" s="93">
        <f t="shared" si="88"/>
        <v>45272</v>
      </c>
      <c r="N374" s="94"/>
      <c r="O374" s="94"/>
      <c r="P374" s="94"/>
      <c r="Q374" s="94"/>
      <c r="R374" s="94"/>
      <c r="S374" s="107"/>
      <c r="T374" s="94"/>
      <c r="U374" s="94"/>
      <c r="V374" s="94"/>
      <c r="W374" s="94"/>
      <c r="X374" s="94"/>
      <c r="Y374" s="123"/>
      <c r="Z374" s="94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</row>
    <row r="375" spans="1:155" x14ac:dyDescent="0.15">
      <c r="A375" s="36">
        <f t="shared" si="82"/>
        <v>43870</v>
      </c>
      <c r="B375" s="1">
        <f t="shared" ca="1" si="89"/>
        <v>1004.99999999</v>
      </c>
      <c r="C375" s="90">
        <f t="shared" si="83"/>
        <v>1000</v>
      </c>
      <c r="D375" s="103">
        <f t="shared" si="84"/>
        <v>5.0000000000000001E-3</v>
      </c>
      <c r="E375" s="93">
        <f t="shared" si="85"/>
        <v>43507</v>
      </c>
      <c r="F375" s="87">
        <f t="shared" si="77"/>
        <v>251</v>
      </c>
      <c r="G375" s="88">
        <f t="shared" si="78"/>
        <v>252</v>
      </c>
      <c r="H375" s="89">
        <f t="shared" si="79"/>
        <v>1.0049999999999999</v>
      </c>
      <c r="I375" s="88">
        <f t="shared" si="86"/>
        <v>0</v>
      </c>
      <c r="J375" s="90">
        <f t="shared" si="80"/>
        <v>4.9999999900000001</v>
      </c>
      <c r="K375" s="91">
        <f t="shared" si="81"/>
        <v>0</v>
      </c>
      <c r="L375" s="92" t="str">
        <f t="shared" si="87"/>
        <v>A+J=</v>
      </c>
      <c r="M375" s="93">
        <f t="shared" si="88"/>
        <v>45272</v>
      </c>
      <c r="N375" s="94"/>
      <c r="O375" s="94"/>
      <c r="P375" s="94"/>
      <c r="Q375" s="94"/>
      <c r="R375" s="94"/>
      <c r="S375" s="107"/>
      <c r="T375" s="94"/>
      <c r="U375" s="94"/>
      <c r="V375" s="94"/>
      <c r="W375" s="94"/>
      <c r="X375" s="94"/>
      <c r="Y375" s="123"/>
      <c r="Z375" s="94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</row>
    <row r="376" spans="1:155" x14ac:dyDescent="0.15">
      <c r="A376" s="36">
        <f t="shared" si="82"/>
        <v>43871</v>
      </c>
      <c r="B376" s="1">
        <f t="shared" ca="1" si="89"/>
        <v>1004.99999999</v>
      </c>
      <c r="C376" s="90">
        <f t="shared" si="83"/>
        <v>1000</v>
      </c>
      <c r="D376" s="103">
        <f t="shared" si="84"/>
        <v>5.0000000000000001E-3</v>
      </c>
      <c r="E376" s="93">
        <f t="shared" si="85"/>
        <v>43507</v>
      </c>
      <c r="F376" s="87">
        <f t="shared" si="77"/>
        <v>252</v>
      </c>
      <c r="G376" s="88">
        <f t="shared" si="78"/>
        <v>252</v>
      </c>
      <c r="H376" s="89">
        <f t="shared" si="79"/>
        <v>1.0049999999999999</v>
      </c>
      <c r="I376" s="88">
        <f t="shared" si="86"/>
        <v>0</v>
      </c>
      <c r="J376" s="90">
        <f t="shared" si="80"/>
        <v>4.9999999900000001</v>
      </c>
      <c r="K376" s="91">
        <f t="shared" si="81"/>
        <v>0</v>
      </c>
      <c r="L376" s="92" t="str">
        <f t="shared" si="87"/>
        <v>A+J=</v>
      </c>
      <c r="M376" s="93">
        <f t="shared" si="88"/>
        <v>45272</v>
      </c>
      <c r="N376" s="94"/>
      <c r="O376" s="94"/>
      <c r="P376" s="94"/>
      <c r="Q376" s="94"/>
      <c r="R376" s="94"/>
      <c r="S376" s="107"/>
      <c r="T376" s="94"/>
      <c r="U376" s="94"/>
      <c r="V376" s="94"/>
      <c r="W376" s="94"/>
      <c r="X376" s="94"/>
      <c r="Y376" s="123"/>
      <c r="Z376" s="94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</row>
    <row r="377" spans="1:155" x14ac:dyDescent="0.15">
      <c r="A377" s="36">
        <f t="shared" si="82"/>
        <v>43872</v>
      </c>
      <c r="B377" s="1">
        <f t="shared" ca="1" si="89"/>
        <v>1005.019891</v>
      </c>
      <c r="C377" s="90">
        <f t="shared" si="83"/>
        <v>1000</v>
      </c>
      <c r="D377" s="103">
        <f t="shared" si="84"/>
        <v>5.0000000000000001E-3</v>
      </c>
      <c r="E377" s="93">
        <f t="shared" si="85"/>
        <v>43507</v>
      </c>
      <c r="F377" s="87">
        <f t="shared" si="77"/>
        <v>253</v>
      </c>
      <c r="G377" s="88">
        <f t="shared" si="78"/>
        <v>253</v>
      </c>
      <c r="H377" s="89">
        <f t="shared" si="79"/>
        <v>1.0050198910000001</v>
      </c>
      <c r="I377" s="88">
        <f t="shared" si="86"/>
        <v>0</v>
      </c>
      <c r="J377" s="90">
        <f t="shared" si="80"/>
        <v>5.0198910000000003</v>
      </c>
      <c r="K377" s="91">
        <f t="shared" si="81"/>
        <v>0</v>
      </c>
      <c r="L377" s="92" t="str">
        <f t="shared" si="87"/>
        <v>A+J=</v>
      </c>
      <c r="M377" s="93">
        <f t="shared" si="88"/>
        <v>45272</v>
      </c>
      <c r="N377" s="94"/>
      <c r="O377" s="111"/>
      <c r="P377" s="111"/>
      <c r="Q377" s="111"/>
      <c r="R377" s="111"/>
      <c r="S377" s="113"/>
      <c r="T377" s="111"/>
      <c r="U377" s="111"/>
      <c r="V377" s="111"/>
      <c r="W377" s="111"/>
      <c r="X377" s="111"/>
      <c r="Y377" s="128"/>
      <c r="Z377" s="111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  <c r="EG377" s="113"/>
      <c r="EH377" s="113"/>
      <c r="EI377" s="113"/>
      <c r="EJ377" s="113"/>
      <c r="EK377" s="113"/>
      <c r="EL377" s="113"/>
      <c r="EM377" s="113"/>
      <c r="EN377" s="113"/>
      <c r="EO377" s="113"/>
      <c r="EP377" s="113"/>
      <c r="EQ377" s="113"/>
      <c r="ER377" s="113"/>
      <c r="ES377" s="113"/>
      <c r="ET377" s="113"/>
      <c r="EU377" s="113"/>
      <c r="EV377" s="113"/>
      <c r="EW377" s="113"/>
      <c r="EX377" s="113"/>
      <c r="EY377" s="113"/>
    </row>
    <row r="378" spans="1:155" x14ac:dyDescent="0.15">
      <c r="A378" s="36">
        <f t="shared" si="82"/>
        <v>43873</v>
      </c>
      <c r="B378" s="1">
        <f t="shared" ca="1" si="89"/>
        <v>1005.0397819999999</v>
      </c>
      <c r="C378" s="90">
        <f t="shared" si="83"/>
        <v>1000</v>
      </c>
      <c r="D378" s="103">
        <f t="shared" si="84"/>
        <v>5.0000000000000001E-3</v>
      </c>
      <c r="E378" s="93">
        <f t="shared" si="85"/>
        <v>43507</v>
      </c>
      <c r="F378" s="87">
        <f t="shared" si="77"/>
        <v>254</v>
      </c>
      <c r="G378" s="88">
        <f t="shared" si="78"/>
        <v>254</v>
      </c>
      <c r="H378" s="89">
        <f t="shared" si="79"/>
        <v>1.0050397820000001</v>
      </c>
      <c r="I378" s="88">
        <f t="shared" si="86"/>
        <v>0</v>
      </c>
      <c r="J378" s="90">
        <f t="shared" si="80"/>
        <v>5.0397819999999998</v>
      </c>
      <c r="K378" s="91">
        <f t="shared" si="81"/>
        <v>0</v>
      </c>
      <c r="L378" s="92" t="str">
        <f t="shared" si="87"/>
        <v>A+J=</v>
      </c>
      <c r="M378" s="93">
        <f t="shared" si="88"/>
        <v>45272</v>
      </c>
      <c r="N378" s="94"/>
      <c r="O378" s="94"/>
      <c r="P378" s="94"/>
      <c r="Q378" s="94"/>
      <c r="R378" s="94"/>
      <c r="S378" s="107"/>
      <c r="T378" s="94"/>
      <c r="U378" s="94"/>
      <c r="V378" s="94"/>
      <c r="W378" s="94"/>
      <c r="X378" s="94"/>
      <c r="Y378" s="123"/>
      <c r="Z378" s="94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</row>
    <row r="379" spans="1:155" x14ac:dyDescent="0.15">
      <c r="A379" s="129">
        <f t="shared" si="82"/>
        <v>43874</v>
      </c>
      <c r="B379" s="1">
        <f t="shared" ca="1" si="89"/>
        <v>1005.05967399</v>
      </c>
      <c r="C379" s="84">
        <f t="shared" si="83"/>
        <v>1000</v>
      </c>
      <c r="D379" s="85">
        <f t="shared" si="84"/>
        <v>5.0000000000000001E-3</v>
      </c>
      <c r="E379" s="86">
        <f t="shared" si="85"/>
        <v>43507</v>
      </c>
      <c r="F379" s="112">
        <f t="shared" si="77"/>
        <v>255</v>
      </c>
      <c r="G379" s="130">
        <f t="shared" si="78"/>
        <v>255</v>
      </c>
      <c r="H379" s="131">
        <f t="shared" si="79"/>
        <v>1.005059674</v>
      </c>
      <c r="I379" s="130">
        <f t="shared" si="86"/>
        <v>0</v>
      </c>
      <c r="J379" s="84">
        <f t="shared" si="80"/>
        <v>5.0596739900000003</v>
      </c>
      <c r="K379" s="132">
        <f t="shared" si="81"/>
        <v>0</v>
      </c>
      <c r="L379" s="117" t="str">
        <f t="shared" si="87"/>
        <v>A+J=</v>
      </c>
      <c r="M379" s="86">
        <f t="shared" si="88"/>
        <v>45272</v>
      </c>
      <c r="N379" s="111"/>
      <c r="O379" s="111"/>
      <c r="P379" s="111"/>
      <c r="Q379" s="111"/>
      <c r="R379" s="111"/>
      <c r="S379" s="113"/>
      <c r="T379" s="111"/>
      <c r="U379" s="111"/>
      <c r="V379" s="111"/>
      <c r="W379" s="111"/>
      <c r="X379" s="111"/>
      <c r="Y379" s="128"/>
      <c r="Z379" s="111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  <c r="EG379" s="113"/>
      <c r="EH379" s="113"/>
      <c r="EI379" s="113"/>
      <c r="EJ379" s="113"/>
      <c r="EK379" s="113"/>
      <c r="EL379" s="113"/>
      <c r="EM379" s="113"/>
      <c r="EN379" s="113"/>
      <c r="EO379" s="113"/>
      <c r="EP379" s="113"/>
      <c r="EQ379" s="113"/>
      <c r="ER379" s="113"/>
      <c r="ES379" s="113"/>
      <c r="ET379" s="113"/>
      <c r="EU379" s="113"/>
      <c r="EV379" s="113"/>
      <c r="EW379" s="113"/>
      <c r="EX379" s="113"/>
      <c r="EY379" s="113"/>
    </row>
    <row r="380" spans="1:155" x14ac:dyDescent="0.15">
      <c r="A380" s="36">
        <f t="shared" si="82"/>
        <v>43875</v>
      </c>
      <c r="B380" s="1">
        <f t="shared" ca="1" si="89"/>
        <v>1005.079566</v>
      </c>
      <c r="C380" s="90">
        <f t="shared" si="83"/>
        <v>1000</v>
      </c>
      <c r="D380" s="103">
        <f t="shared" si="84"/>
        <v>5.0000000000000001E-3</v>
      </c>
      <c r="E380" s="93">
        <f t="shared" si="85"/>
        <v>43507</v>
      </c>
      <c r="F380" s="87">
        <f t="shared" si="77"/>
        <v>256</v>
      </c>
      <c r="G380" s="88">
        <f t="shared" si="78"/>
        <v>256</v>
      </c>
      <c r="H380" s="89">
        <f t="shared" si="79"/>
        <v>1.005079566</v>
      </c>
      <c r="I380" s="88">
        <f t="shared" si="86"/>
        <v>0</v>
      </c>
      <c r="J380" s="90">
        <f t="shared" si="80"/>
        <v>5.0795659999999998</v>
      </c>
      <c r="K380" s="91">
        <f t="shared" si="81"/>
        <v>0</v>
      </c>
      <c r="L380" s="92" t="str">
        <f t="shared" si="87"/>
        <v>A+J=</v>
      </c>
      <c r="M380" s="93">
        <f t="shared" si="88"/>
        <v>45272</v>
      </c>
      <c r="N380" s="94"/>
      <c r="O380" s="94"/>
      <c r="P380" s="94"/>
      <c r="Q380" s="94"/>
      <c r="R380" s="94"/>
      <c r="S380" s="107"/>
      <c r="T380" s="94"/>
      <c r="U380" s="94"/>
      <c r="V380" s="94"/>
      <c r="W380" s="94"/>
      <c r="X380" s="94"/>
      <c r="Y380" s="123"/>
      <c r="Z380" s="94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</row>
    <row r="381" spans="1:155" x14ac:dyDescent="0.15">
      <c r="A381" s="36">
        <f t="shared" si="82"/>
        <v>43876</v>
      </c>
      <c r="B381" s="1">
        <f t="shared" ca="1" si="89"/>
        <v>1005.09945899</v>
      </c>
      <c r="C381" s="90">
        <f t="shared" si="83"/>
        <v>1000</v>
      </c>
      <c r="D381" s="103">
        <f t="shared" si="84"/>
        <v>5.0000000000000001E-3</v>
      </c>
      <c r="E381" s="93">
        <f t="shared" si="85"/>
        <v>43507</v>
      </c>
      <c r="F381" s="87">
        <f t="shared" si="77"/>
        <v>256</v>
      </c>
      <c r="G381" s="88">
        <f t="shared" si="78"/>
        <v>257</v>
      </c>
      <c r="H381" s="89">
        <f t="shared" si="79"/>
        <v>1.005099459</v>
      </c>
      <c r="I381" s="88">
        <f t="shared" si="86"/>
        <v>0</v>
      </c>
      <c r="J381" s="90">
        <f t="shared" si="80"/>
        <v>5.0994589899999996</v>
      </c>
      <c r="K381" s="91">
        <f t="shared" si="81"/>
        <v>0</v>
      </c>
      <c r="L381" s="92" t="str">
        <f t="shared" si="87"/>
        <v>A+J=</v>
      </c>
      <c r="M381" s="93">
        <f t="shared" si="88"/>
        <v>45272</v>
      </c>
      <c r="N381" s="94"/>
      <c r="O381" s="94"/>
      <c r="P381" s="94"/>
      <c r="Q381" s="94"/>
      <c r="R381" s="94"/>
      <c r="S381" s="107"/>
      <c r="T381" s="94"/>
      <c r="U381" s="94"/>
      <c r="V381" s="94"/>
      <c r="W381" s="94"/>
      <c r="X381" s="94"/>
      <c r="Y381" s="123"/>
      <c r="Z381" s="94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</row>
    <row r="382" spans="1:155" x14ac:dyDescent="0.15">
      <c r="A382" s="36">
        <f t="shared" si="82"/>
        <v>43877</v>
      </c>
      <c r="B382" s="1">
        <f t="shared" ca="1" si="89"/>
        <v>1005.09945899</v>
      </c>
      <c r="C382" s="90">
        <f t="shared" si="83"/>
        <v>1000</v>
      </c>
      <c r="D382" s="103">
        <f t="shared" si="84"/>
        <v>5.0000000000000001E-3</v>
      </c>
      <c r="E382" s="93">
        <f t="shared" si="85"/>
        <v>43507</v>
      </c>
      <c r="F382" s="87">
        <f t="shared" si="77"/>
        <v>256</v>
      </c>
      <c r="G382" s="88">
        <f t="shared" si="78"/>
        <v>257</v>
      </c>
      <c r="H382" s="89">
        <f t="shared" si="79"/>
        <v>1.005099459</v>
      </c>
      <c r="I382" s="88">
        <f t="shared" si="86"/>
        <v>0</v>
      </c>
      <c r="J382" s="90">
        <f t="shared" si="80"/>
        <v>5.0994589899999996</v>
      </c>
      <c r="K382" s="91">
        <f t="shared" si="81"/>
        <v>0</v>
      </c>
      <c r="L382" s="92" t="str">
        <f t="shared" si="87"/>
        <v>A+J=</v>
      </c>
      <c r="M382" s="93">
        <f t="shared" si="88"/>
        <v>45272</v>
      </c>
      <c r="N382" s="94"/>
      <c r="O382" s="94"/>
      <c r="P382" s="94"/>
      <c r="Q382" s="94"/>
      <c r="R382" s="94"/>
      <c r="S382" s="107"/>
      <c r="T382" s="94"/>
      <c r="U382" s="94"/>
      <c r="V382" s="94"/>
      <c r="W382" s="94"/>
      <c r="X382" s="94"/>
      <c r="Y382" s="123"/>
      <c r="Z382" s="94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</row>
    <row r="383" spans="1:155" x14ac:dyDescent="0.15">
      <c r="A383" s="36">
        <f t="shared" si="82"/>
        <v>43878</v>
      </c>
      <c r="B383" s="1">
        <f t="shared" ca="1" si="89"/>
        <v>1005.09945899</v>
      </c>
      <c r="C383" s="90">
        <f t="shared" si="83"/>
        <v>1000</v>
      </c>
      <c r="D383" s="103">
        <f t="shared" si="84"/>
        <v>5.0000000000000001E-3</v>
      </c>
      <c r="E383" s="93">
        <f t="shared" si="85"/>
        <v>43507</v>
      </c>
      <c r="F383" s="87">
        <f t="shared" si="77"/>
        <v>257</v>
      </c>
      <c r="G383" s="88">
        <f t="shared" si="78"/>
        <v>257</v>
      </c>
      <c r="H383" s="89">
        <f t="shared" si="79"/>
        <v>1.005099459</v>
      </c>
      <c r="I383" s="88">
        <f t="shared" si="86"/>
        <v>0</v>
      </c>
      <c r="J383" s="90">
        <f t="shared" si="80"/>
        <v>5.0994589899999996</v>
      </c>
      <c r="K383" s="91">
        <f t="shared" si="81"/>
        <v>0</v>
      </c>
      <c r="L383" s="92" t="str">
        <f t="shared" si="87"/>
        <v>A+J=</v>
      </c>
      <c r="M383" s="93">
        <f t="shared" si="88"/>
        <v>45272</v>
      </c>
      <c r="N383" s="94"/>
      <c r="O383" s="94"/>
      <c r="P383" s="94"/>
      <c r="Q383" s="94"/>
      <c r="R383" s="94"/>
      <c r="S383" s="107"/>
      <c r="T383" s="94"/>
      <c r="U383" s="94"/>
      <c r="V383" s="94"/>
      <c r="W383" s="94"/>
      <c r="X383" s="94"/>
      <c r="Y383" s="123"/>
      <c r="Z383" s="94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</row>
    <row r="384" spans="1:155" x14ac:dyDescent="0.15">
      <c r="A384" s="36">
        <f t="shared" si="82"/>
        <v>43879</v>
      </c>
      <c r="B384" s="1">
        <f t="shared" ca="1" si="89"/>
        <v>1005.11935199</v>
      </c>
      <c r="C384" s="90">
        <f t="shared" si="83"/>
        <v>1000</v>
      </c>
      <c r="D384" s="103">
        <f t="shared" si="84"/>
        <v>5.0000000000000001E-3</v>
      </c>
      <c r="E384" s="93">
        <f t="shared" si="85"/>
        <v>43507</v>
      </c>
      <c r="F384" s="87">
        <f t="shared" si="77"/>
        <v>258</v>
      </c>
      <c r="G384" s="88">
        <f t="shared" si="78"/>
        <v>258</v>
      </c>
      <c r="H384" s="89">
        <f t="shared" si="79"/>
        <v>1.0051193519999999</v>
      </c>
      <c r="I384" s="88">
        <f t="shared" si="86"/>
        <v>0</v>
      </c>
      <c r="J384" s="90">
        <f t="shared" si="80"/>
        <v>5.1193519900000002</v>
      </c>
      <c r="K384" s="91">
        <f t="shared" si="81"/>
        <v>0</v>
      </c>
      <c r="L384" s="92" t="str">
        <f t="shared" si="87"/>
        <v>A+J=</v>
      </c>
      <c r="M384" s="93">
        <f t="shared" si="88"/>
        <v>45272</v>
      </c>
      <c r="N384" s="94"/>
      <c r="O384" s="94"/>
      <c r="P384" s="94"/>
      <c r="Q384" s="94"/>
      <c r="R384" s="94"/>
      <c r="S384" s="107"/>
      <c r="T384" s="94"/>
      <c r="U384" s="94"/>
      <c r="V384" s="94"/>
      <c r="W384" s="94"/>
      <c r="X384" s="94"/>
      <c r="Y384" s="123"/>
      <c r="Z384" s="94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</row>
    <row r="385" spans="1:155" x14ac:dyDescent="0.15">
      <c r="A385" s="36">
        <f t="shared" si="82"/>
        <v>43880</v>
      </c>
      <c r="B385" s="1">
        <f t="shared" ca="1" si="89"/>
        <v>1005.139245</v>
      </c>
      <c r="C385" s="90">
        <f t="shared" si="83"/>
        <v>1000</v>
      </c>
      <c r="D385" s="103">
        <f t="shared" si="84"/>
        <v>5.0000000000000001E-3</v>
      </c>
      <c r="E385" s="93">
        <f t="shared" si="85"/>
        <v>43507</v>
      </c>
      <c r="F385" s="87">
        <f t="shared" si="77"/>
        <v>259</v>
      </c>
      <c r="G385" s="88">
        <f t="shared" si="78"/>
        <v>259</v>
      </c>
      <c r="H385" s="89">
        <f t="shared" si="79"/>
        <v>1.0051392450000001</v>
      </c>
      <c r="I385" s="88">
        <f t="shared" si="86"/>
        <v>0</v>
      </c>
      <c r="J385" s="90">
        <f t="shared" si="80"/>
        <v>5.1392449999999998</v>
      </c>
      <c r="K385" s="91">
        <f t="shared" si="81"/>
        <v>0</v>
      </c>
      <c r="L385" s="92" t="str">
        <f t="shared" si="87"/>
        <v>A+J=</v>
      </c>
      <c r="M385" s="93">
        <f t="shared" si="88"/>
        <v>45272</v>
      </c>
      <c r="N385" s="94"/>
      <c r="O385" s="94"/>
      <c r="P385" s="94"/>
      <c r="Q385" s="94"/>
      <c r="R385" s="94"/>
      <c r="S385" s="107"/>
      <c r="T385" s="94"/>
      <c r="U385" s="94"/>
      <c r="V385" s="94"/>
      <c r="W385" s="94"/>
      <c r="X385" s="94"/>
      <c r="Y385" s="123"/>
      <c r="Z385" s="94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</row>
    <row r="386" spans="1:155" x14ac:dyDescent="0.15">
      <c r="A386" s="36">
        <f t="shared" si="82"/>
        <v>43881</v>
      </c>
      <c r="B386" s="1">
        <f t="shared" ca="1" si="89"/>
        <v>1005.159139</v>
      </c>
      <c r="C386" s="90">
        <f t="shared" si="83"/>
        <v>1000</v>
      </c>
      <c r="D386" s="103">
        <f t="shared" si="84"/>
        <v>5.0000000000000001E-3</v>
      </c>
      <c r="E386" s="93">
        <f t="shared" si="85"/>
        <v>43507</v>
      </c>
      <c r="F386" s="87">
        <f t="shared" si="77"/>
        <v>260</v>
      </c>
      <c r="G386" s="88">
        <f t="shared" si="78"/>
        <v>260</v>
      </c>
      <c r="H386" s="89">
        <f t="shared" si="79"/>
        <v>1.0051591390000001</v>
      </c>
      <c r="I386" s="88">
        <f t="shared" si="86"/>
        <v>0</v>
      </c>
      <c r="J386" s="90">
        <f t="shared" si="80"/>
        <v>5.1591389999999997</v>
      </c>
      <c r="K386" s="91">
        <f t="shared" si="81"/>
        <v>0</v>
      </c>
      <c r="L386" s="92" t="str">
        <f t="shared" si="87"/>
        <v>A+J=</v>
      </c>
      <c r="M386" s="93">
        <f t="shared" si="88"/>
        <v>45272</v>
      </c>
      <c r="N386" s="94"/>
      <c r="O386" s="94"/>
      <c r="P386" s="94"/>
      <c r="Q386" s="94"/>
      <c r="R386" s="94"/>
      <c r="S386" s="107"/>
      <c r="T386" s="94"/>
      <c r="U386" s="94"/>
      <c r="V386" s="94"/>
      <c r="W386" s="94"/>
      <c r="X386" s="94"/>
      <c r="Y386" s="123"/>
      <c r="Z386" s="94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</row>
    <row r="387" spans="1:155" x14ac:dyDescent="0.15">
      <c r="A387" s="36">
        <f t="shared" si="82"/>
        <v>43882</v>
      </c>
      <c r="B387" s="1">
        <f t="shared" ca="1" si="89"/>
        <v>1005.179033</v>
      </c>
      <c r="C387" s="90">
        <f t="shared" si="83"/>
        <v>1000</v>
      </c>
      <c r="D387" s="103">
        <f t="shared" si="84"/>
        <v>5.0000000000000001E-3</v>
      </c>
      <c r="E387" s="93">
        <f t="shared" si="85"/>
        <v>43507</v>
      </c>
      <c r="F387" s="87">
        <f t="shared" si="77"/>
        <v>261</v>
      </c>
      <c r="G387" s="88">
        <f t="shared" si="78"/>
        <v>261</v>
      </c>
      <c r="H387" s="89">
        <f t="shared" si="79"/>
        <v>1.0051790330000001</v>
      </c>
      <c r="I387" s="88">
        <f t="shared" si="86"/>
        <v>0</v>
      </c>
      <c r="J387" s="90">
        <f t="shared" si="80"/>
        <v>5.1790330000000004</v>
      </c>
      <c r="K387" s="91">
        <f t="shared" si="81"/>
        <v>0</v>
      </c>
      <c r="L387" s="92" t="str">
        <f t="shared" si="87"/>
        <v>A+J=</v>
      </c>
      <c r="M387" s="93">
        <f t="shared" si="88"/>
        <v>45272</v>
      </c>
      <c r="N387" s="94"/>
      <c r="O387" s="94"/>
      <c r="P387" s="94"/>
      <c r="Q387" s="94"/>
      <c r="R387" s="94"/>
      <c r="S387" s="107"/>
      <c r="T387" s="94"/>
      <c r="U387" s="94"/>
      <c r="V387" s="94"/>
      <c r="W387" s="94"/>
      <c r="X387" s="94"/>
      <c r="Y387" s="123"/>
      <c r="Z387" s="94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</row>
    <row r="388" spans="1:155" x14ac:dyDescent="0.15">
      <c r="A388" s="36">
        <f t="shared" si="82"/>
        <v>43883</v>
      </c>
      <c r="B388" s="1">
        <f t="shared" ca="1" si="89"/>
        <v>1005.19892799</v>
      </c>
      <c r="C388" s="90">
        <f t="shared" si="83"/>
        <v>1000</v>
      </c>
      <c r="D388" s="103">
        <f t="shared" si="84"/>
        <v>5.0000000000000001E-3</v>
      </c>
      <c r="E388" s="93">
        <f t="shared" si="85"/>
        <v>43507</v>
      </c>
      <c r="F388" s="87">
        <f t="shared" si="77"/>
        <v>261</v>
      </c>
      <c r="G388" s="88">
        <f t="shared" si="78"/>
        <v>262</v>
      </c>
      <c r="H388" s="89">
        <f t="shared" si="79"/>
        <v>1.005198928</v>
      </c>
      <c r="I388" s="88">
        <f t="shared" si="86"/>
        <v>0</v>
      </c>
      <c r="J388" s="90">
        <f t="shared" si="80"/>
        <v>5.1989279899999996</v>
      </c>
      <c r="K388" s="91">
        <f t="shared" si="81"/>
        <v>0</v>
      </c>
      <c r="L388" s="92" t="str">
        <f t="shared" si="87"/>
        <v>A+J=</v>
      </c>
      <c r="M388" s="93">
        <f t="shared" si="88"/>
        <v>45272</v>
      </c>
      <c r="N388" s="94"/>
      <c r="O388" s="94"/>
      <c r="P388" s="94"/>
      <c r="Q388" s="94"/>
      <c r="R388" s="94"/>
      <c r="S388" s="107"/>
      <c r="T388" s="94"/>
      <c r="U388" s="94"/>
      <c r="V388" s="94"/>
      <c r="W388" s="94"/>
      <c r="X388" s="94"/>
      <c r="Y388" s="123"/>
      <c r="Z388" s="94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</row>
    <row r="389" spans="1:155" x14ac:dyDescent="0.15">
      <c r="A389" s="36">
        <f t="shared" si="82"/>
        <v>43884</v>
      </c>
      <c r="B389" s="1">
        <f t="shared" ca="1" si="89"/>
        <v>1005.19892799</v>
      </c>
      <c r="C389" s="90">
        <f t="shared" si="83"/>
        <v>1000</v>
      </c>
      <c r="D389" s="103">
        <f t="shared" si="84"/>
        <v>5.0000000000000001E-3</v>
      </c>
      <c r="E389" s="93">
        <f t="shared" si="85"/>
        <v>43507</v>
      </c>
      <c r="F389" s="87">
        <f t="shared" si="77"/>
        <v>261</v>
      </c>
      <c r="G389" s="88">
        <f t="shared" si="78"/>
        <v>262</v>
      </c>
      <c r="H389" s="89">
        <f t="shared" si="79"/>
        <v>1.005198928</v>
      </c>
      <c r="I389" s="88">
        <f t="shared" si="86"/>
        <v>0</v>
      </c>
      <c r="J389" s="90">
        <f t="shared" si="80"/>
        <v>5.1989279899999996</v>
      </c>
      <c r="K389" s="91">
        <f t="shared" si="81"/>
        <v>0</v>
      </c>
      <c r="L389" s="92" t="str">
        <f t="shared" si="87"/>
        <v>A+J=</v>
      </c>
      <c r="M389" s="93">
        <f t="shared" si="88"/>
        <v>45272</v>
      </c>
      <c r="N389" s="94"/>
      <c r="O389" s="94"/>
      <c r="P389" s="94"/>
      <c r="Q389" s="94"/>
      <c r="R389" s="94"/>
      <c r="S389" s="107"/>
      <c r="T389" s="94"/>
      <c r="U389" s="94"/>
      <c r="V389" s="94"/>
      <c r="W389" s="94"/>
      <c r="X389" s="94"/>
      <c r="Y389" s="123"/>
      <c r="Z389" s="94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</row>
    <row r="390" spans="1:155" x14ac:dyDescent="0.15">
      <c r="A390" s="36">
        <f t="shared" si="82"/>
        <v>43885</v>
      </c>
      <c r="B390" s="1">
        <f t="shared" ca="1" si="89"/>
        <v>1005.19892799</v>
      </c>
      <c r="C390" s="90">
        <f t="shared" si="83"/>
        <v>1000</v>
      </c>
      <c r="D390" s="103">
        <f t="shared" si="84"/>
        <v>5.0000000000000001E-3</v>
      </c>
      <c r="E390" s="93">
        <f t="shared" si="85"/>
        <v>43507</v>
      </c>
      <c r="F390" s="87">
        <f t="shared" si="77"/>
        <v>261</v>
      </c>
      <c r="G390" s="88">
        <f t="shared" si="78"/>
        <v>262</v>
      </c>
      <c r="H390" s="89">
        <f t="shared" si="79"/>
        <v>1.005198928</v>
      </c>
      <c r="I390" s="88">
        <f t="shared" si="86"/>
        <v>0</v>
      </c>
      <c r="J390" s="90">
        <f t="shared" si="80"/>
        <v>5.1989279899999996</v>
      </c>
      <c r="K390" s="91">
        <f t="shared" si="81"/>
        <v>0</v>
      </c>
      <c r="L390" s="92" t="str">
        <f t="shared" si="87"/>
        <v>A+J=</v>
      </c>
      <c r="M390" s="93">
        <f t="shared" si="88"/>
        <v>45272</v>
      </c>
      <c r="N390" s="94"/>
      <c r="O390" s="94"/>
      <c r="P390" s="94"/>
      <c r="Q390" s="94"/>
      <c r="R390" s="94"/>
      <c r="S390" s="107"/>
      <c r="T390" s="94"/>
      <c r="U390" s="94"/>
      <c r="V390" s="94"/>
      <c r="W390" s="94"/>
      <c r="X390" s="94"/>
      <c r="Y390" s="123"/>
      <c r="Z390" s="94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</row>
    <row r="391" spans="1:155" x14ac:dyDescent="0.15">
      <c r="A391" s="36">
        <f t="shared" si="82"/>
        <v>43886</v>
      </c>
      <c r="B391" s="1">
        <f t="shared" ca="1" si="89"/>
        <v>1005.19892799</v>
      </c>
      <c r="C391" s="90">
        <f t="shared" si="83"/>
        <v>1000</v>
      </c>
      <c r="D391" s="103">
        <f t="shared" si="84"/>
        <v>5.0000000000000001E-3</v>
      </c>
      <c r="E391" s="93">
        <f t="shared" si="85"/>
        <v>43507</v>
      </c>
      <c r="F391" s="87">
        <f t="shared" si="77"/>
        <v>261</v>
      </c>
      <c r="G391" s="88">
        <f t="shared" si="78"/>
        <v>262</v>
      </c>
      <c r="H391" s="89">
        <f t="shared" si="79"/>
        <v>1.005198928</v>
      </c>
      <c r="I391" s="88">
        <f t="shared" si="86"/>
        <v>0</v>
      </c>
      <c r="J391" s="90">
        <f t="shared" si="80"/>
        <v>5.1989279899999996</v>
      </c>
      <c r="K391" s="91">
        <f t="shared" si="81"/>
        <v>0</v>
      </c>
      <c r="L391" s="92" t="str">
        <f t="shared" si="87"/>
        <v>A+J=</v>
      </c>
      <c r="M391" s="93">
        <f t="shared" si="88"/>
        <v>45272</v>
      </c>
      <c r="N391" s="94"/>
      <c r="O391" s="94"/>
      <c r="P391" s="94"/>
      <c r="Q391" s="94"/>
      <c r="R391" s="94"/>
      <c r="S391" s="107"/>
      <c r="T391" s="94"/>
      <c r="U391" s="94"/>
      <c r="V391" s="94"/>
      <c r="W391" s="94"/>
      <c r="X391" s="94"/>
      <c r="Y391" s="123"/>
      <c r="Z391" s="94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</row>
    <row r="392" spans="1:155" x14ac:dyDescent="0.15">
      <c r="A392" s="36">
        <f t="shared" si="82"/>
        <v>43887</v>
      </c>
      <c r="B392" s="1">
        <f t="shared" ca="1" si="89"/>
        <v>1005.19892799</v>
      </c>
      <c r="C392" s="90">
        <f t="shared" si="83"/>
        <v>1000</v>
      </c>
      <c r="D392" s="103">
        <f t="shared" si="84"/>
        <v>5.0000000000000001E-3</v>
      </c>
      <c r="E392" s="93">
        <f t="shared" si="85"/>
        <v>43507</v>
      </c>
      <c r="F392" s="87">
        <f t="shared" si="77"/>
        <v>262</v>
      </c>
      <c r="G392" s="88">
        <f t="shared" si="78"/>
        <v>262</v>
      </c>
      <c r="H392" s="89">
        <f t="shared" si="79"/>
        <v>1.005198928</v>
      </c>
      <c r="I392" s="88">
        <f t="shared" si="86"/>
        <v>0</v>
      </c>
      <c r="J392" s="90">
        <f t="shared" si="80"/>
        <v>5.1989279899999996</v>
      </c>
      <c r="K392" s="91">
        <f t="shared" si="81"/>
        <v>0</v>
      </c>
      <c r="L392" s="92" t="str">
        <f t="shared" si="87"/>
        <v>A+J=</v>
      </c>
      <c r="M392" s="93">
        <f t="shared" si="88"/>
        <v>45272</v>
      </c>
      <c r="N392" s="94"/>
      <c r="O392" s="94"/>
      <c r="P392" s="94"/>
      <c r="Q392" s="94"/>
      <c r="R392" s="94"/>
      <c r="S392" s="107"/>
      <c r="T392" s="94"/>
      <c r="U392" s="94"/>
      <c r="V392" s="94"/>
      <c r="W392" s="94"/>
      <c r="X392" s="94"/>
      <c r="Y392" s="123"/>
      <c r="Z392" s="94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</row>
    <row r="393" spans="1:155" x14ac:dyDescent="0.15">
      <c r="A393" s="36">
        <f t="shared" si="82"/>
        <v>43888</v>
      </c>
      <c r="B393" s="1">
        <f t="shared" ca="1" si="89"/>
        <v>1005.218823</v>
      </c>
      <c r="C393" s="90">
        <f t="shared" si="83"/>
        <v>1000</v>
      </c>
      <c r="D393" s="103">
        <f t="shared" si="84"/>
        <v>5.0000000000000001E-3</v>
      </c>
      <c r="E393" s="93">
        <f t="shared" si="85"/>
        <v>43507</v>
      </c>
      <c r="F393" s="87">
        <f t="shared" si="77"/>
        <v>263</v>
      </c>
      <c r="G393" s="88">
        <f t="shared" si="78"/>
        <v>263</v>
      </c>
      <c r="H393" s="89">
        <f t="shared" si="79"/>
        <v>1.0052188230000001</v>
      </c>
      <c r="I393" s="88">
        <f t="shared" si="86"/>
        <v>0</v>
      </c>
      <c r="J393" s="90">
        <f t="shared" si="80"/>
        <v>5.2188230000000004</v>
      </c>
      <c r="K393" s="91">
        <f t="shared" si="81"/>
        <v>0</v>
      </c>
      <c r="L393" s="92" t="str">
        <f t="shared" si="87"/>
        <v>A+J=</v>
      </c>
      <c r="M393" s="93">
        <f t="shared" si="88"/>
        <v>45272</v>
      </c>
      <c r="N393" s="94"/>
      <c r="O393" s="94"/>
      <c r="P393" s="94"/>
      <c r="Q393" s="94"/>
      <c r="R393" s="94"/>
      <c r="S393" s="107"/>
      <c r="T393" s="94"/>
      <c r="U393" s="94"/>
      <c r="V393" s="94"/>
      <c r="W393" s="94"/>
      <c r="X393" s="94"/>
      <c r="Y393" s="123"/>
      <c r="Z393" s="94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</row>
    <row r="394" spans="1:155" x14ac:dyDescent="0.15">
      <c r="A394" s="36">
        <f t="shared" si="82"/>
        <v>43889</v>
      </c>
      <c r="B394" s="1">
        <f t="shared" ca="1" si="89"/>
        <v>1005.2387179900001</v>
      </c>
      <c r="C394" s="90">
        <f t="shared" si="83"/>
        <v>1000</v>
      </c>
      <c r="D394" s="103">
        <f t="shared" si="84"/>
        <v>5.0000000000000001E-3</v>
      </c>
      <c r="E394" s="93">
        <f t="shared" si="85"/>
        <v>43507</v>
      </c>
      <c r="F394" s="87">
        <f t="shared" si="77"/>
        <v>264</v>
      </c>
      <c r="G394" s="88">
        <f t="shared" si="78"/>
        <v>264</v>
      </c>
      <c r="H394" s="89">
        <f t="shared" si="79"/>
        <v>1.005238718</v>
      </c>
      <c r="I394" s="88">
        <f t="shared" si="86"/>
        <v>0</v>
      </c>
      <c r="J394" s="90">
        <f t="shared" si="80"/>
        <v>5.2387179899999996</v>
      </c>
      <c r="K394" s="91">
        <f t="shared" si="81"/>
        <v>0</v>
      </c>
      <c r="L394" s="92" t="str">
        <f t="shared" si="87"/>
        <v>A+J=</v>
      </c>
      <c r="M394" s="93">
        <f t="shared" si="88"/>
        <v>45272</v>
      </c>
      <c r="N394" s="94"/>
      <c r="O394" s="94"/>
      <c r="P394" s="94"/>
      <c r="Q394" s="94"/>
      <c r="R394" s="94"/>
      <c r="S394" s="107"/>
      <c r="T394" s="94"/>
      <c r="U394" s="94"/>
      <c r="V394" s="94"/>
      <c r="W394" s="94"/>
      <c r="X394" s="94"/>
      <c r="Y394" s="123"/>
      <c r="Z394" s="94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</row>
    <row r="395" spans="1:155" x14ac:dyDescent="0.15">
      <c r="A395" s="36">
        <f t="shared" si="82"/>
        <v>43890</v>
      </c>
      <c r="B395" s="1">
        <f t="shared" ca="1" si="89"/>
        <v>1005.25861399</v>
      </c>
      <c r="C395" s="90">
        <f t="shared" si="83"/>
        <v>1000</v>
      </c>
      <c r="D395" s="103">
        <f t="shared" si="84"/>
        <v>5.0000000000000001E-3</v>
      </c>
      <c r="E395" s="93">
        <f t="shared" si="85"/>
        <v>43507</v>
      </c>
      <c r="F395" s="87">
        <f t="shared" si="77"/>
        <v>264</v>
      </c>
      <c r="G395" s="88">
        <f t="shared" si="78"/>
        <v>265</v>
      </c>
      <c r="H395" s="89">
        <f t="shared" si="79"/>
        <v>1.0052586139999999</v>
      </c>
      <c r="I395" s="88">
        <f t="shared" si="86"/>
        <v>0</v>
      </c>
      <c r="J395" s="90">
        <f t="shared" si="80"/>
        <v>5.2586139899999997</v>
      </c>
      <c r="K395" s="91">
        <f t="shared" si="81"/>
        <v>0</v>
      </c>
      <c r="L395" s="92" t="str">
        <f t="shared" si="87"/>
        <v>A+J=</v>
      </c>
      <c r="M395" s="93">
        <f t="shared" si="88"/>
        <v>45272</v>
      </c>
      <c r="N395" s="94"/>
      <c r="O395" s="94"/>
      <c r="P395" s="94"/>
      <c r="Q395" s="94"/>
      <c r="R395" s="94"/>
      <c r="S395" s="107"/>
      <c r="T395" s="94"/>
      <c r="U395" s="94"/>
      <c r="V395" s="94"/>
      <c r="W395" s="94"/>
      <c r="X395" s="94"/>
      <c r="Y395" s="123"/>
      <c r="Z395" s="94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</row>
    <row r="396" spans="1:155" x14ac:dyDescent="0.15">
      <c r="A396" s="36">
        <f t="shared" si="82"/>
        <v>43891</v>
      </c>
      <c r="B396" s="1">
        <f t="shared" ca="1" si="89"/>
        <v>1005.25861399</v>
      </c>
      <c r="C396" s="90">
        <f t="shared" si="83"/>
        <v>1000</v>
      </c>
      <c r="D396" s="103">
        <f t="shared" si="84"/>
        <v>5.0000000000000001E-3</v>
      </c>
      <c r="E396" s="93">
        <f t="shared" si="85"/>
        <v>43507</v>
      </c>
      <c r="F396" s="87">
        <f t="shared" ref="F396:F459" si="90">IF(A396&gt;E396,IF(NETWORKDAYS(E396,A396,$P$75:$P$191)-1=0,1,NETWORKDAYS(E396,A396,$P$75:$P$191)-1),0)</f>
        <v>264</v>
      </c>
      <c r="G396" s="88">
        <f t="shared" ref="G396:G459" si="91">IF(AND(F396=1,F395=1),1,IF(F396&gt;0,IF(F396=F395,F396+1,F396),0))</f>
        <v>265</v>
      </c>
      <c r="H396" s="89">
        <f t="shared" ref="H396:H459" si="92">ROUND((D396+1)^(G396/252),9)</f>
        <v>1.0052586139999999</v>
      </c>
      <c r="I396" s="88">
        <f t="shared" si="86"/>
        <v>0</v>
      </c>
      <c r="J396" s="90">
        <f t="shared" ref="J396:J459" si="93">TRUNC(((H396-1)*C396),8)</f>
        <v>5.2586139899999997</v>
      </c>
      <c r="K396" s="91">
        <f t="shared" ref="K396:K459" si="94">IF(I396&gt;0,VLOOKUP(I396,$P$12:$U$72,6),0)</f>
        <v>0</v>
      </c>
      <c r="L396" s="92" t="str">
        <f t="shared" si="87"/>
        <v>A+J=</v>
      </c>
      <c r="M396" s="93">
        <f t="shared" si="88"/>
        <v>45272</v>
      </c>
      <c r="N396" s="94"/>
      <c r="O396" s="94"/>
      <c r="P396" s="94"/>
      <c r="Q396" s="94"/>
      <c r="R396" s="94"/>
      <c r="S396" s="107"/>
      <c r="T396" s="94"/>
      <c r="U396" s="94"/>
      <c r="V396" s="94"/>
      <c r="W396" s="94"/>
      <c r="X396" s="94"/>
      <c r="Y396" s="123"/>
      <c r="Z396" s="94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</row>
    <row r="397" spans="1:155" x14ac:dyDescent="0.15">
      <c r="A397" s="36">
        <f t="shared" ref="A397:A460" si="95">(A396+1)</f>
        <v>43892</v>
      </c>
      <c r="B397" s="1">
        <f t="shared" ca="1" si="89"/>
        <v>1005.25861399</v>
      </c>
      <c r="C397" s="90">
        <f t="shared" ref="C397:C460" si="96">(C396-K396)</f>
        <v>1000</v>
      </c>
      <c r="D397" s="103">
        <f t="shared" ref="D397:D460" si="97">D396</f>
        <v>5.0000000000000001E-3</v>
      </c>
      <c r="E397" s="93">
        <f t="shared" ref="E397:E460" si="98">IF(I396&gt;0,VLOOKUP(I396,P$12:Z$72,2),E396)</f>
        <v>43507</v>
      </c>
      <c r="F397" s="87">
        <f t="shared" si="90"/>
        <v>265</v>
      </c>
      <c r="G397" s="88">
        <f t="shared" si="91"/>
        <v>265</v>
      </c>
      <c r="H397" s="89">
        <f t="shared" si="92"/>
        <v>1.0052586139999999</v>
      </c>
      <c r="I397" s="88">
        <f t="shared" ref="I397:I460" si="99">IF(VLOOKUP(A397,Q$12:X$72,8)=VLOOKUP(A396,Q$12:X$72,8),0,VLOOKUP(A397,Q$12:X$72,8))</f>
        <v>0</v>
      </c>
      <c r="J397" s="90">
        <f t="shared" si="93"/>
        <v>5.2586139899999997</v>
      </c>
      <c r="K397" s="91">
        <f t="shared" si="94"/>
        <v>0</v>
      </c>
      <c r="L397" s="92" t="str">
        <f t="shared" ref="L397:L460" si="100">IF(I396&gt;0,VLOOKUP(I396,P$12:Z$72,10),L396)</f>
        <v>A+J=</v>
      </c>
      <c r="M397" s="93">
        <f t="shared" ref="M397:M460" si="101">IF(I396&gt;0,VLOOKUP(I396,P$12:Z$72,11),M396)</f>
        <v>45272</v>
      </c>
      <c r="N397" s="94"/>
      <c r="O397" s="94"/>
      <c r="P397" s="94"/>
      <c r="Q397" s="94"/>
      <c r="R397" s="94"/>
      <c r="S397" s="107"/>
      <c r="T397" s="94"/>
      <c r="U397" s="94"/>
      <c r="V397" s="94"/>
      <c r="W397" s="94"/>
      <c r="X397" s="94"/>
      <c r="Y397" s="123"/>
      <c r="Z397" s="94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</row>
    <row r="398" spans="1:155" x14ac:dyDescent="0.15">
      <c r="A398" s="36">
        <f t="shared" si="95"/>
        <v>43893</v>
      </c>
      <c r="B398" s="1">
        <f t="shared" ref="B398:B461" ca="1" si="102">IF(A398&lt;=TODAY(),C398+J398,IF(AND(A398&gt;TODAY(),A398&lt;=$B$1),IF(VLOOKUP(TODAY(),$A$12:$D$10000,4,FALSE)=0,"n.d",C398+J398),"n.d"))</f>
        <v>1005.27850999</v>
      </c>
      <c r="C398" s="90">
        <f t="shared" si="96"/>
        <v>1000</v>
      </c>
      <c r="D398" s="103">
        <f t="shared" si="97"/>
        <v>5.0000000000000001E-3</v>
      </c>
      <c r="E398" s="93">
        <f t="shared" si="98"/>
        <v>43507</v>
      </c>
      <c r="F398" s="87">
        <f t="shared" si="90"/>
        <v>266</v>
      </c>
      <c r="G398" s="88">
        <f t="shared" si="91"/>
        <v>266</v>
      </c>
      <c r="H398" s="89">
        <f t="shared" si="92"/>
        <v>1.0052785099999999</v>
      </c>
      <c r="I398" s="88">
        <f t="shared" si="99"/>
        <v>0</v>
      </c>
      <c r="J398" s="90">
        <f t="shared" si="93"/>
        <v>5.2785099899999999</v>
      </c>
      <c r="K398" s="91">
        <f t="shared" si="94"/>
        <v>0</v>
      </c>
      <c r="L398" s="92" t="str">
        <f t="shared" si="100"/>
        <v>A+J=</v>
      </c>
      <c r="M398" s="93">
        <f t="shared" si="101"/>
        <v>45272</v>
      </c>
      <c r="N398" s="94"/>
      <c r="O398" s="94"/>
      <c r="P398" s="94"/>
      <c r="Q398" s="94"/>
      <c r="R398" s="94"/>
      <c r="S398" s="107"/>
      <c r="T398" s="94"/>
      <c r="U398" s="94"/>
      <c r="V398" s="94"/>
      <c r="W398" s="94"/>
      <c r="X398" s="94"/>
      <c r="Y398" s="123"/>
      <c r="Z398" s="94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</row>
    <row r="399" spans="1:155" x14ac:dyDescent="0.15">
      <c r="A399" s="36">
        <f t="shared" si="95"/>
        <v>43894</v>
      </c>
      <c r="B399" s="1">
        <f t="shared" ca="1" si="102"/>
        <v>1005.298406</v>
      </c>
      <c r="C399" s="90">
        <f t="shared" si="96"/>
        <v>1000</v>
      </c>
      <c r="D399" s="103">
        <f t="shared" si="97"/>
        <v>5.0000000000000001E-3</v>
      </c>
      <c r="E399" s="93">
        <f t="shared" si="98"/>
        <v>43507</v>
      </c>
      <c r="F399" s="87">
        <f t="shared" si="90"/>
        <v>267</v>
      </c>
      <c r="G399" s="88">
        <f t="shared" si="91"/>
        <v>267</v>
      </c>
      <c r="H399" s="89">
        <f t="shared" si="92"/>
        <v>1.0052984060000001</v>
      </c>
      <c r="I399" s="88">
        <f t="shared" si="99"/>
        <v>0</v>
      </c>
      <c r="J399" s="90">
        <f t="shared" si="93"/>
        <v>5.2984059999999999</v>
      </c>
      <c r="K399" s="91">
        <f t="shared" si="94"/>
        <v>0</v>
      </c>
      <c r="L399" s="92" t="str">
        <f t="shared" si="100"/>
        <v>A+J=</v>
      </c>
      <c r="M399" s="93">
        <f t="shared" si="101"/>
        <v>45272</v>
      </c>
      <c r="N399" s="94"/>
      <c r="O399" s="94"/>
      <c r="P399" s="94"/>
      <c r="Q399" s="94"/>
      <c r="R399" s="94"/>
      <c r="S399" s="107"/>
      <c r="T399" s="94"/>
      <c r="U399" s="94"/>
      <c r="V399" s="94"/>
      <c r="W399" s="94"/>
      <c r="X399" s="94"/>
      <c r="Y399" s="123"/>
      <c r="Z399" s="94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</row>
    <row r="400" spans="1:155" x14ac:dyDescent="0.15">
      <c r="A400" s="36">
        <f t="shared" si="95"/>
        <v>43895</v>
      </c>
      <c r="B400" s="1">
        <f t="shared" ca="1" si="102"/>
        <v>1005.31830299</v>
      </c>
      <c r="C400" s="90">
        <f t="shared" si="96"/>
        <v>1000</v>
      </c>
      <c r="D400" s="103">
        <f t="shared" si="97"/>
        <v>5.0000000000000001E-3</v>
      </c>
      <c r="E400" s="93">
        <f t="shared" si="98"/>
        <v>43507</v>
      </c>
      <c r="F400" s="87">
        <f t="shared" si="90"/>
        <v>268</v>
      </c>
      <c r="G400" s="88">
        <f t="shared" si="91"/>
        <v>268</v>
      </c>
      <c r="H400" s="89">
        <f t="shared" si="92"/>
        <v>1.0053183029999999</v>
      </c>
      <c r="I400" s="88">
        <f t="shared" si="99"/>
        <v>0</v>
      </c>
      <c r="J400" s="90">
        <f t="shared" si="93"/>
        <v>5.3183029900000003</v>
      </c>
      <c r="K400" s="91">
        <f t="shared" si="94"/>
        <v>0</v>
      </c>
      <c r="L400" s="92" t="str">
        <f t="shared" si="100"/>
        <v>A+J=</v>
      </c>
      <c r="M400" s="93">
        <f t="shared" si="101"/>
        <v>45272</v>
      </c>
      <c r="N400" s="94"/>
      <c r="O400" s="94"/>
      <c r="P400" s="94"/>
      <c r="Q400" s="94"/>
      <c r="R400" s="94"/>
      <c r="S400" s="107"/>
      <c r="T400" s="94"/>
      <c r="U400" s="94"/>
      <c r="V400" s="94"/>
      <c r="W400" s="94"/>
      <c r="X400" s="94"/>
      <c r="Y400" s="123"/>
      <c r="Z400" s="94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</row>
    <row r="401" spans="1:155" x14ac:dyDescent="0.15">
      <c r="A401" s="36">
        <f t="shared" si="95"/>
        <v>43896</v>
      </c>
      <c r="B401" s="1">
        <f t="shared" ca="1" si="102"/>
        <v>1005.33819999</v>
      </c>
      <c r="C401" s="90">
        <f t="shared" si="96"/>
        <v>1000</v>
      </c>
      <c r="D401" s="103">
        <f t="shared" si="97"/>
        <v>5.0000000000000001E-3</v>
      </c>
      <c r="E401" s="93">
        <f t="shared" si="98"/>
        <v>43507</v>
      </c>
      <c r="F401" s="87">
        <f t="shared" si="90"/>
        <v>269</v>
      </c>
      <c r="G401" s="88">
        <f t="shared" si="91"/>
        <v>269</v>
      </c>
      <c r="H401" s="89">
        <f t="shared" si="92"/>
        <v>1.0053382</v>
      </c>
      <c r="I401" s="88">
        <f t="shared" si="99"/>
        <v>0</v>
      </c>
      <c r="J401" s="90">
        <f t="shared" si="93"/>
        <v>5.3381999899999997</v>
      </c>
      <c r="K401" s="91">
        <f t="shared" si="94"/>
        <v>0</v>
      </c>
      <c r="L401" s="92" t="str">
        <f t="shared" si="100"/>
        <v>A+J=</v>
      </c>
      <c r="M401" s="93">
        <f t="shared" si="101"/>
        <v>45272</v>
      </c>
      <c r="N401" s="94"/>
      <c r="O401" s="94"/>
      <c r="P401" s="94"/>
      <c r="Q401" s="94"/>
      <c r="R401" s="94"/>
      <c r="S401" s="107"/>
      <c r="T401" s="94"/>
      <c r="U401" s="94"/>
      <c r="V401" s="94"/>
      <c r="W401" s="94"/>
      <c r="X401" s="94"/>
      <c r="Y401" s="123"/>
      <c r="Z401" s="94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</row>
    <row r="402" spans="1:155" x14ac:dyDescent="0.15">
      <c r="A402" s="36">
        <f t="shared" si="95"/>
        <v>43897</v>
      </c>
      <c r="B402" s="1">
        <f t="shared" ca="1" si="102"/>
        <v>1005.358098</v>
      </c>
      <c r="C402" s="90">
        <f t="shared" si="96"/>
        <v>1000</v>
      </c>
      <c r="D402" s="103">
        <f t="shared" si="97"/>
        <v>5.0000000000000001E-3</v>
      </c>
      <c r="E402" s="93">
        <f t="shared" si="98"/>
        <v>43507</v>
      </c>
      <c r="F402" s="87">
        <f t="shared" si="90"/>
        <v>269</v>
      </c>
      <c r="G402" s="88">
        <f t="shared" si="91"/>
        <v>270</v>
      </c>
      <c r="H402" s="89">
        <f t="shared" si="92"/>
        <v>1.0053580980000001</v>
      </c>
      <c r="I402" s="88">
        <f t="shared" si="99"/>
        <v>0</v>
      </c>
      <c r="J402" s="90">
        <f t="shared" si="93"/>
        <v>5.358098</v>
      </c>
      <c r="K402" s="91">
        <f t="shared" si="94"/>
        <v>0</v>
      </c>
      <c r="L402" s="92" t="str">
        <f t="shared" si="100"/>
        <v>A+J=</v>
      </c>
      <c r="M402" s="93">
        <f t="shared" si="101"/>
        <v>45272</v>
      </c>
      <c r="N402" s="94"/>
      <c r="O402" s="94"/>
      <c r="P402" s="94"/>
      <c r="Q402" s="94"/>
      <c r="R402" s="94"/>
      <c r="S402" s="107"/>
      <c r="T402" s="94"/>
      <c r="U402" s="94"/>
      <c r="V402" s="94"/>
      <c r="W402" s="94"/>
      <c r="X402" s="94"/>
      <c r="Y402" s="123"/>
      <c r="Z402" s="94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</row>
    <row r="403" spans="1:155" x14ac:dyDescent="0.15">
      <c r="A403" s="36">
        <f t="shared" si="95"/>
        <v>43898</v>
      </c>
      <c r="B403" s="1">
        <f t="shared" ca="1" si="102"/>
        <v>1005.358098</v>
      </c>
      <c r="C403" s="90">
        <f t="shared" si="96"/>
        <v>1000</v>
      </c>
      <c r="D403" s="103">
        <f t="shared" si="97"/>
        <v>5.0000000000000001E-3</v>
      </c>
      <c r="E403" s="93">
        <f t="shared" si="98"/>
        <v>43507</v>
      </c>
      <c r="F403" s="87">
        <f t="shared" si="90"/>
        <v>269</v>
      </c>
      <c r="G403" s="88">
        <f t="shared" si="91"/>
        <v>270</v>
      </c>
      <c r="H403" s="89">
        <f t="shared" si="92"/>
        <v>1.0053580980000001</v>
      </c>
      <c r="I403" s="88">
        <f t="shared" si="99"/>
        <v>0</v>
      </c>
      <c r="J403" s="90">
        <f t="shared" si="93"/>
        <v>5.358098</v>
      </c>
      <c r="K403" s="91">
        <f t="shared" si="94"/>
        <v>0</v>
      </c>
      <c r="L403" s="92" t="str">
        <f t="shared" si="100"/>
        <v>A+J=</v>
      </c>
      <c r="M403" s="93">
        <f t="shared" si="101"/>
        <v>45272</v>
      </c>
      <c r="N403" s="94"/>
      <c r="O403" s="94"/>
      <c r="P403" s="94"/>
      <c r="Q403" s="94"/>
      <c r="R403" s="94"/>
      <c r="S403" s="107"/>
      <c r="T403" s="94"/>
      <c r="U403" s="94"/>
      <c r="V403" s="94"/>
      <c r="W403" s="94"/>
      <c r="X403" s="94"/>
      <c r="Y403" s="123"/>
      <c r="Z403" s="94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</row>
    <row r="404" spans="1:155" x14ac:dyDescent="0.15">
      <c r="A404" s="36">
        <f t="shared" si="95"/>
        <v>43899</v>
      </c>
      <c r="B404" s="1">
        <f t="shared" ca="1" si="102"/>
        <v>1005.358098</v>
      </c>
      <c r="C404" s="90">
        <f t="shared" si="96"/>
        <v>1000</v>
      </c>
      <c r="D404" s="103">
        <f t="shared" si="97"/>
        <v>5.0000000000000001E-3</v>
      </c>
      <c r="E404" s="93">
        <f t="shared" si="98"/>
        <v>43507</v>
      </c>
      <c r="F404" s="87">
        <f t="shared" si="90"/>
        <v>270</v>
      </c>
      <c r="G404" s="88">
        <f t="shared" si="91"/>
        <v>270</v>
      </c>
      <c r="H404" s="89">
        <f t="shared" si="92"/>
        <v>1.0053580980000001</v>
      </c>
      <c r="I404" s="88">
        <f t="shared" si="99"/>
        <v>0</v>
      </c>
      <c r="J404" s="90">
        <f t="shared" si="93"/>
        <v>5.358098</v>
      </c>
      <c r="K404" s="91">
        <f t="shared" si="94"/>
        <v>0</v>
      </c>
      <c r="L404" s="92" t="str">
        <f t="shared" si="100"/>
        <v>A+J=</v>
      </c>
      <c r="M404" s="93">
        <f t="shared" si="101"/>
        <v>45272</v>
      </c>
      <c r="N404" s="94"/>
      <c r="O404" s="94"/>
      <c r="P404" s="94"/>
      <c r="Q404" s="94"/>
      <c r="R404" s="94"/>
      <c r="S404" s="107"/>
      <c r="T404" s="94"/>
      <c r="U404" s="94"/>
      <c r="V404" s="94"/>
      <c r="W404" s="94"/>
      <c r="X404" s="94"/>
      <c r="Y404" s="123"/>
      <c r="Z404" s="94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</row>
    <row r="405" spans="1:155" x14ac:dyDescent="0.15">
      <c r="A405" s="36">
        <f t="shared" si="95"/>
        <v>43900</v>
      </c>
      <c r="B405" s="1">
        <f t="shared" ca="1" si="102"/>
        <v>1005.3779960000001</v>
      </c>
      <c r="C405" s="90">
        <f t="shared" si="96"/>
        <v>1000</v>
      </c>
      <c r="D405" s="103">
        <f t="shared" si="97"/>
        <v>5.0000000000000001E-3</v>
      </c>
      <c r="E405" s="93">
        <f t="shared" si="98"/>
        <v>43507</v>
      </c>
      <c r="F405" s="87">
        <f t="shared" si="90"/>
        <v>271</v>
      </c>
      <c r="G405" s="88">
        <f t="shared" si="91"/>
        <v>271</v>
      </c>
      <c r="H405" s="89">
        <f t="shared" si="92"/>
        <v>1.005377996</v>
      </c>
      <c r="I405" s="88">
        <f t="shared" si="99"/>
        <v>0</v>
      </c>
      <c r="J405" s="90">
        <f t="shared" si="93"/>
        <v>5.3779960000000004</v>
      </c>
      <c r="K405" s="91">
        <f t="shared" si="94"/>
        <v>0</v>
      </c>
      <c r="L405" s="92" t="str">
        <f t="shared" si="100"/>
        <v>A+J=</v>
      </c>
      <c r="M405" s="93">
        <f t="shared" si="101"/>
        <v>45272</v>
      </c>
      <c r="N405" s="94"/>
      <c r="O405" s="94"/>
      <c r="P405" s="94"/>
      <c r="Q405" s="94"/>
      <c r="R405" s="94"/>
      <c r="S405" s="107"/>
      <c r="T405" s="94"/>
      <c r="U405" s="94"/>
      <c r="V405" s="94"/>
      <c r="W405" s="94"/>
      <c r="X405" s="94"/>
      <c r="Y405" s="123"/>
      <c r="Z405" s="94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</row>
    <row r="406" spans="1:155" x14ac:dyDescent="0.15">
      <c r="A406" s="36">
        <f t="shared" si="95"/>
        <v>43901</v>
      </c>
      <c r="B406" s="1">
        <f t="shared" ca="1" si="102"/>
        <v>1005.3978949900001</v>
      </c>
      <c r="C406" s="90">
        <f t="shared" si="96"/>
        <v>1000</v>
      </c>
      <c r="D406" s="103">
        <f t="shared" si="97"/>
        <v>5.0000000000000001E-3</v>
      </c>
      <c r="E406" s="93">
        <f t="shared" si="98"/>
        <v>43507</v>
      </c>
      <c r="F406" s="87">
        <f t="shared" si="90"/>
        <v>272</v>
      </c>
      <c r="G406" s="88">
        <f t="shared" si="91"/>
        <v>272</v>
      </c>
      <c r="H406" s="89">
        <f t="shared" si="92"/>
        <v>1.005397895</v>
      </c>
      <c r="I406" s="88">
        <f t="shared" si="99"/>
        <v>0</v>
      </c>
      <c r="J406" s="90">
        <f t="shared" si="93"/>
        <v>5.3978949900000002</v>
      </c>
      <c r="K406" s="91">
        <f t="shared" si="94"/>
        <v>0</v>
      </c>
      <c r="L406" s="92" t="str">
        <f t="shared" si="100"/>
        <v>A+J=</v>
      </c>
      <c r="M406" s="93">
        <f t="shared" si="101"/>
        <v>45272</v>
      </c>
      <c r="N406" s="94"/>
      <c r="O406" s="94"/>
      <c r="P406" s="94"/>
      <c r="Q406" s="94"/>
      <c r="R406" s="94"/>
      <c r="S406" s="107"/>
      <c r="T406" s="94"/>
      <c r="U406" s="94"/>
      <c r="V406" s="94"/>
      <c r="W406" s="94"/>
      <c r="X406" s="94"/>
      <c r="Y406" s="123"/>
      <c r="Z406" s="94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</row>
    <row r="407" spans="1:155" x14ac:dyDescent="0.15">
      <c r="A407" s="36">
        <f t="shared" si="95"/>
        <v>43902</v>
      </c>
      <c r="B407" s="1">
        <f t="shared" ca="1" si="102"/>
        <v>1005.41779299</v>
      </c>
      <c r="C407" s="90">
        <f t="shared" si="96"/>
        <v>1000</v>
      </c>
      <c r="D407" s="103">
        <f t="shared" si="97"/>
        <v>5.0000000000000001E-3</v>
      </c>
      <c r="E407" s="93">
        <f t="shared" si="98"/>
        <v>43507</v>
      </c>
      <c r="F407" s="87">
        <f t="shared" si="90"/>
        <v>273</v>
      </c>
      <c r="G407" s="88">
        <f t="shared" si="91"/>
        <v>273</v>
      </c>
      <c r="H407" s="89">
        <f t="shared" si="92"/>
        <v>1.0054177929999999</v>
      </c>
      <c r="I407" s="88">
        <f t="shared" si="99"/>
        <v>0</v>
      </c>
      <c r="J407" s="90">
        <f t="shared" si="93"/>
        <v>5.4177929899999997</v>
      </c>
      <c r="K407" s="91">
        <f t="shared" si="94"/>
        <v>0</v>
      </c>
      <c r="L407" s="92" t="str">
        <f t="shared" si="100"/>
        <v>A+J=</v>
      </c>
      <c r="M407" s="93">
        <f t="shared" si="101"/>
        <v>45272</v>
      </c>
      <c r="N407" s="94"/>
      <c r="O407" s="94"/>
      <c r="P407" s="94"/>
      <c r="Q407" s="94"/>
      <c r="R407" s="94"/>
      <c r="S407" s="107"/>
      <c r="T407" s="94"/>
      <c r="U407" s="94"/>
      <c r="V407" s="94"/>
      <c r="W407" s="94"/>
      <c r="X407" s="94"/>
      <c r="Y407" s="123"/>
      <c r="Z407" s="94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</row>
    <row r="408" spans="1:155" x14ac:dyDescent="0.15">
      <c r="A408" s="36">
        <f t="shared" si="95"/>
        <v>43903</v>
      </c>
      <c r="B408" s="1">
        <f t="shared" ca="1" si="102"/>
        <v>1005.43769299</v>
      </c>
      <c r="C408" s="90">
        <f t="shared" si="96"/>
        <v>1000</v>
      </c>
      <c r="D408" s="103">
        <f t="shared" si="97"/>
        <v>5.0000000000000001E-3</v>
      </c>
      <c r="E408" s="93">
        <f t="shared" si="98"/>
        <v>43507</v>
      </c>
      <c r="F408" s="87">
        <f t="shared" si="90"/>
        <v>274</v>
      </c>
      <c r="G408" s="88">
        <f t="shared" si="91"/>
        <v>274</v>
      </c>
      <c r="H408" s="89">
        <f t="shared" si="92"/>
        <v>1.005437693</v>
      </c>
      <c r="I408" s="88">
        <f t="shared" si="99"/>
        <v>0</v>
      </c>
      <c r="J408" s="90">
        <f t="shared" si="93"/>
        <v>5.4376929900000004</v>
      </c>
      <c r="K408" s="91">
        <f t="shared" si="94"/>
        <v>0</v>
      </c>
      <c r="L408" s="92" t="str">
        <f t="shared" si="100"/>
        <v>A+J=</v>
      </c>
      <c r="M408" s="93">
        <f t="shared" si="101"/>
        <v>45272</v>
      </c>
      <c r="N408" s="94"/>
      <c r="O408" s="94"/>
      <c r="P408" s="94"/>
      <c r="Q408" s="94"/>
      <c r="R408" s="94"/>
      <c r="S408" s="107"/>
      <c r="T408" s="94"/>
      <c r="U408" s="94"/>
      <c r="V408" s="94"/>
      <c r="W408" s="94"/>
      <c r="X408" s="94"/>
      <c r="Y408" s="123"/>
      <c r="Z408" s="94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</row>
    <row r="409" spans="1:155" x14ac:dyDescent="0.15">
      <c r="A409" s="36">
        <f t="shared" si="95"/>
        <v>43904</v>
      </c>
      <c r="B409" s="1">
        <f t="shared" ca="1" si="102"/>
        <v>1005.45759199</v>
      </c>
      <c r="C409" s="90">
        <f t="shared" si="96"/>
        <v>1000</v>
      </c>
      <c r="D409" s="103">
        <f t="shared" si="97"/>
        <v>5.0000000000000001E-3</v>
      </c>
      <c r="E409" s="93">
        <f t="shared" si="98"/>
        <v>43507</v>
      </c>
      <c r="F409" s="87">
        <f t="shared" si="90"/>
        <v>274</v>
      </c>
      <c r="G409" s="88">
        <f t="shared" si="91"/>
        <v>275</v>
      </c>
      <c r="H409" s="89">
        <f t="shared" si="92"/>
        <v>1.005457592</v>
      </c>
      <c r="I409" s="88">
        <f t="shared" si="99"/>
        <v>0</v>
      </c>
      <c r="J409" s="90">
        <f t="shared" si="93"/>
        <v>5.4575919900000001</v>
      </c>
      <c r="K409" s="91">
        <f t="shared" si="94"/>
        <v>0</v>
      </c>
      <c r="L409" s="92" t="str">
        <f t="shared" si="100"/>
        <v>A+J=</v>
      </c>
      <c r="M409" s="93">
        <f t="shared" si="101"/>
        <v>45272</v>
      </c>
      <c r="N409" s="94"/>
      <c r="O409" s="94"/>
      <c r="P409" s="94"/>
      <c r="Q409" s="94"/>
      <c r="R409" s="94"/>
      <c r="S409" s="107"/>
      <c r="T409" s="94"/>
      <c r="U409" s="94"/>
      <c r="V409" s="94"/>
      <c r="W409" s="94"/>
      <c r="X409" s="94"/>
      <c r="Y409" s="123"/>
      <c r="Z409" s="94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</row>
    <row r="410" spans="1:155" x14ac:dyDescent="0.15">
      <c r="A410" s="36">
        <f t="shared" si="95"/>
        <v>43905</v>
      </c>
      <c r="B410" s="1">
        <f t="shared" ca="1" si="102"/>
        <v>1005.45759199</v>
      </c>
      <c r="C410" s="90">
        <f t="shared" si="96"/>
        <v>1000</v>
      </c>
      <c r="D410" s="103">
        <f t="shared" si="97"/>
        <v>5.0000000000000001E-3</v>
      </c>
      <c r="E410" s="93">
        <f t="shared" si="98"/>
        <v>43507</v>
      </c>
      <c r="F410" s="87">
        <f t="shared" si="90"/>
        <v>274</v>
      </c>
      <c r="G410" s="88">
        <f t="shared" si="91"/>
        <v>275</v>
      </c>
      <c r="H410" s="89">
        <f t="shared" si="92"/>
        <v>1.005457592</v>
      </c>
      <c r="I410" s="88">
        <f t="shared" si="99"/>
        <v>0</v>
      </c>
      <c r="J410" s="90">
        <f t="shared" si="93"/>
        <v>5.4575919900000001</v>
      </c>
      <c r="K410" s="91">
        <f t="shared" si="94"/>
        <v>0</v>
      </c>
      <c r="L410" s="92" t="str">
        <f t="shared" si="100"/>
        <v>A+J=</v>
      </c>
      <c r="M410" s="93">
        <f t="shared" si="101"/>
        <v>45272</v>
      </c>
      <c r="N410" s="94"/>
      <c r="O410" s="94"/>
      <c r="P410" s="94"/>
      <c r="Q410" s="94"/>
      <c r="R410" s="94"/>
      <c r="S410" s="107"/>
      <c r="T410" s="94"/>
      <c r="U410" s="94"/>
      <c r="V410" s="94"/>
      <c r="W410" s="94"/>
      <c r="X410" s="94"/>
      <c r="Y410" s="123"/>
      <c r="Z410" s="94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</row>
    <row r="411" spans="1:155" x14ac:dyDescent="0.15">
      <c r="A411" s="36">
        <f t="shared" si="95"/>
        <v>43906</v>
      </c>
      <c r="B411" s="1">
        <f t="shared" ca="1" si="102"/>
        <v>1005.45759199</v>
      </c>
      <c r="C411" s="90">
        <f t="shared" si="96"/>
        <v>1000</v>
      </c>
      <c r="D411" s="103">
        <f t="shared" si="97"/>
        <v>5.0000000000000001E-3</v>
      </c>
      <c r="E411" s="93">
        <f t="shared" si="98"/>
        <v>43507</v>
      </c>
      <c r="F411" s="87">
        <f t="shared" si="90"/>
        <v>275</v>
      </c>
      <c r="G411" s="88">
        <f t="shared" si="91"/>
        <v>275</v>
      </c>
      <c r="H411" s="89">
        <f t="shared" si="92"/>
        <v>1.005457592</v>
      </c>
      <c r="I411" s="88">
        <f t="shared" si="99"/>
        <v>0</v>
      </c>
      <c r="J411" s="90">
        <f t="shared" si="93"/>
        <v>5.4575919900000001</v>
      </c>
      <c r="K411" s="91">
        <f t="shared" si="94"/>
        <v>0</v>
      </c>
      <c r="L411" s="92" t="str">
        <f t="shared" si="100"/>
        <v>A+J=</v>
      </c>
      <c r="M411" s="93">
        <f t="shared" si="101"/>
        <v>45272</v>
      </c>
      <c r="N411" s="94"/>
      <c r="O411" s="94"/>
      <c r="P411" s="94"/>
      <c r="Q411" s="94"/>
      <c r="R411" s="94"/>
      <c r="S411" s="107"/>
      <c r="T411" s="94"/>
      <c r="U411" s="94"/>
      <c r="V411" s="94"/>
      <c r="W411" s="94"/>
      <c r="X411" s="94"/>
      <c r="Y411" s="123"/>
      <c r="Z411" s="94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</row>
    <row r="412" spans="1:155" x14ac:dyDescent="0.15">
      <c r="A412" s="36">
        <f t="shared" si="95"/>
        <v>43907</v>
      </c>
      <c r="B412" s="1">
        <f t="shared" ca="1" si="102"/>
        <v>1005.477492</v>
      </c>
      <c r="C412" s="90">
        <f t="shared" si="96"/>
        <v>1000</v>
      </c>
      <c r="D412" s="103">
        <f t="shared" si="97"/>
        <v>5.0000000000000001E-3</v>
      </c>
      <c r="E412" s="93">
        <f t="shared" si="98"/>
        <v>43507</v>
      </c>
      <c r="F412" s="87">
        <f t="shared" si="90"/>
        <v>276</v>
      </c>
      <c r="G412" s="88">
        <f t="shared" si="91"/>
        <v>276</v>
      </c>
      <c r="H412" s="89">
        <f t="shared" si="92"/>
        <v>1.005477492</v>
      </c>
      <c r="I412" s="88">
        <f t="shared" si="99"/>
        <v>0</v>
      </c>
      <c r="J412" s="90">
        <f t="shared" si="93"/>
        <v>5.4774919999999998</v>
      </c>
      <c r="K412" s="91">
        <f t="shared" si="94"/>
        <v>0</v>
      </c>
      <c r="L412" s="92" t="str">
        <f t="shared" si="100"/>
        <v>A+J=</v>
      </c>
      <c r="M412" s="93">
        <f t="shared" si="101"/>
        <v>45272</v>
      </c>
      <c r="N412" s="94"/>
      <c r="O412" s="94"/>
      <c r="P412" s="94"/>
      <c r="Q412" s="94"/>
      <c r="R412" s="94"/>
      <c r="S412" s="107"/>
      <c r="T412" s="94"/>
      <c r="U412" s="94"/>
      <c r="V412" s="94"/>
      <c r="W412" s="94"/>
      <c r="X412" s="94"/>
      <c r="Y412" s="123"/>
      <c r="Z412" s="94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</row>
    <row r="413" spans="1:155" x14ac:dyDescent="0.15">
      <c r="A413" s="36">
        <f t="shared" si="95"/>
        <v>43908</v>
      </c>
      <c r="B413" s="1">
        <f t="shared" ca="1" si="102"/>
        <v>1005.49739299</v>
      </c>
      <c r="C413" s="90">
        <f t="shared" si="96"/>
        <v>1000</v>
      </c>
      <c r="D413" s="103">
        <f t="shared" si="97"/>
        <v>5.0000000000000001E-3</v>
      </c>
      <c r="E413" s="93">
        <f t="shared" si="98"/>
        <v>43507</v>
      </c>
      <c r="F413" s="87">
        <f t="shared" si="90"/>
        <v>277</v>
      </c>
      <c r="G413" s="88">
        <f t="shared" si="91"/>
        <v>277</v>
      </c>
      <c r="H413" s="89">
        <f t="shared" si="92"/>
        <v>1.005497393</v>
      </c>
      <c r="I413" s="88">
        <f t="shared" si="99"/>
        <v>0</v>
      </c>
      <c r="J413" s="90">
        <f t="shared" si="93"/>
        <v>5.4973929899999998</v>
      </c>
      <c r="K413" s="91">
        <f t="shared" si="94"/>
        <v>0</v>
      </c>
      <c r="L413" s="92" t="str">
        <f t="shared" si="100"/>
        <v>A+J=</v>
      </c>
      <c r="M413" s="93">
        <f t="shared" si="101"/>
        <v>45272</v>
      </c>
      <c r="N413" s="94"/>
      <c r="O413" s="94"/>
      <c r="P413" s="94"/>
      <c r="Q413" s="94"/>
      <c r="R413" s="94"/>
      <c r="S413" s="107"/>
      <c r="T413" s="94"/>
      <c r="U413" s="94"/>
      <c r="V413" s="94"/>
      <c r="W413" s="94"/>
      <c r="X413" s="94"/>
      <c r="Y413" s="123"/>
      <c r="Z413" s="94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</row>
    <row r="414" spans="1:155" x14ac:dyDescent="0.15">
      <c r="A414" s="36">
        <f t="shared" si="95"/>
        <v>43909</v>
      </c>
      <c r="B414" s="1">
        <f t="shared" ca="1" si="102"/>
        <v>1005.51729399</v>
      </c>
      <c r="C414" s="90">
        <f t="shared" si="96"/>
        <v>1000</v>
      </c>
      <c r="D414" s="103">
        <f t="shared" si="97"/>
        <v>5.0000000000000001E-3</v>
      </c>
      <c r="E414" s="93">
        <f t="shared" si="98"/>
        <v>43507</v>
      </c>
      <c r="F414" s="87">
        <f t="shared" si="90"/>
        <v>278</v>
      </c>
      <c r="G414" s="88">
        <f t="shared" si="91"/>
        <v>278</v>
      </c>
      <c r="H414" s="89">
        <f t="shared" si="92"/>
        <v>1.0055172939999999</v>
      </c>
      <c r="I414" s="88">
        <f t="shared" si="99"/>
        <v>0</v>
      </c>
      <c r="J414" s="90">
        <f t="shared" si="93"/>
        <v>5.5172939899999998</v>
      </c>
      <c r="K414" s="91">
        <f t="shared" si="94"/>
        <v>0</v>
      </c>
      <c r="L414" s="92" t="str">
        <f t="shared" si="100"/>
        <v>A+J=</v>
      </c>
      <c r="M414" s="93">
        <f t="shared" si="101"/>
        <v>45272</v>
      </c>
      <c r="N414" s="94"/>
      <c r="O414" s="94"/>
      <c r="P414" s="94"/>
      <c r="Q414" s="94"/>
      <c r="R414" s="94"/>
      <c r="S414" s="107"/>
      <c r="T414" s="94"/>
      <c r="U414" s="94"/>
      <c r="V414" s="94"/>
      <c r="W414" s="94"/>
      <c r="X414" s="94"/>
      <c r="Y414" s="123"/>
      <c r="Z414" s="94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</row>
    <row r="415" spans="1:155" x14ac:dyDescent="0.15">
      <c r="A415" s="36">
        <f t="shared" si="95"/>
        <v>43910</v>
      </c>
      <c r="B415" s="1">
        <f t="shared" ca="1" si="102"/>
        <v>1005.537195</v>
      </c>
      <c r="C415" s="90">
        <f t="shared" si="96"/>
        <v>1000</v>
      </c>
      <c r="D415" s="103">
        <f t="shared" si="97"/>
        <v>5.0000000000000001E-3</v>
      </c>
      <c r="E415" s="93">
        <f t="shared" si="98"/>
        <v>43507</v>
      </c>
      <c r="F415" s="87">
        <f t="shared" si="90"/>
        <v>279</v>
      </c>
      <c r="G415" s="88">
        <f t="shared" si="91"/>
        <v>279</v>
      </c>
      <c r="H415" s="89">
        <f t="shared" si="92"/>
        <v>1.0055371950000001</v>
      </c>
      <c r="I415" s="88">
        <f t="shared" si="99"/>
        <v>0</v>
      </c>
      <c r="J415" s="90">
        <f t="shared" si="93"/>
        <v>5.5371949999999996</v>
      </c>
      <c r="K415" s="91">
        <f t="shared" si="94"/>
        <v>0</v>
      </c>
      <c r="L415" s="92" t="str">
        <f t="shared" si="100"/>
        <v>A+J=</v>
      </c>
      <c r="M415" s="93">
        <f t="shared" si="101"/>
        <v>45272</v>
      </c>
      <c r="N415" s="94"/>
      <c r="O415" s="94"/>
      <c r="P415" s="94"/>
      <c r="Q415" s="94"/>
      <c r="R415" s="94"/>
      <c r="S415" s="107"/>
      <c r="T415" s="94"/>
      <c r="U415" s="94"/>
      <c r="V415" s="94"/>
      <c r="W415" s="94"/>
      <c r="X415" s="94"/>
      <c r="Y415" s="123"/>
      <c r="Z415" s="94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</row>
    <row r="416" spans="1:155" x14ac:dyDescent="0.15">
      <c r="A416" s="36">
        <f t="shared" si="95"/>
        <v>43911</v>
      </c>
      <c r="B416" s="1">
        <f t="shared" ca="1" si="102"/>
        <v>1005.55709599</v>
      </c>
      <c r="C416" s="90">
        <f t="shared" si="96"/>
        <v>1000</v>
      </c>
      <c r="D416" s="103">
        <f t="shared" si="97"/>
        <v>5.0000000000000001E-3</v>
      </c>
      <c r="E416" s="93">
        <f t="shared" si="98"/>
        <v>43507</v>
      </c>
      <c r="F416" s="87">
        <f t="shared" si="90"/>
        <v>279</v>
      </c>
      <c r="G416" s="88">
        <f t="shared" si="91"/>
        <v>280</v>
      </c>
      <c r="H416" s="89">
        <f t="shared" si="92"/>
        <v>1.005557096</v>
      </c>
      <c r="I416" s="88">
        <f t="shared" si="99"/>
        <v>0</v>
      </c>
      <c r="J416" s="90">
        <f t="shared" si="93"/>
        <v>5.5570959899999997</v>
      </c>
      <c r="K416" s="91">
        <f t="shared" si="94"/>
        <v>0</v>
      </c>
      <c r="L416" s="92" t="str">
        <f t="shared" si="100"/>
        <v>A+J=</v>
      </c>
      <c r="M416" s="93">
        <f t="shared" si="101"/>
        <v>45272</v>
      </c>
      <c r="N416" s="94"/>
      <c r="O416" s="94"/>
      <c r="P416" s="94"/>
      <c r="Q416" s="94"/>
      <c r="R416" s="94"/>
      <c r="S416" s="107"/>
      <c r="T416" s="94"/>
      <c r="U416" s="94"/>
      <c r="V416" s="94"/>
      <c r="W416" s="94"/>
      <c r="X416" s="94"/>
      <c r="Y416" s="123"/>
      <c r="Z416" s="94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</row>
    <row r="417" spans="1:155" x14ac:dyDescent="0.15">
      <c r="A417" s="36">
        <f t="shared" si="95"/>
        <v>43912</v>
      </c>
      <c r="B417" s="1">
        <f t="shared" ca="1" si="102"/>
        <v>1005.55709599</v>
      </c>
      <c r="C417" s="90">
        <f t="shared" si="96"/>
        <v>1000</v>
      </c>
      <c r="D417" s="103">
        <f t="shared" si="97"/>
        <v>5.0000000000000001E-3</v>
      </c>
      <c r="E417" s="93">
        <f t="shared" si="98"/>
        <v>43507</v>
      </c>
      <c r="F417" s="87">
        <f t="shared" si="90"/>
        <v>279</v>
      </c>
      <c r="G417" s="88">
        <f t="shared" si="91"/>
        <v>280</v>
      </c>
      <c r="H417" s="89">
        <f t="shared" si="92"/>
        <v>1.005557096</v>
      </c>
      <c r="I417" s="88">
        <f t="shared" si="99"/>
        <v>0</v>
      </c>
      <c r="J417" s="90">
        <f t="shared" si="93"/>
        <v>5.5570959899999997</v>
      </c>
      <c r="K417" s="91">
        <f t="shared" si="94"/>
        <v>0</v>
      </c>
      <c r="L417" s="92" t="str">
        <f t="shared" si="100"/>
        <v>A+J=</v>
      </c>
      <c r="M417" s="93">
        <f t="shared" si="101"/>
        <v>45272</v>
      </c>
      <c r="N417" s="94"/>
      <c r="O417" s="94"/>
      <c r="P417" s="94"/>
      <c r="Q417" s="94"/>
      <c r="R417" s="94"/>
      <c r="S417" s="107"/>
      <c r="T417" s="94"/>
      <c r="U417" s="94"/>
      <c r="V417" s="94"/>
      <c r="W417" s="94"/>
      <c r="X417" s="94"/>
      <c r="Y417" s="123"/>
      <c r="Z417" s="94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</row>
    <row r="418" spans="1:155" x14ac:dyDescent="0.15">
      <c r="A418" s="36">
        <f t="shared" si="95"/>
        <v>43913</v>
      </c>
      <c r="B418" s="1">
        <f t="shared" ca="1" si="102"/>
        <v>1005.55709599</v>
      </c>
      <c r="C418" s="90">
        <f t="shared" si="96"/>
        <v>1000</v>
      </c>
      <c r="D418" s="103">
        <f t="shared" si="97"/>
        <v>5.0000000000000001E-3</v>
      </c>
      <c r="E418" s="93">
        <f t="shared" si="98"/>
        <v>43507</v>
      </c>
      <c r="F418" s="87">
        <f t="shared" si="90"/>
        <v>280</v>
      </c>
      <c r="G418" s="88">
        <f t="shared" si="91"/>
        <v>280</v>
      </c>
      <c r="H418" s="89">
        <f t="shared" si="92"/>
        <v>1.005557096</v>
      </c>
      <c r="I418" s="88">
        <f t="shared" si="99"/>
        <v>0</v>
      </c>
      <c r="J418" s="90">
        <f t="shared" si="93"/>
        <v>5.5570959899999997</v>
      </c>
      <c r="K418" s="91">
        <f t="shared" si="94"/>
        <v>0</v>
      </c>
      <c r="L418" s="92" t="str">
        <f t="shared" si="100"/>
        <v>A+J=</v>
      </c>
      <c r="M418" s="93">
        <f t="shared" si="101"/>
        <v>45272</v>
      </c>
      <c r="N418" s="94"/>
      <c r="O418" s="94"/>
      <c r="P418" s="94"/>
      <c r="Q418" s="94"/>
      <c r="R418" s="94"/>
      <c r="S418" s="107"/>
      <c r="T418" s="94"/>
      <c r="U418" s="94"/>
      <c r="V418" s="94"/>
      <c r="W418" s="94"/>
      <c r="X418" s="94"/>
      <c r="Y418" s="123"/>
      <c r="Z418" s="94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</row>
    <row r="419" spans="1:155" x14ac:dyDescent="0.15">
      <c r="A419" s="36">
        <f t="shared" si="95"/>
        <v>43914</v>
      </c>
      <c r="B419" s="1">
        <f t="shared" ca="1" si="102"/>
        <v>1005.576998</v>
      </c>
      <c r="C419" s="90">
        <f t="shared" si="96"/>
        <v>1000</v>
      </c>
      <c r="D419" s="103">
        <f t="shared" si="97"/>
        <v>5.0000000000000001E-3</v>
      </c>
      <c r="E419" s="93">
        <f t="shared" si="98"/>
        <v>43507</v>
      </c>
      <c r="F419" s="87">
        <f t="shared" si="90"/>
        <v>281</v>
      </c>
      <c r="G419" s="88">
        <f t="shared" si="91"/>
        <v>281</v>
      </c>
      <c r="H419" s="89">
        <f t="shared" si="92"/>
        <v>1.005576998</v>
      </c>
      <c r="I419" s="88">
        <f t="shared" si="99"/>
        <v>0</v>
      </c>
      <c r="J419" s="90">
        <f t="shared" si="93"/>
        <v>5.5769979999999997</v>
      </c>
      <c r="K419" s="91">
        <f t="shared" si="94"/>
        <v>0</v>
      </c>
      <c r="L419" s="92" t="str">
        <f t="shared" si="100"/>
        <v>A+J=</v>
      </c>
      <c r="M419" s="93">
        <f t="shared" si="101"/>
        <v>45272</v>
      </c>
      <c r="N419" s="94"/>
      <c r="O419" s="94"/>
      <c r="P419" s="94"/>
      <c r="Q419" s="94"/>
      <c r="R419" s="94"/>
      <c r="S419" s="107"/>
      <c r="T419" s="94"/>
      <c r="U419" s="94"/>
      <c r="V419" s="94"/>
      <c r="W419" s="94"/>
      <c r="X419" s="94"/>
      <c r="Y419" s="123"/>
      <c r="Z419" s="94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</row>
    <row r="420" spans="1:155" x14ac:dyDescent="0.15">
      <c r="A420" s="36">
        <f t="shared" si="95"/>
        <v>43915</v>
      </c>
      <c r="B420" s="1">
        <f t="shared" ca="1" si="102"/>
        <v>1005.596901</v>
      </c>
      <c r="C420" s="90">
        <f t="shared" si="96"/>
        <v>1000</v>
      </c>
      <c r="D420" s="103">
        <f t="shared" si="97"/>
        <v>5.0000000000000001E-3</v>
      </c>
      <c r="E420" s="93">
        <f t="shared" si="98"/>
        <v>43507</v>
      </c>
      <c r="F420" s="87">
        <f t="shared" si="90"/>
        <v>282</v>
      </c>
      <c r="G420" s="88">
        <f t="shared" si="91"/>
        <v>282</v>
      </c>
      <c r="H420" s="89">
        <f t="shared" si="92"/>
        <v>1.0055969010000001</v>
      </c>
      <c r="I420" s="88">
        <f t="shared" si="99"/>
        <v>0</v>
      </c>
      <c r="J420" s="90">
        <f t="shared" si="93"/>
        <v>5.5969009999999999</v>
      </c>
      <c r="K420" s="91">
        <f t="shared" si="94"/>
        <v>0</v>
      </c>
      <c r="L420" s="92" t="str">
        <f t="shared" si="100"/>
        <v>A+J=</v>
      </c>
      <c r="M420" s="93">
        <f t="shared" si="101"/>
        <v>45272</v>
      </c>
      <c r="N420" s="94"/>
      <c r="O420" s="94"/>
      <c r="P420" s="94"/>
      <c r="Q420" s="94"/>
      <c r="R420" s="94"/>
      <c r="S420" s="107"/>
      <c r="T420" s="94"/>
      <c r="U420" s="94"/>
      <c r="V420" s="94"/>
      <c r="W420" s="94"/>
      <c r="X420" s="94"/>
      <c r="Y420" s="123"/>
      <c r="Z420" s="94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</row>
    <row r="421" spans="1:155" x14ac:dyDescent="0.15">
      <c r="A421" s="36">
        <f t="shared" si="95"/>
        <v>43916</v>
      </c>
      <c r="B421" s="1">
        <f t="shared" ca="1" si="102"/>
        <v>1005.61680399</v>
      </c>
      <c r="C421" s="90">
        <f t="shared" si="96"/>
        <v>1000</v>
      </c>
      <c r="D421" s="103">
        <f t="shared" si="97"/>
        <v>5.0000000000000001E-3</v>
      </c>
      <c r="E421" s="93">
        <f t="shared" si="98"/>
        <v>43507</v>
      </c>
      <c r="F421" s="87">
        <f t="shared" si="90"/>
        <v>283</v>
      </c>
      <c r="G421" s="88">
        <f t="shared" si="91"/>
        <v>283</v>
      </c>
      <c r="H421" s="89">
        <f t="shared" si="92"/>
        <v>1.005616804</v>
      </c>
      <c r="I421" s="88">
        <f t="shared" si="99"/>
        <v>0</v>
      </c>
      <c r="J421" s="90">
        <f t="shared" si="93"/>
        <v>5.6168039900000002</v>
      </c>
      <c r="K421" s="91">
        <f t="shared" si="94"/>
        <v>0</v>
      </c>
      <c r="L421" s="92" t="str">
        <f t="shared" si="100"/>
        <v>A+J=</v>
      </c>
      <c r="M421" s="93">
        <f t="shared" si="101"/>
        <v>45272</v>
      </c>
      <c r="N421" s="94"/>
      <c r="O421" s="94"/>
      <c r="P421" s="94"/>
      <c r="Q421" s="94"/>
      <c r="R421" s="94"/>
      <c r="S421" s="107"/>
      <c r="T421" s="94"/>
      <c r="U421" s="94"/>
      <c r="V421" s="94"/>
      <c r="W421" s="94"/>
      <c r="X421" s="94"/>
      <c r="Y421" s="123"/>
      <c r="Z421" s="94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</row>
    <row r="422" spans="1:155" x14ac:dyDescent="0.15">
      <c r="A422" s="36">
        <f t="shared" si="95"/>
        <v>43917</v>
      </c>
      <c r="B422" s="1">
        <f t="shared" ca="1" si="102"/>
        <v>1005.636707</v>
      </c>
      <c r="C422" s="90">
        <f t="shared" si="96"/>
        <v>1000</v>
      </c>
      <c r="D422" s="103">
        <f t="shared" si="97"/>
        <v>5.0000000000000001E-3</v>
      </c>
      <c r="E422" s="93">
        <f t="shared" si="98"/>
        <v>43507</v>
      </c>
      <c r="F422" s="87">
        <f t="shared" si="90"/>
        <v>284</v>
      </c>
      <c r="G422" s="88">
        <f t="shared" si="91"/>
        <v>284</v>
      </c>
      <c r="H422" s="89">
        <f t="shared" si="92"/>
        <v>1.0056367070000001</v>
      </c>
      <c r="I422" s="88">
        <f t="shared" si="99"/>
        <v>0</v>
      </c>
      <c r="J422" s="90">
        <f t="shared" si="93"/>
        <v>5.6367070000000004</v>
      </c>
      <c r="K422" s="91">
        <f t="shared" si="94"/>
        <v>0</v>
      </c>
      <c r="L422" s="92" t="str">
        <f t="shared" si="100"/>
        <v>A+J=</v>
      </c>
      <c r="M422" s="93">
        <f t="shared" si="101"/>
        <v>45272</v>
      </c>
      <c r="N422" s="94"/>
      <c r="O422" s="94"/>
      <c r="P422" s="94"/>
      <c r="Q422" s="94"/>
      <c r="R422" s="94"/>
      <c r="S422" s="107"/>
      <c r="T422" s="94"/>
      <c r="U422" s="94"/>
      <c r="V422" s="94"/>
      <c r="W422" s="94"/>
      <c r="X422" s="94"/>
      <c r="Y422" s="123"/>
      <c r="Z422" s="94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</row>
    <row r="423" spans="1:155" x14ac:dyDescent="0.15">
      <c r="A423" s="36">
        <f t="shared" si="95"/>
        <v>43918</v>
      </c>
      <c r="B423" s="1">
        <f t="shared" ca="1" si="102"/>
        <v>1005.65660999</v>
      </c>
      <c r="C423" s="90">
        <f t="shared" si="96"/>
        <v>1000</v>
      </c>
      <c r="D423" s="103">
        <f t="shared" si="97"/>
        <v>5.0000000000000001E-3</v>
      </c>
      <c r="E423" s="93">
        <f t="shared" si="98"/>
        <v>43507</v>
      </c>
      <c r="F423" s="87">
        <f t="shared" si="90"/>
        <v>284</v>
      </c>
      <c r="G423" s="88">
        <f t="shared" si="91"/>
        <v>285</v>
      </c>
      <c r="H423" s="89">
        <f t="shared" si="92"/>
        <v>1.00565661</v>
      </c>
      <c r="I423" s="88">
        <f t="shared" si="99"/>
        <v>0</v>
      </c>
      <c r="J423" s="90">
        <f t="shared" si="93"/>
        <v>5.6566099899999998</v>
      </c>
      <c r="K423" s="91">
        <f t="shared" si="94"/>
        <v>0</v>
      </c>
      <c r="L423" s="92" t="str">
        <f t="shared" si="100"/>
        <v>A+J=</v>
      </c>
      <c r="M423" s="93">
        <f t="shared" si="101"/>
        <v>45272</v>
      </c>
      <c r="N423" s="94"/>
      <c r="O423" s="94"/>
      <c r="P423" s="94"/>
      <c r="Q423" s="94"/>
      <c r="R423" s="94"/>
      <c r="S423" s="107"/>
      <c r="T423" s="94"/>
      <c r="U423" s="94"/>
      <c r="V423" s="94"/>
      <c r="W423" s="94"/>
      <c r="X423" s="94"/>
      <c r="Y423" s="123"/>
      <c r="Z423" s="94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</row>
    <row r="424" spans="1:155" x14ac:dyDescent="0.15">
      <c r="A424" s="36">
        <f t="shared" si="95"/>
        <v>43919</v>
      </c>
      <c r="B424" s="1">
        <f t="shared" ca="1" si="102"/>
        <v>1005.65660999</v>
      </c>
      <c r="C424" s="90">
        <f t="shared" si="96"/>
        <v>1000</v>
      </c>
      <c r="D424" s="103">
        <f t="shared" si="97"/>
        <v>5.0000000000000001E-3</v>
      </c>
      <c r="E424" s="93">
        <f t="shared" si="98"/>
        <v>43507</v>
      </c>
      <c r="F424" s="87">
        <f t="shared" si="90"/>
        <v>284</v>
      </c>
      <c r="G424" s="88">
        <f t="shared" si="91"/>
        <v>285</v>
      </c>
      <c r="H424" s="89">
        <f t="shared" si="92"/>
        <v>1.00565661</v>
      </c>
      <c r="I424" s="88">
        <f t="shared" si="99"/>
        <v>0</v>
      </c>
      <c r="J424" s="90">
        <f t="shared" si="93"/>
        <v>5.6566099899999998</v>
      </c>
      <c r="K424" s="91">
        <f t="shared" si="94"/>
        <v>0</v>
      </c>
      <c r="L424" s="92" t="str">
        <f t="shared" si="100"/>
        <v>A+J=</v>
      </c>
      <c r="M424" s="93">
        <f t="shared" si="101"/>
        <v>45272</v>
      </c>
      <c r="N424" s="94"/>
      <c r="O424" s="94"/>
      <c r="P424" s="94"/>
      <c r="Q424" s="94"/>
      <c r="R424" s="94"/>
      <c r="S424" s="107"/>
      <c r="T424" s="94"/>
      <c r="U424" s="94"/>
      <c r="V424" s="94"/>
      <c r="W424" s="94"/>
      <c r="X424" s="94"/>
      <c r="Y424" s="123"/>
      <c r="Z424" s="94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</row>
    <row r="425" spans="1:155" x14ac:dyDescent="0.15">
      <c r="A425" s="36">
        <f t="shared" si="95"/>
        <v>43920</v>
      </c>
      <c r="B425" s="1">
        <f t="shared" ca="1" si="102"/>
        <v>1005.65660999</v>
      </c>
      <c r="C425" s="90">
        <f t="shared" si="96"/>
        <v>1000</v>
      </c>
      <c r="D425" s="103">
        <f t="shared" si="97"/>
        <v>5.0000000000000001E-3</v>
      </c>
      <c r="E425" s="93">
        <f t="shared" si="98"/>
        <v>43507</v>
      </c>
      <c r="F425" s="87">
        <f t="shared" si="90"/>
        <v>285</v>
      </c>
      <c r="G425" s="88">
        <f t="shared" si="91"/>
        <v>285</v>
      </c>
      <c r="H425" s="89">
        <f t="shared" si="92"/>
        <v>1.00565661</v>
      </c>
      <c r="I425" s="88">
        <f t="shared" si="99"/>
        <v>0</v>
      </c>
      <c r="J425" s="90">
        <f t="shared" si="93"/>
        <v>5.6566099899999998</v>
      </c>
      <c r="K425" s="91">
        <f t="shared" si="94"/>
        <v>0</v>
      </c>
      <c r="L425" s="92" t="str">
        <f t="shared" si="100"/>
        <v>A+J=</v>
      </c>
      <c r="M425" s="93">
        <f t="shared" si="101"/>
        <v>45272</v>
      </c>
      <c r="N425" s="94"/>
      <c r="O425" s="94"/>
      <c r="P425" s="94"/>
      <c r="Q425" s="94"/>
      <c r="R425" s="94"/>
      <c r="S425" s="107"/>
      <c r="T425" s="94"/>
      <c r="U425" s="94"/>
      <c r="V425" s="94"/>
      <c r="W425" s="94"/>
      <c r="X425" s="94"/>
      <c r="Y425" s="123"/>
      <c r="Z425" s="94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</row>
    <row r="426" spans="1:155" x14ac:dyDescent="0.15">
      <c r="A426" s="36">
        <f t="shared" si="95"/>
        <v>43921</v>
      </c>
      <c r="B426" s="1">
        <f t="shared" ca="1" si="102"/>
        <v>1005.67651399</v>
      </c>
      <c r="C426" s="90">
        <f t="shared" si="96"/>
        <v>1000</v>
      </c>
      <c r="D426" s="103">
        <f t="shared" si="97"/>
        <v>5.0000000000000001E-3</v>
      </c>
      <c r="E426" s="93">
        <f t="shared" si="98"/>
        <v>43507</v>
      </c>
      <c r="F426" s="87">
        <f t="shared" si="90"/>
        <v>286</v>
      </c>
      <c r="G426" s="88">
        <f t="shared" si="91"/>
        <v>286</v>
      </c>
      <c r="H426" s="89">
        <f t="shared" si="92"/>
        <v>1.0056765139999999</v>
      </c>
      <c r="I426" s="88">
        <f t="shared" si="99"/>
        <v>0</v>
      </c>
      <c r="J426" s="90">
        <f t="shared" si="93"/>
        <v>5.6765139900000001</v>
      </c>
      <c r="K426" s="91">
        <f t="shared" si="94"/>
        <v>0</v>
      </c>
      <c r="L426" s="92" t="str">
        <f t="shared" si="100"/>
        <v>A+J=</v>
      </c>
      <c r="M426" s="93">
        <f t="shared" si="101"/>
        <v>45272</v>
      </c>
      <c r="N426" s="94"/>
      <c r="O426" s="94"/>
      <c r="P426" s="94"/>
      <c r="Q426" s="94"/>
      <c r="R426" s="94"/>
      <c r="S426" s="107"/>
      <c r="T426" s="94"/>
      <c r="U426" s="94"/>
      <c r="V426" s="94"/>
      <c r="W426" s="94"/>
      <c r="X426" s="94"/>
      <c r="Y426" s="123"/>
      <c r="Z426" s="94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</row>
    <row r="427" spans="1:155" x14ac:dyDescent="0.15">
      <c r="A427" s="36">
        <f t="shared" si="95"/>
        <v>43922</v>
      </c>
      <c r="B427" s="1">
        <f t="shared" ca="1" si="102"/>
        <v>1005.69641899</v>
      </c>
      <c r="C427" s="90">
        <f t="shared" si="96"/>
        <v>1000</v>
      </c>
      <c r="D427" s="103">
        <f t="shared" si="97"/>
        <v>5.0000000000000001E-3</v>
      </c>
      <c r="E427" s="93">
        <f t="shared" si="98"/>
        <v>43507</v>
      </c>
      <c r="F427" s="87">
        <f t="shared" si="90"/>
        <v>287</v>
      </c>
      <c r="G427" s="88">
        <f t="shared" si="91"/>
        <v>287</v>
      </c>
      <c r="H427" s="89">
        <f t="shared" si="92"/>
        <v>1.005696419</v>
      </c>
      <c r="I427" s="88">
        <f t="shared" si="99"/>
        <v>0</v>
      </c>
      <c r="J427" s="90">
        <f t="shared" si="93"/>
        <v>5.6964189899999997</v>
      </c>
      <c r="K427" s="91">
        <f t="shared" si="94"/>
        <v>0</v>
      </c>
      <c r="L427" s="92" t="str">
        <f t="shared" si="100"/>
        <v>A+J=</v>
      </c>
      <c r="M427" s="93">
        <f t="shared" si="101"/>
        <v>45272</v>
      </c>
      <c r="N427" s="94"/>
      <c r="O427" s="94"/>
      <c r="P427" s="94"/>
      <c r="Q427" s="94"/>
      <c r="R427" s="94"/>
      <c r="S427" s="107"/>
      <c r="T427" s="94"/>
      <c r="U427" s="94"/>
      <c r="V427" s="94"/>
      <c r="W427" s="94"/>
      <c r="X427" s="94"/>
      <c r="Y427" s="123"/>
      <c r="Z427" s="94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</row>
    <row r="428" spans="1:155" x14ac:dyDescent="0.15">
      <c r="A428" s="36">
        <f t="shared" si="95"/>
        <v>43923</v>
      </c>
      <c r="B428" s="1">
        <f t="shared" ca="1" si="102"/>
        <v>1005.71632399</v>
      </c>
      <c r="C428" s="90">
        <f t="shared" si="96"/>
        <v>1000</v>
      </c>
      <c r="D428" s="103">
        <f t="shared" si="97"/>
        <v>5.0000000000000001E-3</v>
      </c>
      <c r="E428" s="93">
        <f t="shared" si="98"/>
        <v>43507</v>
      </c>
      <c r="F428" s="87">
        <f t="shared" si="90"/>
        <v>288</v>
      </c>
      <c r="G428" s="88">
        <f t="shared" si="91"/>
        <v>288</v>
      </c>
      <c r="H428" s="89">
        <f t="shared" si="92"/>
        <v>1.005716324</v>
      </c>
      <c r="I428" s="88">
        <f t="shared" si="99"/>
        <v>0</v>
      </c>
      <c r="J428" s="90">
        <f t="shared" si="93"/>
        <v>5.7163239900000002</v>
      </c>
      <c r="K428" s="91">
        <f t="shared" si="94"/>
        <v>0</v>
      </c>
      <c r="L428" s="92" t="str">
        <f t="shared" si="100"/>
        <v>A+J=</v>
      </c>
      <c r="M428" s="93">
        <f t="shared" si="101"/>
        <v>45272</v>
      </c>
      <c r="N428" s="94"/>
      <c r="O428" s="94"/>
      <c r="P428" s="94"/>
      <c r="Q428" s="94"/>
      <c r="R428" s="94"/>
      <c r="S428" s="107"/>
      <c r="T428" s="94"/>
      <c r="U428" s="94"/>
      <c r="V428" s="94"/>
      <c r="W428" s="94"/>
      <c r="X428" s="94"/>
      <c r="Y428" s="123"/>
      <c r="Z428" s="94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</row>
    <row r="429" spans="1:155" x14ac:dyDescent="0.15">
      <c r="A429" s="36">
        <f t="shared" si="95"/>
        <v>43924</v>
      </c>
      <c r="B429" s="1">
        <f t="shared" ca="1" si="102"/>
        <v>1005.736229</v>
      </c>
      <c r="C429" s="90">
        <f t="shared" si="96"/>
        <v>1000</v>
      </c>
      <c r="D429" s="103">
        <f t="shared" si="97"/>
        <v>5.0000000000000001E-3</v>
      </c>
      <c r="E429" s="93">
        <f t="shared" si="98"/>
        <v>43507</v>
      </c>
      <c r="F429" s="87">
        <f t="shared" si="90"/>
        <v>289</v>
      </c>
      <c r="G429" s="88">
        <f t="shared" si="91"/>
        <v>289</v>
      </c>
      <c r="H429" s="89">
        <f t="shared" si="92"/>
        <v>1.005736229</v>
      </c>
      <c r="I429" s="88">
        <f t="shared" si="99"/>
        <v>0</v>
      </c>
      <c r="J429" s="90">
        <f t="shared" si="93"/>
        <v>5.7362289999999998</v>
      </c>
      <c r="K429" s="91">
        <f t="shared" si="94"/>
        <v>0</v>
      </c>
      <c r="L429" s="92" t="str">
        <f t="shared" si="100"/>
        <v>A+J=</v>
      </c>
      <c r="M429" s="93">
        <f t="shared" si="101"/>
        <v>45272</v>
      </c>
      <c r="N429" s="94"/>
      <c r="O429" s="94"/>
      <c r="P429" s="94"/>
      <c r="Q429" s="94"/>
      <c r="R429" s="94"/>
      <c r="S429" s="107"/>
      <c r="T429" s="94"/>
      <c r="U429" s="94"/>
      <c r="V429" s="94"/>
      <c r="W429" s="94"/>
      <c r="X429" s="94"/>
      <c r="Y429" s="123"/>
      <c r="Z429" s="94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</row>
    <row r="430" spans="1:155" x14ac:dyDescent="0.15">
      <c r="A430" s="36">
        <f t="shared" si="95"/>
        <v>43925</v>
      </c>
      <c r="B430" s="1">
        <f t="shared" ca="1" si="102"/>
        <v>1005.756134</v>
      </c>
      <c r="C430" s="90">
        <f t="shared" si="96"/>
        <v>1000</v>
      </c>
      <c r="D430" s="103">
        <f t="shared" si="97"/>
        <v>5.0000000000000001E-3</v>
      </c>
      <c r="E430" s="93">
        <f t="shared" si="98"/>
        <v>43507</v>
      </c>
      <c r="F430" s="87">
        <f t="shared" si="90"/>
        <v>289</v>
      </c>
      <c r="G430" s="88">
        <f t="shared" si="91"/>
        <v>290</v>
      </c>
      <c r="H430" s="89">
        <f t="shared" si="92"/>
        <v>1.0057561340000001</v>
      </c>
      <c r="I430" s="88">
        <f t="shared" si="99"/>
        <v>0</v>
      </c>
      <c r="J430" s="90">
        <f t="shared" si="93"/>
        <v>5.7561340000000003</v>
      </c>
      <c r="K430" s="91">
        <f t="shared" si="94"/>
        <v>0</v>
      </c>
      <c r="L430" s="92" t="str">
        <f t="shared" si="100"/>
        <v>A+J=</v>
      </c>
      <c r="M430" s="93">
        <f t="shared" si="101"/>
        <v>45272</v>
      </c>
      <c r="N430" s="94"/>
      <c r="O430" s="94"/>
      <c r="P430" s="94"/>
      <c r="Q430" s="94"/>
      <c r="R430" s="94"/>
      <c r="S430" s="107"/>
      <c r="T430" s="94"/>
      <c r="U430" s="94"/>
      <c r="V430" s="94"/>
      <c r="W430" s="94"/>
      <c r="X430" s="94"/>
      <c r="Y430" s="123"/>
      <c r="Z430" s="94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</row>
    <row r="431" spans="1:155" x14ac:dyDescent="0.15">
      <c r="A431" s="36">
        <f t="shared" si="95"/>
        <v>43926</v>
      </c>
      <c r="B431" s="1">
        <f t="shared" ca="1" si="102"/>
        <v>1005.756134</v>
      </c>
      <c r="C431" s="90">
        <f t="shared" si="96"/>
        <v>1000</v>
      </c>
      <c r="D431" s="103">
        <f t="shared" si="97"/>
        <v>5.0000000000000001E-3</v>
      </c>
      <c r="E431" s="93">
        <f t="shared" si="98"/>
        <v>43507</v>
      </c>
      <c r="F431" s="87">
        <f t="shared" si="90"/>
        <v>289</v>
      </c>
      <c r="G431" s="88">
        <f t="shared" si="91"/>
        <v>290</v>
      </c>
      <c r="H431" s="89">
        <f t="shared" si="92"/>
        <v>1.0057561340000001</v>
      </c>
      <c r="I431" s="88">
        <f t="shared" si="99"/>
        <v>0</v>
      </c>
      <c r="J431" s="90">
        <f t="shared" si="93"/>
        <v>5.7561340000000003</v>
      </c>
      <c r="K431" s="91">
        <f t="shared" si="94"/>
        <v>0</v>
      </c>
      <c r="L431" s="92" t="str">
        <f t="shared" si="100"/>
        <v>A+J=</v>
      </c>
      <c r="M431" s="93">
        <f t="shared" si="101"/>
        <v>45272</v>
      </c>
      <c r="N431" s="94"/>
      <c r="O431" s="94"/>
      <c r="P431" s="94"/>
      <c r="Q431" s="94"/>
      <c r="R431" s="94"/>
      <c r="S431" s="107"/>
      <c r="T431" s="94"/>
      <c r="U431" s="94"/>
      <c r="V431" s="94"/>
      <c r="W431" s="94"/>
      <c r="X431" s="94"/>
      <c r="Y431" s="123"/>
      <c r="Z431" s="94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</row>
    <row r="432" spans="1:155" x14ac:dyDescent="0.15">
      <c r="A432" s="36">
        <f t="shared" si="95"/>
        <v>43927</v>
      </c>
      <c r="B432" s="1">
        <f t="shared" ca="1" si="102"/>
        <v>1005.756134</v>
      </c>
      <c r="C432" s="90">
        <f t="shared" si="96"/>
        <v>1000</v>
      </c>
      <c r="D432" s="103">
        <f t="shared" si="97"/>
        <v>5.0000000000000001E-3</v>
      </c>
      <c r="E432" s="93">
        <f t="shared" si="98"/>
        <v>43507</v>
      </c>
      <c r="F432" s="87">
        <f t="shared" si="90"/>
        <v>290</v>
      </c>
      <c r="G432" s="88">
        <f t="shared" si="91"/>
        <v>290</v>
      </c>
      <c r="H432" s="89">
        <f t="shared" si="92"/>
        <v>1.0057561340000001</v>
      </c>
      <c r="I432" s="88">
        <f t="shared" si="99"/>
        <v>0</v>
      </c>
      <c r="J432" s="90">
        <f t="shared" si="93"/>
        <v>5.7561340000000003</v>
      </c>
      <c r="K432" s="91">
        <f t="shared" si="94"/>
        <v>0</v>
      </c>
      <c r="L432" s="92" t="str">
        <f t="shared" si="100"/>
        <v>A+J=</v>
      </c>
      <c r="M432" s="93">
        <f t="shared" si="101"/>
        <v>45272</v>
      </c>
      <c r="N432" s="94"/>
      <c r="O432" s="94"/>
      <c r="P432" s="94"/>
      <c r="Q432" s="94"/>
      <c r="R432" s="94"/>
      <c r="S432" s="107"/>
      <c r="T432" s="94"/>
      <c r="U432" s="94"/>
      <c r="V432" s="94"/>
      <c r="W432" s="94"/>
      <c r="X432" s="94"/>
      <c r="Y432" s="123"/>
      <c r="Z432" s="94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</row>
    <row r="433" spans="1:155" x14ac:dyDescent="0.15">
      <c r="A433" s="36">
        <f t="shared" si="95"/>
        <v>43928</v>
      </c>
      <c r="B433" s="1">
        <f t="shared" ca="1" si="102"/>
        <v>1005.77603999</v>
      </c>
      <c r="C433" s="90">
        <f t="shared" si="96"/>
        <v>1000</v>
      </c>
      <c r="D433" s="103">
        <f t="shared" si="97"/>
        <v>5.0000000000000001E-3</v>
      </c>
      <c r="E433" s="93">
        <f t="shared" si="98"/>
        <v>43507</v>
      </c>
      <c r="F433" s="87">
        <f t="shared" si="90"/>
        <v>291</v>
      </c>
      <c r="G433" s="88">
        <f t="shared" si="91"/>
        <v>291</v>
      </c>
      <c r="H433" s="89">
        <f t="shared" si="92"/>
        <v>1.00577604</v>
      </c>
      <c r="I433" s="88">
        <f t="shared" si="99"/>
        <v>0</v>
      </c>
      <c r="J433" s="90">
        <f t="shared" si="93"/>
        <v>5.7760399900000001</v>
      </c>
      <c r="K433" s="91">
        <f t="shared" si="94"/>
        <v>0</v>
      </c>
      <c r="L433" s="92" t="str">
        <f t="shared" si="100"/>
        <v>A+J=</v>
      </c>
      <c r="M433" s="93">
        <f t="shared" si="101"/>
        <v>45272</v>
      </c>
      <c r="N433" s="94"/>
      <c r="O433" s="94"/>
      <c r="P433" s="94"/>
      <c r="Q433" s="94"/>
      <c r="R433" s="94"/>
      <c r="S433" s="107"/>
      <c r="T433" s="94"/>
      <c r="U433" s="94"/>
      <c r="V433" s="94"/>
      <c r="W433" s="94"/>
      <c r="X433" s="94"/>
      <c r="Y433" s="123"/>
      <c r="Z433" s="94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</row>
    <row r="434" spans="1:155" x14ac:dyDescent="0.15">
      <c r="A434" s="36">
        <f t="shared" si="95"/>
        <v>43929</v>
      </c>
      <c r="B434" s="1">
        <f t="shared" ca="1" si="102"/>
        <v>1005.7959469899999</v>
      </c>
      <c r="C434" s="90">
        <f t="shared" si="96"/>
        <v>1000</v>
      </c>
      <c r="D434" s="103">
        <f t="shared" si="97"/>
        <v>5.0000000000000001E-3</v>
      </c>
      <c r="E434" s="93">
        <f t="shared" si="98"/>
        <v>43507</v>
      </c>
      <c r="F434" s="87">
        <f t="shared" si="90"/>
        <v>292</v>
      </c>
      <c r="G434" s="88">
        <f t="shared" si="91"/>
        <v>292</v>
      </c>
      <c r="H434" s="89">
        <f t="shared" si="92"/>
        <v>1.005795947</v>
      </c>
      <c r="I434" s="88">
        <f t="shared" si="99"/>
        <v>0</v>
      </c>
      <c r="J434" s="90">
        <f t="shared" si="93"/>
        <v>5.79594699</v>
      </c>
      <c r="K434" s="91">
        <f t="shared" si="94"/>
        <v>0</v>
      </c>
      <c r="L434" s="92" t="str">
        <f t="shared" si="100"/>
        <v>A+J=</v>
      </c>
      <c r="M434" s="93">
        <f t="shared" si="101"/>
        <v>45272</v>
      </c>
      <c r="N434" s="94"/>
      <c r="O434" s="94"/>
      <c r="P434" s="94"/>
      <c r="Q434" s="94"/>
      <c r="R434" s="94"/>
      <c r="S434" s="107"/>
      <c r="T434" s="94"/>
      <c r="U434" s="94"/>
      <c r="V434" s="94"/>
      <c r="W434" s="94"/>
      <c r="X434" s="94"/>
      <c r="Y434" s="123"/>
      <c r="Z434" s="94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</row>
    <row r="435" spans="1:155" x14ac:dyDescent="0.15">
      <c r="A435" s="36">
        <f t="shared" si="95"/>
        <v>43930</v>
      </c>
      <c r="B435" s="1">
        <f t="shared" ca="1" si="102"/>
        <v>1005.8158529999999</v>
      </c>
      <c r="C435" s="90">
        <f t="shared" si="96"/>
        <v>1000</v>
      </c>
      <c r="D435" s="103">
        <f t="shared" si="97"/>
        <v>5.0000000000000001E-3</v>
      </c>
      <c r="E435" s="93">
        <f t="shared" si="98"/>
        <v>43507</v>
      </c>
      <c r="F435" s="87">
        <f t="shared" si="90"/>
        <v>293</v>
      </c>
      <c r="G435" s="88">
        <f t="shared" si="91"/>
        <v>293</v>
      </c>
      <c r="H435" s="89">
        <f t="shared" si="92"/>
        <v>1.0058158530000001</v>
      </c>
      <c r="I435" s="88">
        <f t="shared" si="99"/>
        <v>0</v>
      </c>
      <c r="J435" s="90">
        <f t="shared" si="93"/>
        <v>5.8158529999999997</v>
      </c>
      <c r="K435" s="91">
        <f t="shared" si="94"/>
        <v>0</v>
      </c>
      <c r="L435" s="92" t="str">
        <f t="shared" si="100"/>
        <v>A+J=</v>
      </c>
      <c r="M435" s="93">
        <f t="shared" si="101"/>
        <v>45272</v>
      </c>
      <c r="N435" s="94"/>
      <c r="O435" s="94"/>
      <c r="P435" s="94"/>
      <c r="Q435" s="94"/>
      <c r="R435" s="94"/>
      <c r="S435" s="107"/>
      <c r="T435" s="94"/>
      <c r="U435" s="94"/>
      <c r="V435" s="94"/>
      <c r="W435" s="94"/>
      <c r="X435" s="94"/>
      <c r="Y435" s="123"/>
      <c r="Z435" s="94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</row>
    <row r="436" spans="1:155" x14ac:dyDescent="0.15">
      <c r="A436" s="36">
        <f t="shared" si="95"/>
        <v>43931</v>
      </c>
      <c r="B436" s="1">
        <f t="shared" ca="1" si="102"/>
        <v>1005.83576099</v>
      </c>
      <c r="C436" s="90">
        <f t="shared" si="96"/>
        <v>1000</v>
      </c>
      <c r="D436" s="103">
        <f t="shared" si="97"/>
        <v>5.0000000000000001E-3</v>
      </c>
      <c r="E436" s="93">
        <f t="shared" si="98"/>
        <v>43507</v>
      </c>
      <c r="F436" s="87">
        <f t="shared" si="90"/>
        <v>293</v>
      </c>
      <c r="G436" s="88">
        <f t="shared" si="91"/>
        <v>294</v>
      </c>
      <c r="H436" s="89">
        <f t="shared" si="92"/>
        <v>1.0058357609999999</v>
      </c>
      <c r="I436" s="88">
        <f t="shared" si="99"/>
        <v>0</v>
      </c>
      <c r="J436" s="90">
        <f t="shared" si="93"/>
        <v>5.8357609899999998</v>
      </c>
      <c r="K436" s="91">
        <f t="shared" si="94"/>
        <v>0</v>
      </c>
      <c r="L436" s="92" t="str">
        <f t="shared" si="100"/>
        <v>A+J=</v>
      </c>
      <c r="M436" s="93">
        <f t="shared" si="101"/>
        <v>45272</v>
      </c>
      <c r="N436" s="94"/>
      <c r="O436" s="94"/>
      <c r="P436" s="94"/>
      <c r="Q436" s="94"/>
      <c r="R436" s="94"/>
      <c r="S436" s="107"/>
      <c r="T436" s="94"/>
      <c r="U436" s="94"/>
      <c r="V436" s="94"/>
      <c r="W436" s="94"/>
      <c r="X436" s="94"/>
      <c r="Y436" s="123"/>
      <c r="Z436" s="94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</row>
    <row r="437" spans="1:155" x14ac:dyDescent="0.15">
      <c r="A437" s="36">
        <f t="shared" si="95"/>
        <v>43932</v>
      </c>
      <c r="B437" s="1">
        <f t="shared" ca="1" si="102"/>
        <v>1005.83576099</v>
      </c>
      <c r="C437" s="90">
        <f t="shared" si="96"/>
        <v>1000</v>
      </c>
      <c r="D437" s="103">
        <f t="shared" si="97"/>
        <v>5.0000000000000001E-3</v>
      </c>
      <c r="E437" s="93">
        <f t="shared" si="98"/>
        <v>43507</v>
      </c>
      <c r="F437" s="87">
        <f t="shared" si="90"/>
        <v>293</v>
      </c>
      <c r="G437" s="88">
        <f t="shared" si="91"/>
        <v>294</v>
      </c>
      <c r="H437" s="89">
        <f t="shared" si="92"/>
        <v>1.0058357609999999</v>
      </c>
      <c r="I437" s="88">
        <f t="shared" si="99"/>
        <v>0</v>
      </c>
      <c r="J437" s="90">
        <f t="shared" si="93"/>
        <v>5.8357609899999998</v>
      </c>
      <c r="K437" s="91">
        <f t="shared" si="94"/>
        <v>0</v>
      </c>
      <c r="L437" s="92" t="str">
        <f t="shared" si="100"/>
        <v>A+J=</v>
      </c>
      <c r="M437" s="93">
        <f t="shared" si="101"/>
        <v>45272</v>
      </c>
      <c r="N437" s="94"/>
      <c r="O437" s="94"/>
      <c r="P437" s="94"/>
      <c r="Q437" s="94"/>
      <c r="R437" s="94"/>
      <c r="S437" s="107"/>
      <c r="T437" s="94"/>
      <c r="U437" s="94"/>
      <c r="V437" s="94"/>
      <c r="W437" s="94"/>
      <c r="X437" s="94"/>
      <c r="Y437" s="123"/>
      <c r="Z437" s="94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</row>
    <row r="438" spans="1:155" x14ac:dyDescent="0.15">
      <c r="A438" s="36">
        <f t="shared" si="95"/>
        <v>43933</v>
      </c>
      <c r="B438" s="1">
        <f t="shared" ca="1" si="102"/>
        <v>1005.83576099</v>
      </c>
      <c r="C438" s="90">
        <f t="shared" si="96"/>
        <v>1000</v>
      </c>
      <c r="D438" s="103">
        <f t="shared" si="97"/>
        <v>5.0000000000000001E-3</v>
      </c>
      <c r="E438" s="93">
        <f t="shared" si="98"/>
        <v>43507</v>
      </c>
      <c r="F438" s="87">
        <f t="shared" si="90"/>
        <v>293</v>
      </c>
      <c r="G438" s="88">
        <f t="shared" si="91"/>
        <v>294</v>
      </c>
      <c r="H438" s="89">
        <f t="shared" si="92"/>
        <v>1.0058357609999999</v>
      </c>
      <c r="I438" s="88">
        <f t="shared" si="99"/>
        <v>0</v>
      </c>
      <c r="J438" s="90">
        <f t="shared" si="93"/>
        <v>5.8357609899999998</v>
      </c>
      <c r="K438" s="91">
        <f t="shared" si="94"/>
        <v>0</v>
      </c>
      <c r="L438" s="92" t="str">
        <f t="shared" si="100"/>
        <v>A+J=</v>
      </c>
      <c r="M438" s="93">
        <f t="shared" si="101"/>
        <v>45272</v>
      </c>
      <c r="N438" s="94"/>
      <c r="O438" s="94"/>
      <c r="P438" s="94"/>
      <c r="Q438" s="94"/>
      <c r="R438" s="94"/>
      <c r="S438" s="107"/>
      <c r="T438" s="94"/>
      <c r="U438" s="94"/>
      <c r="V438" s="94"/>
      <c r="W438" s="94"/>
      <c r="X438" s="94"/>
      <c r="Y438" s="123"/>
      <c r="Z438" s="94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</row>
    <row r="439" spans="1:155" x14ac:dyDescent="0.15">
      <c r="A439" s="36">
        <f t="shared" si="95"/>
        <v>43934</v>
      </c>
      <c r="B439" s="1">
        <f t="shared" ca="1" si="102"/>
        <v>1005.83576099</v>
      </c>
      <c r="C439" s="90">
        <f t="shared" si="96"/>
        <v>1000</v>
      </c>
      <c r="D439" s="103">
        <f t="shared" si="97"/>
        <v>5.0000000000000001E-3</v>
      </c>
      <c r="E439" s="93">
        <f t="shared" si="98"/>
        <v>43507</v>
      </c>
      <c r="F439" s="87">
        <f t="shared" si="90"/>
        <v>294</v>
      </c>
      <c r="G439" s="88">
        <f t="shared" si="91"/>
        <v>294</v>
      </c>
      <c r="H439" s="89">
        <f t="shared" si="92"/>
        <v>1.0058357609999999</v>
      </c>
      <c r="I439" s="88">
        <f t="shared" si="99"/>
        <v>0</v>
      </c>
      <c r="J439" s="90">
        <f t="shared" si="93"/>
        <v>5.8357609899999998</v>
      </c>
      <c r="K439" s="91">
        <f t="shared" si="94"/>
        <v>0</v>
      </c>
      <c r="L439" s="92" t="str">
        <f t="shared" si="100"/>
        <v>A+J=</v>
      </c>
      <c r="M439" s="93">
        <f t="shared" si="101"/>
        <v>45272</v>
      </c>
      <c r="N439" s="94"/>
      <c r="O439" s="94"/>
      <c r="P439" s="94"/>
      <c r="Q439" s="94"/>
      <c r="R439" s="94"/>
      <c r="S439" s="107"/>
      <c r="T439" s="94"/>
      <c r="U439" s="94"/>
      <c r="V439" s="94"/>
      <c r="W439" s="94"/>
      <c r="X439" s="94"/>
      <c r="Y439" s="123"/>
      <c r="Z439" s="94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</row>
    <row r="440" spans="1:155" x14ac:dyDescent="0.15">
      <c r="A440" s="36">
        <f t="shared" si="95"/>
        <v>43935</v>
      </c>
      <c r="B440" s="1">
        <f t="shared" ca="1" si="102"/>
        <v>1005.85566799</v>
      </c>
      <c r="C440" s="90">
        <f t="shared" si="96"/>
        <v>1000</v>
      </c>
      <c r="D440" s="103">
        <f t="shared" si="97"/>
        <v>5.0000000000000001E-3</v>
      </c>
      <c r="E440" s="93">
        <f t="shared" si="98"/>
        <v>43507</v>
      </c>
      <c r="F440" s="87">
        <f t="shared" si="90"/>
        <v>295</v>
      </c>
      <c r="G440" s="88">
        <f t="shared" si="91"/>
        <v>295</v>
      </c>
      <c r="H440" s="89">
        <f t="shared" si="92"/>
        <v>1.0058556679999999</v>
      </c>
      <c r="I440" s="88">
        <f t="shared" si="99"/>
        <v>0</v>
      </c>
      <c r="J440" s="90">
        <f t="shared" si="93"/>
        <v>5.8556679899999997</v>
      </c>
      <c r="K440" s="91">
        <f t="shared" si="94"/>
        <v>0</v>
      </c>
      <c r="L440" s="92" t="str">
        <f t="shared" si="100"/>
        <v>A+J=</v>
      </c>
      <c r="M440" s="93">
        <f t="shared" si="101"/>
        <v>45272</v>
      </c>
      <c r="N440" s="94"/>
      <c r="O440" s="94"/>
      <c r="P440" s="94"/>
      <c r="Q440" s="94"/>
      <c r="R440" s="94"/>
      <c r="S440" s="107"/>
      <c r="T440" s="94"/>
      <c r="U440" s="94"/>
      <c r="V440" s="94"/>
      <c r="W440" s="94"/>
      <c r="X440" s="94"/>
      <c r="Y440" s="123"/>
      <c r="Z440" s="94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</row>
    <row r="441" spans="1:155" x14ac:dyDescent="0.15">
      <c r="A441" s="36">
        <f t="shared" si="95"/>
        <v>43936</v>
      </c>
      <c r="B441" s="1">
        <f t="shared" ca="1" si="102"/>
        <v>1005.87557599</v>
      </c>
      <c r="C441" s="90">
        <f t="shared" si="96"/>
        <v>1000</v>
      </c>
      <c r="D441" s="103">
        <f t="shared" si="97"/>
        <v>5.0000000000000001E-3</v>
      </c>
      <c r="E441" s="93">
        <f t="shared" si="98"/>
        <v>43507</v>
      </c>
      <c r="F441" s="87">
        <f t="shared" si="90"/>
        <v>296</v>
      </c>
      <c r="G441" s="88">
        <f t="shared" si="91"/>
        <v>296</v>
      </c>
      <c r="H441" s="89">
        <f t="shared" si="92"/>
        <v>1.005875576</v>
      </c>
      <c r="I441" s="88">
        <f t="shared" si="99"/>
        <v>0</v>
      </c>
      <c r="J441" s="90">
        <f t="shared" si="93"/>
        <v>5.8755759899999997</v>
      </c>
      <c r="K441" s="91">
        <f t="shared" si="94"/>
        <v>0</v>
      </c>
      <c r="L441" s="92" t="str">
        <f t="shared" si="100"/>
        <v>A+J=</v>
      </c>
      <c r="M441" s="93">
        <f t="shared" si="101"/>
        <v>45272</v>
      </c>
      <c r="N441" s="94"/>
      <c r="O441" s="94"/>
      <c r="P441" s="94"/>
      <c r="Q441" s="94"/>
      <c r="R441" s="94"/>
      <c r="S441" s="107"/>
      <c r="T441" s="94"/>
      <c r="U441" s="94"/>
      <c r="V441" s="94"/>
      <c r="W441" s="94"/>
      <c r="X441" s="94"/>
      <c r="Y441" s="123"/>
      <c r="Z441" s="94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</row>
    <row r="442" spans="1:155" x14ac:dyDescent="0.15">
      <c r="A442" s="36">
        <f t="shared" si="95"/>
        <v>43937</v>
      </c>
      <c r="B442" s="1">
        <f t="shared" ca="1" si="102"/>
        <v>1005.895484</v>
      </c>
      <c r="C442" s="90">
        <f t="shared" si="96"/>
        <v>1000</v>
      </c>
      <c r="D442" s="103">
        <f t="shared" si="97"/>
        <v>5.0000000000000001E-3</v>
      </c>
      <c r="E442" s="93">
        <f t="shared" si="98"/>
        <v>43507</v>
      </c>
      <c r="F442" s="87">
        <f t="shared" si="90"/>
        <v>297</v>
      </c>
      <c r="G442" s="88">
        <f t="shared" si="91"/>
        <v>297</v>
      </c>
      <c r="H442" s="89">
        <f t="shared" si="92"/>
        <v>1.0058954840000001</v>
      </c>
      <c r="I442" s="88">
        <f t="shared" si="99"/>
        <v>0</v>
      </c>
      <c r="J442" s="90">
        <f t="shared" si="93"/>
        <v>5.8954839999999997</v>
      </c>
      <c r="K442" s="91">
        <f t="shared" si="94"/>
        <v>0</v>
      </c>
      <c r="L442" s="92" t="str">
        <f t="shared" si="100"/>
        <v>A+J=</v>
      </c>
      <c r="M442" s="93">
        <f t="shared" si="101"/>
        <v>45272</v>
      </c>
      <c r="N442" s="94"/>
      <c r="O442" s="94"/>
      <c r="P442" s="94"/>
      <c r="Q442" s="94"/>
      <c r="R442" s="94"/>
      <c r="S442" s="107"/>
      <c r="T442" s="94"/>
      <c r="U442" s="94"/>
      <c r="V442" s="94"/>
      <c r="W442" s="94"/>
      <c r="X442" s="94"/>
      <c r="Y442" s="123"/>
      <c r="Z442" s="94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</row>
    <row r="443" spans="1:155" x14ac:dyDescent="0.15">
      <c r="A443" s="36">
        <f t="shared" si="95"/>
        <v>43938</v>
      </c>
      <c r="B443" s="1">
        <f t="shared" ca="1" si="102"/>
        <v>1005.91539299</v>
      </c>
      <c r="C443" s="90">
        <f t="shared" si="96"/>
        <v>1000</v>
      </c>
      <c r="D443" s="103">
        <f t="shared" si="97"/>
        <v>5.0000000000000001E-3</v>
      </c>
      <c r="E443" s="93">
        <f t="shared" si="98"/>
        <v>43507</v>
      </c>
      <c r="F443" s="87">
        <f t="shared" si="90"/>
        <v>298</v>
      </c>
      <c r="G443" s="88">
        <f t="shared" si="91"/>
        <v>298</v>
      </c>
      <c r="H443" s="89">
        <f t="shared" si="92"/>
        <v>1.005915393</v>
      </c>
      <c r="I443" s="88">
        <f t="shared" si="99"/>
        <v>0</v>
      </c>
      <c r="J443" s="90">
        <f t="shared" si="93"/>
        <v>5.91539299</v>
      </c>
      <c r="K443" s="91">
        <f t="shared" si="94"/>
        <v>0</v>
      </c>
      <c r="L443" s="92" t="str">
        <f t="shared" si="100"/>
        <v>A+J=</v>
      </c>
      <c r="M443" s="93">
        <f t="shared" si="101"/>
        <v>45272</v>
      </c>
      <c r="N443" s="94"/>
      <c r="O443" s="94"/>
      <c r="P443" s="94"/>
      <c r="Q443" s="94"/>
      <c r="R443" s="94"/>
      <c r="S443" s="107"/>
      <c r="T443" s="94"/>
      <c r="U443" s="94"/>
      <c r="V443" s="94"/>
      <c r="W443" s="94"/>
      <c r="X443" s="94"/>
      <c r="Y443" s="123"/>
      <c r="Z443" s="94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</row>
    <row r="444" spans="1:155" x14ac:dyDescent="0.15">
      <c r="A444" s="36">
        <f t="shared" si="95"/>
        <v>43939</v>
      </c>
      <c r="B444" s="1">
        <f t="shared" ca="1" si="102"/>
        <v>1005.93530199</v>
      </c>
      <c r="C444" s="90">
        <f t="shared" si="96"/>
        <v>1000</v>
      </c>
      <c r="D444" s="103">
        <f t="shared" si="97"/>
        <v>5.0000000000000001E-3</v>
      </c>
      <c r="E444" s="93">
        <f t="shared" si="98"/>
        <v>43507</v>
      </c>
      <c r="F444" s="87">
        <f t="shared" si="90"/>
        <v>298</v>
      </c>
      <c r="G444" s="88">
        <f t="shared" si="91"/>
        <v>299</v>
      </c>
      <c r="H444" s="89">
        <f t="shared" si="92"/>
        <v>1.0059353019999999</v>
      </c>
      <c r="I444" s="88">
        <f t="shared" si="99"/>
        <v>0</v>
      </c>
      <c r="J444" s="90">
        <f t="shared" si="93"/>
        <v>5.9353019900000001</v>
      </c>
      <c r="K444" s="91">
        <f t="shared" si="94"/>
        <v>0</v>
      </c>
      <c r="L444" s="92" t="str">
        <f t="shared" si="100"/>
        <v>A+J=</v>
      </c>
      <c r="M444" s="93">
        <f t="shared" si="101"/>
        <v>45272</v>
      </c>
      <c r="N444" s="94"/>
      <c r="O444" s="94"/>
      <c r="P444" s="94"/>
      <c r="Q444" s="94"/>
      <c r="R444" s="94"/>
      <c r="S444" s="107"/>
      <c r="T444" s="94"/>
      <c r="U444" s="94"/>
      <c r="V444" s="94"/>
      <c r="W444" s="94"/>
      <c r="X444" s="94"/>
      <c r="Y444" s="123"/>
      <c r="Z444" s="94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</row>
    <row r="445" spans="1:155" x14ac:dyDescent="0.15">
      <c r="A445" s="36">
        <f t="shared" si="95"/>
        <v>43940</v>
      </c>
      <c r="B445" s="1">
        <f t="shared" ca="1" si="102"/>
        <v>1005.93530199</v>
      </c>
      <c r="C445" s="90">
        <f t="shared" si="96"/>
        <v>1000</v>
      </c>
      <c r="D445" s="103">
        <f t="shared" si="97"/>
        <v>5.0000000000000001E-3</v>
      </c>
      <c r="E445" s="93">
        <f t="shared" si="98"/>
        <v>43507</v>
      </c>
      <c r="F445" s="87">
        <f t="shared" si="90"/>
        <v>298</v>
      </c>
      <c r="G445" s="88">
        <f t="shared" si="91"/>
        <v>299</v>
      </c>
      <c r="H445" s="89">
        <f t="shared" si="92"/>
        <v>1.0059353019999999</v>
      </c>
      <c r="I445" s="88">
        <f t="shared" si="99"/>
        <v>0</v>
      </c>
      <c r="J445" s="90">
        <f t="shared" si="93"/>
        <v>5.9353019900000001</v>
      </c>
      <c r="K445" s="91">
        <f t="shared" si="94"/>
        <v>0</v>
      </c>
      <c r="L445" s="92" t="str">
        <f t="shared" si="100"/>
        <v>A+J=</v>
      </c>
      <c r="M445" s="93">
        <f t="shared" si="101"/>
        <v>45272</v>
      </c>
      <c r="N445" s="94"/>
      <c r="O445" s="94"/>
      <c r="P445" s="94"/>
      <c r="Q445" s="94"/>
      <c r="R445" s="94"/>
      <c r="S445" s="107"/>
      <c r="T445" s="94"/>
      <c r="U445" s="94"/>
      <c r="V445" s="94"/>
      <c r="W445" s="94"/>
      <c r="X445" s="94"/>
      <c r="Y445" s="123"/>
      <c r="Z445" s="94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</row>
    <row r="446" spans="1:155" x14ac:dyDescent="0.15">
      <c r="A446" s="36">
        <f t="shared" si="95"/>
        <v>43941</v>
      </c>
      <c r="B446" s="1">
        <f t="shared" ca="1" si="102"/>
        <v>1005.93530199</v>
      </c>
      <c r="C446" s="90">
        <f t="shared" si="96"/>
        <v>1000</v>
      </c>
      <c r="D446" s="103">
        <f t="shared" si="97"/>
        <v>5.0000000000000001E-3</v>
      </c>
      <c r="E446" s="93">
        <f t="shared" si="98"/>
        <v>43507</v>
      </c>
      <c r="F446" s="87">
        <f t="shared" si="90"/>
        <v>299</v>
      </c>
      <c r="G446" s="88">
        <f t="shared" si="91"/>
        <v>299</v>
      </c>
      <c r="H446" s="89">
        <f t="shared" si="92"/>
        <v>1.0059353019999999</v>
      </c>
      <c r="I446" s="88">
        <f t="shared" si="99"/>
        <v>0</v>
      </c>
      <c r="J446" s="90">
        <f t="shared" si="93"/>
        <v>5.9353019900000001</v>
      </c>
      <c r="K446" s="91">
        <f t="shared" si="94"/>
        <v>0</v>
      </c>
      <c r="L446" s="92" t="str">
        <f t="shared" si="100"/>
        <v>A+J=</v>
      </c>
      <c r="M446" s="93">
        <f t="shared" si="101"/>
        <v>45272</v>
      </c>
      <c r="N446" s="94"/>
      <c r="O446" s="94"/>
      <c r="P446" s="94"/>
      <c r="Q446" s="94"/>
      <c r="R446" s="94"/>
      <c r="S446" s="107"/>
      <c r="T446" s="94"/>
      <c r="U446" s="94"/>
      <c r="V446" s="94"/>
      <c r="W446" s="94"/>
      <c r="X446" s="94"/>
      <c r="Y446" s="123"/>
      <c r="Z446" s="94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</row>
    <row r="447" spans="1:155" x14ac:dyDescent="0.15">
      <c r="A447" s="36">
        <f t="shared" si="95"/>
        <v>43942</v>
      </c>
      <c r="B447" s="1">
        <f t="shared" ca="1" si="102"/>
        <v>1005.95521199</v>
      </c>
      <c r="C447" s="90">
        <f t="shared" si="96"/>
        <v>1000</v>
      </c>
      <c r="D447" s="103">
        <f t="shared" si="97"/>
        <v>5.0000000000000001E-3</v>
      </c>
      <c r="E447" s="93">
        <f t="shared" si="98"/>
        <v>43507</v>
      </c>
      <c r="F447" s="87">
        <f t="shared" si="90"/>
        <v>299</v>
      </c>
      <c r="G447" s="88">
        <f t="shared" si="91"/>
        <v>300</v>
      </c>
      <c r="H447" s="89">
        <f t="shared" si="92"/>
        <v>1.0059552119999999</v>
      </c>
      <c r="I447" s="88">
        <f t="shared" si="99"/>
        <v>0</v>
      </c>
      <c r="J447" s="90">
        <f t="shared" si="93"/>
        <v>5.9552119899999996</v>
      </c>
      <c r="K447" s="91">
        <f t="shared" si="94"/>
        <v>0</v>
      </c>
      <c r="L447" s="92" t="str">
        <f t="shared" si="100"/>
        <v>A+J=</v>
      </c>
      <c r="M447" s="93">
        <f t="shared" si="101"/>
        <v>45272</v>
      </c>
      <c r="N447" s="94"/>
      <c r="O447" s="94"/>
      <c r="P447" s="94"/>
      <c r="Q447" s="94"/>
      <c r="R447" s="94"/>
      <c r="S447" s="107"/>
      <c r="T447" s="94"/>
      <c r="U447" s="94"/>
      <c r="V447" s="94"/>
      <c r="W447" s="94"/>
      <c r="X447" s="94"/>
      <c r="Y447" s="123"/>
      <c r="Z447" s="94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</row>
    <row r="448" spans="1:155" x14ac:dyDescent="0.15">
      <c r="A448" s="36">
        <f t="shared" si="95"/>
        <v>43943</v>
      </c>
      <c r="B448" s="1">
        <f t="shared" ca="1" si="102"/>
        <v>1005.95521199</v>
      </c>
      <c r="C448" s="90">
        <f t="shared" si="96"/>
        <v>1000</v>
      </c>
      <c r="D448" s="103">
        <f t="shared" si="97"/>
        <v>5.0000000000000001E-3</v>
      </c>
      <c r="E448" s="93">
        <f t="shared" si="98"/>
        <v>43507</v>
      </c>
      <c r="F448" s="87">
        <f t="shared" si="90"/>
        <v>300</v>
      </c>
      <c r="G448" s="88">
        <f t="shared" si="91"/>
        <v>300</v>
      </c>
      <c r="H448" s="89">
        <f t="shared" si="92"/>
        <v>1.0059552119999999</v>
      </c>
      <c r="I448" s="88">
        <f t="shared" si="99"/>
        <v>0</v>
      </c>
      <c r="J448" s="90">
        <f t="shared" si="93"/>
        <v>5.9552119899999996</v>
      </c>
      <c r="K448" s="91">
        <f t="shared" si="94"/>
        <v>0</v>
      </c>
      <c r="L448" s="92" t="str">
        <f t="shared" si="100"/>
        <v>A+J=</v>
      </c>
      <c r="M448" s="93">
        <f t="shared" si="101"/>
        <v>45272</v>
      </c>
      <c r="N448" s="94"/>
      <c r="O448" s="94"/>
      <c r="P448" s="94"/>
      <c r="Q448" s="94"/>
      <c r="R448" s="94"/>
      <c r="S448" s="107"/>
      <c r="T448" s="94"/>
      <c r="U448" s="94"/>
      <c r="V448" s="94"/>
      <c r="W448" s="94"/>
      <c r="X448" s="94"/>
      <c r="Y448" s="123"/>
      <c r="Z448" s="94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  <c r="DK448" s="87"/>
      <c r="DL448" s="87"/>
      <c r="DM448" s="87"/>
      <c r="DN448" s="87"/>
      <c r="DO448" s="87"/>
      <c r="DP448" s="87"/>
      <c r="DQ448" s="87"/>
      <c r="DR448" s="87"/>
      <c r="DS448" s="87"/>
      <c r="DT448" s="87"/>
      <c r="DU448" s="87"/>
      <c r="DV448" s="87"/>
      <c r="DW448" s="87"/>
      <c r="DX448" s="87"/>
      <c r="DY448" s="87"/>
      <c r="DZ448" s="87"/>
      <c r="EA448" s="87"/>
      <c r="EB448" s="87"/>
      <c r="EC448" s="87"/>
      <c r="ED448" s="87"/>
      <c r="EE448" s="87"/>
      <c r="EF448" s="8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</row>
    <row r="449" spans="1:155" x14ac:dyDescent="0.15">
      <c r="A449" s="36">
        <f t="shared" si="95"/>
        <v>43944</v>
      </c>
      <c r="B449" s="1">
        <f t="shared" ca="1" si="102"/>
        <v>1005.9751209999999</v>
      </c>
      <c r="C449" s="90">
        <f t="shared" si="96"/>
        <v>1000</v>
      </c>
      <c r="D449" s="103">
        <f t="shared" si="97"/>
        <v>5.0000000000000001E-3</v>
      </c>
      <c r="E449" s="93">
        <f t="shared" si="98"/>
        <v>43507</v>
      </c>
      <c r="F449" s="87">
        <f t="shared" si="90"/>
        <v>301</v>
      </c>
      <c r="G449" s="88">
        <f t="shared" si="91"/>
        <v>301</v>
      </c>
      <c r="H449" s="89">
        <f t="shared" si="92"/>
        <v>1.0059751210000001</v>
      </c>
      <c r="I449" s="88">
        <f t="shared" si="99"/>
        <v>0</v>
      </c>
      <c r="J449" s="90">
        <f t="shared" si="93"/>
        <v>5.9751209999999997</v>
      </c>
      <c r="K449" s="91">
        <f t="shared" si="94"/>
        <v>0</v>
      </c>
      <c r="L449" s="92" t="str">
        <f t="shared" si="100"/>
        <v>A+J=</v>
      </c>
      <c r="M449" s="93">
        <f t="shared" si="101"/>
        <v>45272</v>
      </c>
      <c r="N449" s="94"/>
      <c r="O449" s="94"/>
      <c r="P449" s="94"/>
      <c r="Q449" s="94"/>
      <c r="R449" s="94"/>
      <c r="S449" s="107"/>
      <c r="T449" s="94"/>
      <c r="U449" s="94"/>
      <c r="V449" s="94"/>
      <c r="W449" s="94"/>
      <c r="X449" s="94"/>
      <c r="Y449" s="123"/>
      <c r="Z449" s="94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  <c r="DK449" s="87"/>
      <c r="DL449" s="87"/>
      <c r="DM449" s="87"/>
      <c r="DN449" s="87"/>
      <c r="DO449" s="87"/>
      <c r="DP449" s="87"/>
      <c r="DQ449" s="87"/>
      <c r="DR449" s="87"/>
      <c r="DS449" s="87"/>
      <c r="DT449" s="87"/>
      <c r="DU449" s="87"/>
      <c r="DV449" s="87"/>
      <c r="DW449" s="87"/>
      <c r="DX449" s="87"/>
      <c r="DY449" s="87"/>
      <c r="DZ449" s="87"/>
      <c r="EA449" s="87"/>
      <c r="EB449" s="87"/>
      <c r="EC449" s="87"/>
      <c r="ED449" s="87"/>
      <c r="EE449" s="87"/>
      <c r="EF449" s="8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</row>
    <row r="450" spans="1:155" x14ac:dyDescent="0.15">
      <c r="A450" s="36">
        <f t="shared" si="95"/>
        <v>43945</v>
      </c>
      <c r="B450" s="1">
        <f t="shared" ca="1" si="102"/>
        <v>1005.99503199</v>
      </c>
      <c r="C450" s="90">
        <f t="shared" si="96"/>
        <v>1000</v>
      </c>
      <c r="D450" s="103">
        <f t="shared" si="97"/>
        <v>5.0000000000000001E-3</v>
      </c>
      <c r="E450" s="93">
        <f t="shared" si="98"/>
        <v>43507</v>
      </c>
      <c r="F450" s="87">
        <f t="shared" si="90"/>
        <v>302</v>
      </c>
      <c r="G450" s="88">
        <f t="shared" si="91"/>
        <v>302</v>
      </c>
      <c r="H450" s="89">
        <f t="shared" si="92"/>
        <v>1.005995032</v>
      </c>
      <c r="I450" s="88">
        <f t="shared" si="99"/>
        <v>0</v>
      </c>
      <c r="J450" s="90">
        <f t="shared" si="93"/>
        <v>5.9950319900000002</v>
      </c>
      <c r="K450" s="91">
        <f t="shared" si="94"/>
        <v>0</v>
      </c>
      <c r="L450" s="92" t="str">
        <f t="shared" si="100"/>
        <v>A+J=</v>
      </c>
      <c r="M450" s="93">
        <f t="shared" si="101"/>
        <v>45272</v>
      </c>
      <c r="N450" s="94"/>
      <c r="O450" s="94"/>
      <c r="P450" s="94"/>
      <c r="Q450" s="94"/>
      <c r="R450" s="94"/>
      <c r="S450" s="107"/>
      <c r="T450" s="94"/>
      <c r="U450" s="94"/>
      <c r="V450" s="94"/>
      <c r="W450" s="94"/>
      <c r="X450" s="94"/>
      <c r="Y450" s="123"/>
      <c r="Z450" s="94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  <c r="DK450" s="87"/>
      <c r="DL450" s="87"/>
      <c r="DM450" s="87"/>
      <c r="DN450" s="87"/>
      <c r="DO450" s="87"/>
      <c r="DP450" s="87"/>
      <c r="DQ450" s="87"/>
      <c r="DR450" s="87"/>
      <c r="DS450" s="87"/>
      <c r="DT450" s="87"/>
      <c r="DU450" s="87"/>
      <c r="DV450" s="87"/>
      <c r="DW450" s="87"/>
      <c r="DX450" s="87"/>
      <c r="DY450" s="87"/>
      <c r="DZ450" s="87"/>
      <c r="EA450" s="87"/>
      <c r="EB450" s="87"/>
      <c r="EC450" s="87"/>
      <c r="ED450" s="87"/>
      <c r="EE450" s="87"/>
      <c r="EF450" s="8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</row>
    <row r="451" spans="1:155" x14ac:dyDescent="0.15">
      <c r="A451" s="36">
        <f t="shared" si="95"/>
        <v>43946</v>
      </c>
      <c r="B451" s="1">
        <f t="shared" ca="1" si="102"/>
        <v>1006.01494199</v>
      </c>
      <c r="C451" s="90">
        <f t="shared" si="96"/>
        <v>1000</v>
      </c>
      <c r="D451" s="103">
        <f t="shared" si="97"/>
        <v>5.0000000000000001E-3</v>
      </c>
      <c r="E451" s="93">
        <f t="shared" si="98"/>
        <v>43507</v>
      </c>
      <c r="F451" s="87">
        <f t="shared" si="90"/>
        <v>302</v>
      </c>
      <c r="G451" s="88">
        <f t="shared" si="91"/>
        <v>303</v>
      </c>
      <c r="H451" s="89">
        <f t="shared" si="92"/>
        <v>1.006014942</v>
      </c>
      <c r="I451" s="88">
        <f t="shared" si="99"/>
        <v>0</v>
      </c>
      <c r="J451" s="90">
        <f t="shared" si="93"/>
        <v>6.0149419899999996</v>
      </c>
      <c r="K451" s="91">
        <f t="shared" si="94"/>
        <v>0</v>
      </c>
      <c r="L451" s="92" t="str">
        <f t="shared" si="100"/>
        <v>A+J=</v>
      </c>
      <c r="M451" s="93">
        <f t="shared" si="101"/>
        <v>45272</v>
      </c>
      <c r="N451" s="94"/>
      <c r="O451" s="94"/>
      <c r="P451" s="94"/>
      <c r="Q451" s="94"/>
      <c r="R451" s="94"/>
      <c r="S451" s="107"/>
      <c r="T451" s="94"/>
      <c r="U451" s="94"/>
      <c r="V451" s="94"/>
      <c r="W451" s="94"/>
      <c r="X451" s="94"/>
      <c r="Y451" s="123"/>
      <c r="Z451" s="94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  <c r="DK451" s="87"/>
      <c r="DL451" s="87"/>
      <c r="DM451" s="87"/>
      <c r="DN451" s="87"/>
      <c r="DO451" s="87"/>
      <c r="DP451" s="87"/>
      <c r="DQ451" s="87"/>
      <c r="DR451" s="87"/>
      <c r="DS451" s="87"/>
      <c r="DT451" s="87"/>
      <c r="DU451" s="87"/>
      <c r="DV451" s="87"/>
      <c r="DW451" s="87"/>
      <c r="DX451" s="87"/>
      <c r="DY451" s="87"/>
      <c r="DZ451" s="87"/>
      <c r="EA451" s="87"/>
      <c r="EB451" s="87"/>
      <c r="EC451" s="87"/>
      <c r="ED451" s="87"/>
      <c r="EE451" s="87"/>
      <c r="EF451" s="8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</row>
    <row r="452" spans="1:155" x14ac:dyDescent="0.15">
      <c r="A452" s="36">
        <f t="shared" si="95"/>
        <v>43947</v>
      </c>
      <c r="B452" s="1">
        <f t="shared" ca="1" si="102"/>
        <v>1006.01494199</v>
      </c>
      <c r="C452" s="90">
        <f t="shared" si="96"/>
        <v>1000</v>
      </c>
      <c r="D452" s="103">
        <f t="shared" si="97"/>
        <v>5.0000000000000001E-3</v>
      </c>
      <c r="E452" s="93">
        <f t="shared" si="98"/>
        <v>43507</v>
      </c>
      <c r="F452" s="87">
        <f t="shared" si="90"/>
        <v>302</v>
      </c>
      <c r="G452" s="88">
        <f t="shared" si="91"/>
        <v>303</v>
      </c>
      <c r="H452" s="89">
        <f t="shared" si="92"/>
        <v>1.006014942</v>
      </c>
      <c r="I452" s="88">
        <f t="shared" si="99"/>
        <v>0</v>
      </c>
      <c r="J452" s="90">
        <f t="shared" si="93"/>
        <v>6.0149419899999996</v>
      </c>
      <c r="K452" s="91">
        <f t="shared" si="94"/>
        <v>0</v>
      </c>
      <c r="L452" s="92" t="str">
        <f t="shared" si="100"/>
        <v>A+J=</v>
      </c>
      <c r="M452" s="93">
        <f t="shared" si="101"/>
        <v>45272</v>
      </c>
      <c r="N452" s="94"/>
      <c r="O452" s="94"/>
      <c r="P452" s="94"/>
      <c r="Q452" s="94"/>
      <c r="R452" s="94"/>
      <c r="S452" s="107"/>
      <c r="T452" s="94"/>
      <c r="U452" s="94"/>
      <c r="V452" s="94"/>
      <c r="W452" s="94"/>
      <c r="X452" s="94"/>
      <c r="Y452" s="123"/>
      <c r="Z452" s="94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  <c r="DK452" s="87"/>
      <c r="DL452" s="87"/>
      <c r="DM452" s="87"/>
      <c r="DN452" s="87"/>
      <c r="DO452" s="87"/>
      <c r="DP452" s="87"/>
      <c r="DQ452" s="87"/>
      <c r="DR452" s="87"/>
      <c r="DS452" s="87"/>
      <c r="DT452" s="87"/>
      <c r="DU452" s="87"/>
      <c r="DV452" s="87"/>
      <c r="DW452" s="87"/>
      <c r="DX452" s="87"/>
      <c r="DY452" s="87"/>
      <c r="DZ452" s="87"/>
      <c r="EA452" s="87"/>
      <c r="EB452" s="87"/>
      <c r="EC452" s="87"/>
      <c r="ED452" s="87"/>
      <c r="EE452" s="87"/>
      <c r="EF452" s="8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</row>
    <row r="453" spans="1:155" x14ac:dyDescent="0.15">
      <c r="A453" s="36">
        <f t="shared" si="95"/>
        <v>43948</v>
      </c>
      <c r="B453" s="1">
        <f t="shared" ca="1" si="102"/>
        <v>1006.01494199</v>
      </c>
      <c r="C453" s="90">
        <f t="shared" si="96"/>
        <v>1000</v>
      </c>
      <c r="D453" s="103">
        <f t="shared" si="97"/>
        <v>5.0000000000000001E-3</v>
      </c>
      <c r="E453" s="93">
        <f t="shared" si="98"/>
        <v>43507</v>
      </c>
      <c r="F453" s="87">
        <f t="shared" si="90"/>
        <v>303</v>
      </c>
      <c r="G453" s="88">
        <f t="shared" si="91"/>
        <v>303</v>
      </c>
      <c r="H453" s="89">
        <f t="shared" si="92"/>
        <v>1.006014942</v>
      </c>
      <c r="I453" s="88">
        <f t="shared" si="99"/>
        <v>0</v>
      </c>
      <c r="J453" s="90">
        <f t="shared" si="93"/>
        <v>6.0149419899999996</v>
      </c>
      <c r="K453" s="91">
        <f t="shared" si="94"/>
        <v>0</v>
      </c>
      <c r="L453" s="92" t="str">
        <f t="shared" si="100"/>
        <v>A+J=</v>
      </c>
      <c r="M453" s="93">
        <f t="shared" si="101"/>
        <v>45272</v>
      </c>
      <c r="N453" s="94"/>
      <c r="O453" s="94"/>
      <c r="P453" s="94"/>
      <c r="Q453" s="94"/>
      <c r="R453" s="94"/>
      <c r="S453" s="107"/>
      <c r="T453" s="94"/>
      <c r="U453" s="94"/>
      <c r="V453" s="94"/>
      <c r="W453" s="94"/>
      <c r="X453" s="94"/>
      <c r="Y453" s="123"/>
      <c r="Z453" s="94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  <c r="DK453" s="87"/>
      <c r="DL453" s="87"/>
      <c r="DM453" s="87"/>
      <c r="DN453" s="87"/>
      <c r="DO453" s="87"/>
      <c r="DP453" s="87"/>
      <c r="DQ453" s="87"/>
      <c r="DR453" s="87"/>
      <c r="DS453" s="87"/>
      <c r="DT453" s="87"/>
      <c r="DU453" s="87"/>
      <c r="DV453" s="87"/>
      <c r="DW453" s="87"/>
      <c r="DX453" s="87"/>
      <c r="DY453" s="87"/>
      <c r="DZ453" s="87"/>
      <c r="EA453" s="87"/>
      <c r="EB453" s="87"/>
      <c r="EC453" s="87"/>
      <c r="ED453" s="87"/>
      <c r="EE453" s="87"/>
      <c r="EF453" s="8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</row>
    <row r="454" spans="1:155" x14ac:dyDescent="0.15">
      <c r="A454" s="36">
        <f t="shared" si="95"/>
        <v>43949</v>
      </c>
      <c r="B454" s="1">
        <f t="shared" ca="1" si="102"/>
        <v>1006.03485399</v>
      </c>
      <c r="C454" s="90">
        <f t="shared" si="96"/>
        <v>1000</v>
      </c>
      <c r="D454" s="103">
        <f t="shared" si="97"/>
        <v>5.0000000000000001E-3</v>
      </c>
      <c r="E454" s="93">
        <f t="shared" si="98"/>
        <v>43507</v>
      </c>
      <c r="F454" s="87">
        <f t="shared" si="90"/>
        <v>304</v>
      </c>
      <c r="G454" s="88">
        <f t="shared" si="91"/>
        <v>304</v>
      </c>
      <c r="H454" s="89">
        <f t="shared" si="92"/>
        <v>1.0060348539999999</v>
      </c>
      <c r="I454" s="88">
        <f t="shared" si="99"/>
        <v>0</v>
      </c>
      <c r="J454" s="90">
        <f t="shared" si="93"/>
        <v>6.0348539900000002</v>
      </c>
      <c r="K454" s="91">
        <f t="shared" si="94"/>
        <v>0</v>
      </c>
      <c r="L454" s="92" t="str">
        <f t="shared" si="100"/>
        <v>A+J=</v>
      </c>
      <c r="M454" s="93">
        <f t="shared" si="101"/>
        <v>45272</v>
      </c>
      <c r="N454" s="94"/>
      <c r="O454" s="94"/>
      <c r="P454" s="94"/>
      <c r="Q454" s="94"/>
      <c r="R454" s="94"/>
      <c r="S454" s="107"/>
      <c r="T454" s="94"/>
      <c r="U454" s="94"/>
      <c r="V454" s="94"/>
      <c r="W454" s="94"/>
      <c r="X454" s="94"/>
      <c r="Y454" s="123"/>
      <c r="Z454" s="94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  <c r="DK454" s="87"/>
      <c r="DL454" s="87"/>
      <c r="DM454" s="87"/>
      <c r="DN454" s="87"/>
      <c r="DO454" s="87"/>
      <c r="DP454" s="87"/>
      <c r="DQ454" s="87"/>
      <c r="DR454" s="87"/>
      <c r="DS454" s="87"/>
      <c r="DT454" s="87"/>
      <c r="DU454" s="87"/>
      <c r="DV454" s="87"/>
      <c r="DW454" s="87"/>
      <c r="DX454" s="87"/>
      <c r="DY454" s="87"/>
      <c r="DZ454" s="87"/>
      <c r="EA454" s="87"/>
      <c r="EB454" s="87"/>
      <c r="EC454" s="87"/>
      <c r="ED454" s="87"/>
      <c r="EE454" s="87"/>
      <c r="EF454" s="8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</row>
    <row r="455" spans="1:155" x14ac:dyDescent="0.15">
      <c r="A455" s="36">
        <f t="shared" si="95"/>
        <v>43950</v>
      </c>
      <c r="B455" s="1">
        <f t="shared" ca="1" si="102"/>
        <v>1006.054765</v>
      </c>
      <c r="C455" s="90">
        <f t="shared" si="96"/>
        <v>1000</v>
      </c>
      <c r="D455" s="103">
        <f t="shared" si="97"/>
        <v>5.0000000000000001E-3</v>
      </c>
      <c r="E455" s="93">
        <f t="shared" si="98"/>
        <v>43507</v>
      </c>
      <c r="F455" s="87">
        <f t="shared" si="90"/>
        <v>305</v>
      </c>
      <c r="G455" s="88">
        <f t="shared" si="91"/>
        <v>305</v>
      </c>
      <c r="H455" s="89">
        <f t="shared" si="92"/>
        <v>1.006054765</v>
      </c>
      <c r="I455" s="88">
        <f t="shared" si="99"/>
        <v>0</v>
      </c>
      <c r="J455" s="90">
        <f t="shared" si="93"/>
        <v>6.0547649999999997</v>
      </c>
      <c r="K455" s="91">
        <f t="shared" si="94"/>
        <v>0</v>
      </c>
      <c r="L455" s="92" t="str">
        <f t="shared" si="100"/>
        <v>A+J=</v>
      </c>
      <c r="M455" s="93">
        <f t="shared" si="101"/>
        <v>45272</v>
      </c>
      <c r="N455" s="94"/>
      <c r="O455" s="94"/>
      <c r="P455" s="94"/>
      <c r="Q455" s="94"/>
      <c r="R455" s="94"/>
      <c r="S455" s="107"/>
      <c r="T455" s="94"/>
      <c r="U455" s="94"/>
      <c r="V455" s="94"/>
      <c r="W455" s="94"/>
      <c r="X455" s="94"/>
      <c r="Y455" s="123"/>
      <c r="Z455" s="94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  <c r="DK455" s="87"/>
      <c r="DL455" s="87"/>
      <c r="DM455" s="87"/>
      <c r="DN455" s="87"/>
      <c r="DO455" s="87"/>
      <c r="DP455" s="87"/>
      <c r="DQ455" s="87"/>
      <c r="DR455" s="87"/>
      <c r="DS455" s="87"/>
      <c r="DT455" s="87"/>
      <c r="DU455" s="87"/>
      <c r="DV455" s="87"/>
      <c r="DW455" s="87"/>
      <c r="DX455" s="87"/>
      <c r="DY455" s="87"/>
      <c r="DZ455" s="87"/>
      <c r="EA455" s="87"/>
      <c r="EB455" s="87"/>
      <c r="EC455" s="87"/>
      <c r="ED455" s="87"/>
      <c r="EE455" s="87"/>
      <c r="EF455" s="8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</row>
    <row r="456" spans="1:155" x14ac:dyDescent="0.15">
      <c r="A456" s="36">
        <f t="shared" si="95"/>
        <v>43951</v>
      </c>
      <c r="B456" s="1">
        <f t="shared" ca="1" si="102"/>
        <v>1006.0746769899999</v>
      </c>
      <c r="C456" s="90">
        <f t="shared" si="96"/>
        <v>1000</v>
      </c>
      <c r="D456" s="103">
        <f t="shared" si="97"/>
        <v>5.0000000000000001E-3</v>
      </c>
      <c r="E456" s="93">
        <f t="shared" si="98"/>
        <v>43507</v>
      </c>
      <c r="F456" s="87">
        <f t="shared" si="90"/>
        <v>306</v>
      </c>
      <c r="G456" s="88">
        <f t="shared" si="91"/>
        <v>306</v>
      </c>
      <c r="H456" s="89">
        <f t="shared" si="92"/>
        <v>1.006074677</v>
      </c>
      <c r="I456" s="88">
        <f t="shared" si="99"/>
        <v>0</v>
      </c>
      <c r="J456" s="90">
        <f t="shared" si="93"/>
        <v>6.0746769900000004</v>
      </c>
      <c r="K456" s="91">
        <f t="shared" si="94"/>
        <v>0</v>
      </c>
      <c r="L456" s="92" t="str">
        <f t="shared" si="100"/>
        <v>A+J=</v>
      </c>
      <c r="M456" s="93">
        <f t="shared" si="101"/>
        <v>45272</v>
      </c>
      <c r="N456" s="94"/>
      <c r="O456" s="94"/>
      <c r="P456" s="94"/>
      <c r="Q456" s="94"/>
      <c r="R456" s="94"/>
      <c r="S456" s="107"/>
      <c r="T456" s="94"/>
      <c r="U456" s="94"/>
      <c r="V456" s="94"/>
      <c r="W456" s="94"/>
      <c r="X456" s="94"/>
      <c r="Y456" s="123"/>
      <c r="Z456" s="94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  <c r="DK456" s="87"/>
      <c r="DL456" s="87"/>
      <c r="DM456" s="87"/>
      <c r="DN456" s="87"/>
      <c r="DO456" s="87"/>
      <c r="DP456" s="87"/>
      <c r="DQ456" s="87"/>
      <c r="DR456" s="87"/>
      <c r="DS456" s="87"/>
      <c r="DT456" s="87"/>
      <c r="DU456" s="87"/>
      <c r="DV456" s="87"/>
      <c r="DW456" s="87"/>
      <c r="DX456" s="87"/>
      <c r="DY456" s="87"/>
      <c r="DZ456" s="87"/>
      <c r="EA456" s="87"/>
      <c r="EB456" s="87"/>
      <c r="EC456" s="87"/>
      <c r="ED456" s="87"/>
      <c r="EE456" s="87"/>
      <c r="EF456" s="8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</row>
    <row r="457" spans="1:155" x14ac:dyDescent="0.15">
      <c r="A457" s="36">
        <f t="shared" si="95"/>
        <v>43952</v>
      </c>
      <c r="B457" s="1">
        <f t="shared" ca="1" si="102"/>
        <v>1006.09458899</v>
      </c>
      <c r="C457" s="90">
        <f t="shared" si="96"/>
        <v>1000</v>
      </c>
      <c r="D457" s="103">
        <f t="shared" si="97"/>
        <v>5.0000000000000001E-3</v>
      </c>
      <c r="E457" s="93">
        <f t="shared" si="98"/>
        <v>43507</v>
      </c>
      <c r="F457" s="87">
        <f t="shared" si="90"/>
        <v>306</v>
      </c>
      <c r="G457" s="88">
        <f t="shared" si="91"/>
        <v>307</v>
      </c>
      <c r="H457" s="89">
        <f t="shared" si="92"/>
        <v>1.0060945889999999</v>
      </c>
      <c r="I457" s="88">
        <f t="shared" si="99"/>
        <v>0</v>
      </c>
      <c r="J457" s="90">
        <f t="shared" si="93"/>
        <v>6.0945889900000001</v>
      </c>
      <c r="K457" s="91">
        <f t="shared" si="94"/>
        <v>0</v>
      </c>
      <c r="L457" s="92" t="str">
        <f t="shared" si="100"/>
        <v>A+J=</v>
      </c>
      <c r="M457" s="93">
        <f t="shared" si="101"/>
        <v>45272</v>
      </c>
      <c r="N457" s="94"/>
      <c r="O457" s="94"/>
      <c r="P457" s="94"/>
      <c r="Q457" s="94"/>
      <c r="R457" s="94"/>
      <c r="S457" s="107"/>
      <c r="T457" s="94"/>
      <c r="U457" s="94"/>
      <c r="V457" s="94"/>
      <c r="W457" s="94"/>
      <c r="X457" s="94"/>
      <c r="Y457" s="123"/>
      <c r="Z457" s="94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</row>
    <row r="458" spans="1:155" x14ac:dyDescent="0.15">
      <c r="A458" s="36">
        <f t="shared" si="95"/>
        <v>43953</v>
      </c>
      <c r="B458" s="1">
        <f t="shared" ca="1" si="102"/>
        <v>1006.09458899</v>
      </c>
      <c r="C458" s="90">
        <f t="shared" si="96"/>
        <v>1000</v>
      </c>
      <c r="D458" s="103">
        <f t="shared" si="97"/>
        <v>5.0000000000000001E-3</v>
      </c>
      <c r="E458" s="93">
        <f t="shared" si="98"/>
        <v>43507</v>
      </c>
      <c r="F458" s="87">
        <f t="shared" si="90"/>
        <v>306</v>
      </c>
      <c r="G458" s="88">
        <f t="shared" si="91"/>
        <v>307</v>
      </c>
      <c r="H458" s="89">
        <f t="shared" si="92"/>
        <v>1.0060945889999999</v>
      </c>
      <c r="I458" s="88">
        <f t="shared" si="99"/>
        <v>0</v>
      </c>
      <c r="J458" s="90">
        <f t="shared" si="93"/>
        <v>6.0945889900000001</v>
      </c>
      <c r="K458" s="91">
        <f t="shared" si="94"/>
        <v>0</v>
      </c>
      <c r="L458" s="92" t="str">
        <f t="shared" si="100"/>
        <v>A+J=</v>
      </c>
      <c r="M458" s="93">
        <f t="shared" si="101"/>
        <v>45272</v>
      </c>
      <c r="N458" s="94"/>
      <c r="O458" s="94"/>
      <c r="P458" s="94"/>
      <c r="Q458" s="94"/>
      <c r="R458" s="94"/>
      <c r="S458" s="107"/>
      <c r="T458" s="94"/>
      <c r="U458" s="94"/>
      <c r="V458" s="94"/>
      <c r="W458" s="94"/>
      <c r="X458" s="94"/>
      <c r="Y458" s="123"/>
      <c r="Z458" s="94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  <c r="DK458" s="87"/>
      <c r="DL458" s="87"/>
      <c r="DM458" s="87"/>
      <c r="DN458" s="87"/>
      <c r="DO458" s="87"/>
      <c r="DP458" s="87"/>
      <c r="DQ458" s="87"/>
      <c r="DR458" s="87"/>
      <c r="DS458" s="87"/>
      <c r="DT458" s="87"/>
      <c r="DU458" s="87"/>
      <c r="DV458" s="87"/>
      <c r="DW458" s="87"/>
      <c r="DX458" s="87"/>
      <c r="DY458" s="87"/>
      <c r="DZ458" s="87"/>
      <c r="EA458" s="87"/>
      <c r="EB458" s="87"/>
      <c r="EC458" s="87"/>
      <c r="ED458" s="87"/>
      <c r="EE458" s="87"/>
      <c r="EF458" s="8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</row>
    <row r="459" spans="1:155" x14ac:dyDescent="0.15">
      <c r="A459" s="36">
        <f t="shared" si="95"/>
        <v>43954</v>
      </c>
      <c r="B459" s="1">
        <f t="shared" ca="1" si="102"/>
        <v>1006.09458899</v>
      </c>
      <c r="C459" s="90">
        <f t="shared" si="96"/>
        <v>1000</v>
      </c>
      <c r="D459" s="103">
        <f t="shared" si="97"/>
        <v>5.0000000000000001E-3</v>
      </c>
      <c r="E459" s="93">
        <f t="shared" si="98"/>
        <v>43507</v>
      </c>
      <c r="F459" s="87">
        <f t="shared" si="90"/>
        <v>306</v>
      </c>
      <c r="G459" s="88">
        <f t="shared" si="91"/>
        <v>307</v>
      </c>
      <c r="H459" s="89">
        <f t="shared" si="92"/>
        <v>1.0060945889999999</v>
      </c>
      <c r="I459" s="88">
        <f t="shared" si="99"/>
        <v>0</v>
      </c>
      <c r="J459" s="90">
        <f t="shared" si="93"/>
        <v>6.0945889900000001</v>
      </c>
      <c r="K459" s="91">
        <f t="shared" si="94"/>
        <v>0</v>
      </c>
      <c r="L459" s="92" t="str">
        <f t="shared" si="100"/>
        <v>A+J=</v>
      </c>
      <c r="M459" s="93">
        <f t="shared" si="101"/>
        <v>45272</v>
      </c>
      <c r="N459" s="94"/>
      <c r="O459" s="94"/>
      <c r="P459" s="94"/>
      <c r="Q459" s="94"/>
      <c r="R459" s="94"/>
      <c r="S459" s="107"/>
      <c r="T459" s="94"/>
      <c r="U459" s="94"/>
      <c r="V459" s="94"/>
      <c r="W459" s="94"/>
      <c r="X459" s="94"/>
      <c r="Y459" s="123"/>
      <c r="Z459" s="94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  <c r="DK459" s="87"/>
      <c r="DL459" s="87"/>
      <c r="DM459" s="87"/>
      <c r="DN459" s="87"/>
      <c r="DO459" s="87"/>
      <c r="DP459" s="87"/>
      <c r="DQ459" s="87"/>
      <c r="DR459" s="87"/>
      <c r="DS459" s="87"/>
      <c r="DT459" s="87"/>
      <c r="DU459" s="87"/>
      <c r="DV459" s="87"/>
      <c r="DW459" s="87"/>
      <c r="DX459" s="87"/>
      <c r="DY459" s="87"/>
      <c r="DZ459" s="87"/>
      <c r="EA459" s="87"/>
      <c r="EB459" s="87"/>
      <c r="EC459" s="87"/>
      <c r="ED459" s="87"/>
      <c r="EE459" s="87"/>
      <c r="EF459" s="8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</row>
    <row r="460" spans="1:155" x14ac:dyDescent="0.15">
      <c r="A460" s="36">
        <f t="shared" si="95"/>
        <v>43955</v>
      </c>
      <c r="B460" s="1">
        <f t="shared" ca="1" si="102"/>
        <v>1006.09458899</v>
      </c>
      <c r="C460" s="90">
        <f t="shared" si="96"/>
        <v>1000</v>
      </c>
      <c r="D460" s="103">
        <f t="shared" si="97"/>
        <v>5.0000000000000001E-3</v>
      </c>
      <c r="E460" s="93">
        <f t="shared" si="98"/>
        <v>43507</v>
      </c>
      <c r="F460" s="87">
        <f t="shared" ref="F460:F523" si="103">IF(A460&gt;E460,IF(NETWORKDAYS(E460,A460,$P$75:$P$191)-1=0,1,NETWORKDAYS(E460,A460,$P$75:$P$191)-1),0)</f>
        <v>307</v>
      </c>
      <c r="G460" s="88">
        <f t="shared" ref="G460:G523" si="104">IF(AND(F460=1,F459=1),1,IF(F460&gt;0,IF(F460=F459,F460+1,F460),0))</f>
        <v>307</v>
      </c>
      <c r="H460" s="89">
        <f t="shared" ref="H460:H523" si="105">ROUND((D460+1)^(G460/252),9)</f>
        <v>1.0060945889999999</v>
      </c>
      <c r="I460" s="88">
        <f t="shared" si="99"/>
        <v>0</v>
      </c>
      <c r="J460" s="90">
        <f t="shared" ref="J460:J523" si="106">TRUNC(((H460-1)*C460),8)</f>
        <v>6.0945889900000001</v>
      </c>
      <c r="K460" s="91">
        <f t="shared" ref="K460:K523" si="107">IF(I460&gt;0,VLOOKUP(I460,$P$12:$U$72,6),0)</f>
        <v>0</v>
      </c>
      <c r="L460" s="92" t="str">
        <f t="shared" si="100"/>
        <v>A+J=</v>
      </c>
      <c r="M460" s="93">
        <f t="shared" si="101"/>
        <v>45272</v>
      </c>
      <c r="N460" s="94"/>
      <c r="O460" s="94"/>
      <c r="P460" s="94"/>
      <c r="Q460" s="94"/>
      <c r="R460" s="94"/>
      <c r="S460" s="107"/>
      <c r="T460" s="94"/>
      <c r="U460" s="94"/>
      <c r="V460" s="94"/>
      <c r="W460" s="94"/>
      <c r="X460" s="94"/>
      <c r="Y460" s="123"/>
      <c r="Z460" s="94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  <c r="DK460" s="87"/>
      <c r="DL460" s="87"/>
      <c r="DM460" s="87"/>
      <c r="DN460" s="87"/>
      <c r="DO460" s="87"/>
      <c r="DP460" s="87"/>
      <c r="DQ460" s="87"/>
      <c r="DR460" s="87"/>
      <c r="DS460" s="87"/>
      <c r="DT460" s="87"/>
      <c r="DU460" s="87"/>
      <c r="DV460" s="87"/>
      <c r="DW460" s="87"/>
      <c r="DX460" s="87"/>
      <c r="DY460" s="87"/>
      <c r="DZ460" s="87"/>
      <c r="EA460" s="87"/>
      <c r="EB460" s="87"/>
      <c r="EC460" s="87"/>
      <c r="ED460" s="87"/>
      <c r="EE460" s="87"/>
      <c r="EF460" s="8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</row>
    <row r="461" spans="1:155" x14ac:dyDescent="0.15">
      <c r="A461" s="36">
        <f t="shared" ref="A461:A524" si="108">(A460+1)</f>
        <v>43956</v>
      </c>
      <c r="B461" s="1">
        <f t="shared" ca="1" si="102"/>
        <v>1006.11450199</v>
      </c>
      <c r="C461" s="90">
        <f t="shared" ref="C461:C524" si="109">(C460-K460)</f>
        <v>1000</v>
      </c>
      <c r="D461" s="103">
        <f t="shared" ref="D461:D524" si="110">D460</f>
        <v>5.0000000000000001E-3</v>
      </c>
      <c r="E461" s="93">
        <f t="shared" ref="E461:E524" si="111">IF(I460&gt;0,VLOOKUP(I460,P$12:Z$72,2),E460)</f>
        <v>43507</v>
      </c>
      <c r="F461" s="87">
        <f t="shared" si="103"/>
        <v>308</v>
      </c>
      <c r="G461" s="88">
        <f t="shared" si="104"/>
        <v>308</v>
      </c>
      <c r="H461" s="89">
        <f t="shared" si="105"/>
        <v>1.006114502</v>
      </c>
      <c r="I461" s="88">
        <f t="shared" ref="I461:I524" si="112">IF(VLOOKUP(A461,Q$12:X$72,8)=VLOOKUP(A460,Q$12:X$72,8),0,VLOOKUP(A461,Q$12:X$72,8))</f>
        <v>0</v>
      </c>
      <c r="J461" s="90">
        <f t="shared" si="106"/>
        <v>6.1145019899999999</v>
      </c>
      <c r="K461" s="91">
        <f t="shared" si="107"/>
        <v>0</v>
      </c>
      <c r="L461" s="92" t="str">
        <f t="shared" ref="L461:L524" si="113">IF(I460&gt;0,VLOOKUP(I460,P$12:Z$72,10),L460)</f>
        <v>A+J=</v>
      </c>
      <c r="M461" s="93">
        <f t="shared" ref="M461:M524" si="114">IF(I460&gt;0,VLOOKUP(I460,P$12:Z$72,11),M460)</f>
        <v>45272</v>
      </c>
      <c r="N461" s="94"/>
      <c r="O461" s="94"/>
      <c r="P461" s="94"/>
      <c r="Q461" s="94"/>
      <c r="R461" s="94"/>
      <c r="S461" s="107"/>
      <c r="T461" s="94"/>
      <c r="U461" s="94"/>
      <c r="V461" s="94"/>
      <c r="W461" s="94"/>
      <c r="X461" s="94"/>
      <c r="Y461" s="123"/>
      <c r="Z461" s="94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  <c r="DK461" s="87"/>
      <c r="DL461" s="87"/>
      <c r="DM461" s="87"/>
      <c r="DN461" s="87"/>
      <c r="DO461" s="87"/>
      <c r="DP461" s="87"/>
      <c r="DQ461" s="87"/>
      <c r="DR461" s="87"/>
      <c r="DS461" s="87"/>
      <c r="DT461" s="87"/>
      <c r="DU461" s="87"/>
      <c r="DV461" s="87"/>
      <c r="DW461" s="87"/>
      <c r="DX461" s="87"/>
      <c r="DY461" s="87"/>
      <c r="DZ461" s="87"/>
      <c r="EA461" s="87"/>
      <c r="EB461" s="87"/>
      <c r="EC461" s="87"/>
      <c r="ED461" s="87"/>
      <c r="EE461" s="87"/>
      <c r="EF461" s="8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</row>
    <row r="462" spans="1:155" x14ac:dyDescent="0.15">
      <c r="A462" s="36">
        <f t="shared" si="108"/>
        <v>43957</v>
      </c>
      <c r="B462" s="1">
        <f t="shared" ref="B462:B525" ca="1" si="115">IF(A462&lt;=TODAY(),C462+J462,IF(AND(A462&gt;TODAY(),A462&lt;=$B$1),IF(VLOOKUP(TODAY(),$A$12:$D$10000,4,FALSE)=0,"n.d",C462+J462),"n.d"))</f>
        <v>1006.134415</v>
      </c>
      <c r="C462" s="90">
        <f t="shared" si="109"/>
        <v>1000</v>
      </c>
      <c r="D462" s="103">
        <f t="shared" si="110"/>
        <v>5.0000000000000001E-3</v>
      </c>
      <c r="E462" s="93">
        <f t="shared" si="111"/>
        <v>43507</v>
      </c>
      <c r="F462" s="87">
        <f t="shared" si="103"/>
        <v>309</v>
      </c>
      <c r="G462" s="88">
        <f t="shared" si="104"/>
        <v>309</v>
      </c>
      <c r="H462" s="89">
        <f t="shared" si="105"/>
        <v>1.006134415</v>
      </c>
      <c r="I462" s="88">
        <f t="shared" si="112"/>
        <v>0</v>
      </c>
      <c r="J462" s="90">
        <f t="shared" si="106"/>
        <v>6.1344149999999997</v>
      </c>
      <c r="K462" s="91">
        <f t="shared" si="107"/>
        <v>0</v>
      </c>
      <c r="L462" s="92" t="str">
        <f t="shared" si="113"/>
        <v>A+J=</v>
      </c>
      <c r="M462" s="93">
        <f t="shared" si="114"/>
        <v>45272</v>
      </c>
      <c r="N462" s="94"/>
      <c r="O462" s="94"/>
      <c r="P462" s="94"/>
      <c r="Q462" s="94"/>
      <c r="R462" s="94"/>
      <c r="S462" s="107"/>
      <c r="T462" s="94"/>
      <c r="U462" s="94"/>
      <c r="V462" s="94"/>
      <c r="W462" s="94"/>
      <c r="X462" s="94"/>
      <c r="Y462" s="123"/>
      <c r="Z462" s="94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  <c r="DK462" s="87"/>
      <c r="DL462" s="87"/>
      <c r="DM462" s="87"/>
      <c r="DN462" s="87"/>
      <c r="DO462" s="87"/>
      <c r="DP462" s="87"/>
      <c r="DQ462" s="87"/>
      <c r="DR462" s="87"/>
      <c r="DS462" s="87"/>
      <c r="DT462" s="87"/>
      <c r="DU462" s="87"/>
      <c r="DV462" s="87"/>
      <c r="DW462" s="87"/>
      <c r="DX462" s="87"/>
      <c r="DY462" s="87"/>
      <c r="DZ462" s="87"/>
      <c r="EA462" s="87"/>
      <c r="EB462" s="87"/>
      <c r="EC462" s="87"/>
      <c r="ED462" s="87"/>
      <c r="EE462" s="87"/>
      <c r="EF462" s="8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</row>
    <row r="463" spans="1:155" x14ac:dyDescent="0.15">
      <c r="A463" s="36">
        <f t="shared" si="108"/>
        <v>43958</v>
      </c>
      <c r="B463" s="1">
        <f t="shared" ca="1" si="115"/>
        <v>1006.154328</v>
      </c>
      <c r="C463" s="90">
        <f t="shared" si="109"/>
        <v>1000</v>
      </c>
      <c r="D463" s="103">
        <f t="shared" si="110"/>
        <v>5.0000000000000001E-3</v>
      </c>
      <c r="E463" s="93">
        <f t="shared" si="111"/>
        <v>43507</v>
      </c>
      <c r="F463" s="87">
        <f t="shared" si="103"/>
        <v>310</v>
      </c>
      <c r="G463" s="88">
        <f t="shared" si="104"/>
        <v>310</v>
      </c>
      <c r="H463" s="89">
        <f t="shared" si="105"/>
        <v>1.006154328</v>
      </c>
      <c r="I463" s="88">
        <f t="shared" si="112"/>
        <v>0</v>
      </c>
      <c r="J463" s="90">
        <f t="shared" si="106"/>
        <v>6.1543279999999996</v>
      </c>
      <c r="K463" s="91">
        <f t="shared" si="107"/>
        <v>0</v>
      </c>
      <c r="L463" s="92" t="str">
        <f t="shared" si="113"/>
        <v>A+J=</v>
      </c>
      <c r="M463" s="93">
        <f t="shared" si="114"/>
        <v>45272</v>
      </c>
      <c r="N463" s="94"/>
      <c r="O463" s="94"/>
      <c r="P463" s="94"/>
      <c r="Q463" s="94"/>
      <c r="R463" s="94"/>
      <c r="S463" s="107"/>
      <c r="T463" s="94"/>
      <c r="U463" s="94"/>
      <c r="V463" s="94"/>
      <c r="W463" s="94"/>
      <c r="X463" s="94"/>
      <c r="Y463" s="123"/>
      <c r="Z463" s="94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  <c r="DK463" s="87"/>
      <c r="DL463" s="87"/>
      <c r="DM463" s="87"/>
      <c r="DN463" s="87"/>
      <c r="DO463" s="87"/>
      <c r="DP463" s="87"/>
      <c r="DQ463" s="87"/>
      <c r="DR463" s="87"/>
      <c r="DS463" s="87"/>
      <c r="DT463" s="87"/>
      <c r="DU463" s="87"/>
      <c r="DV463" s="87"/>
      <c r="DW463" s="87"/>
      <c r="DX463" s="87"/>
      <c r="DY463" s="87"/>
      <c r="DZ463" s="87"/>
      <c r="EA463" s="87"/>
      <c r="EB463" s="87"/>
      <c r="EC463" s="87"/>
      <c r="ED463" s="87"/>
      <c r="EE463" s="87"/>
      <c r="EF463" s="8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</row>
    <row r="464" spans="1:155" x14ac:dyDescent="0.15">
      <c r="A464" s="36">
        <f t="shared" si="108"/>
        <v>43959</v>
      </c>
      <c r="B464" s="1">
        <f t="shared" ca="1" si="115"/>
        <v>1006.17424199</v>
      </c>
      <c r="C464" s="90">
        <f t="shared" si="109"/>
        <v>1000</v>
      </c>
      <c r="D464" s="103">
        <f t="shared" si="110"/>
        <v>5.0000000000000001E-3</v>
      </c>
      <c r="E464" s="93">
        <f t="shared" si="111"/>
        <v>43507</v>
      </c>
      <c r="F464" s="87">
        <f t="shared" si="103"/>
        <v>311</v>
      </c>
      <c r="G464" s="88">
        <f t="shared" si="104"/>
        <v>311</v>
      </c>
      <c r="H464" s="89">
        <f t="shared" si="105"/>
        <v>1.0061742419999999</v>
      </c>
      <c r="I464" s="88">
        <f t="shared" si="112"/>
        <v>0</v>
      </c>
      <c r="J464" s="90">
        <f t="shared" si="106"/>
        <v>6.1742419899999996</v>
      </c>
      <c r="K464" s="91">
        <f t="shared" si="107"/>
        <v>0</v>
      </c>
      <c r="L464" s="92" t="str">
        <f t="shared" si="113"/>
        <v>A+J=</v>
      </c>
      <c r="M464" s="93">
        <f t="shared" si="114"/>
        <v>45272</v>
      </c>
      <c r="N464" s="94"/>
      <c r="O464" s="94"/>
      <c r="P464" s="94"/>
      <c r="Q464" s="94"/>
      <c r="R464" s="94"/>
      <c r="S464" s="107"/>
      <c r="T464" s="94"/>
      <c r="U464" s="94"/>
      <c r="V464" s="94"/>
      <c r="W464" s="94"/>
      <c r="X464" s="94"/>
      <c r="Y464" s="123"/>
      <c r="Z464" s="94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  <c r="DK464" s="87"/>
      <c r="DL464" s="87"/>
      <c r="DM464" s="87"/>
      <c r="DN464" s="87"/>
      <c r="DO464" s="87"/>
      <c r="DP464" s="87"/>
      <c r="DQ464" s="87"/>
      <c r="DR464" s="87"/>
      <c r="DS464" s="87"/>
      <c r="DT464" s="87"/>
      <c r="DU464" s="87"/>
      <c r="DV464" s="87"/>
      <c r="DW464" s="87"/>
      <c r="DX464" s="87"/>
      <c r="DY464" s="87"/>
      <c r="DZ464" s="87"/>
      <c r="EA464" s="87"/>
      <c r="EB464" s="87"/>
      <c r="EC464" s="87"/>
      <c r="ED464" s="87"/>
      <c r="EE464" s="87"/>
      <c r="EF464" s="8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</row>
    <row r="465" spans="1:155" x14ac:dyDescent="0.15">
      <c r="A465" s="36">
        <f t="shared" si="108"/>
        <v>43960</v>
      </c>
      <c r="B465" s="1">
        <f t="shared" ca="1" si="115"/>
        <v>1006.194156</v>
      </c>
      <c r="C465" s="90">
        <f t="shared" si="109"/>
        <v>1000</v>
      </c>
      <c r="D465" s="103">
        <f t="shared" si="110"/>
        <v>5.0000000000000001E-3</v>
      </c>
      <c r="E465" s="93">
        <f t="shared" si="111"/>
        <v>43507</v>
      </c>
      <c r="F465" s="87">
        <f t="shared" si="103"/>
        <v>311</v>
      </c>
      <c r="G465" s="88">
        <f t="shared" si="104"/>
        <v>312</v>
      </c>
      <c r="H465" s="89">
        <f t="shared" si="105"/>
        <v>1.0061941560000001</v>
      </c>
      <c r="I465" s="88">
        <f t="shared" si="112"/>
        <v>0</v>
      </c>
      <c r="J465" s="90">
        <f t="shared" si="106"/>
        <v>6.1941560000000004</v>
      </c>
      <c r="K465" s="91">
        <f t="shared" si="107"/>
        <v>0</v>
      </c>
      <c r="L465" s="92" t="str">
        <f t="shared" si="113"/>
        <v>A+J=</v>
      </c>
      <c r="M465" s="93">
        <f t="shared" si="114"/>
        <v>45272</v>
      </c>
      <c r="N465" s="94"/>
      <c r="O465" s="94"/>
      <c r="P465" s="94"/>
      <c r="Q465" s="94"/>
      <c r="R465" s="94"/>
      <c r="S465" s="107"/>
      <c r="T465" s="94"/>
      <c r="U465" s="94"/>
      <c r="V465" s="94"/>
      <c r="W465" s="94"/>
      <c r="X465" s="94"/>
      <c r="Y465" s="123"/>
      <c r="Z465" s="94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87"/>
      <c r="DT465" s="87"/>
      <c r="DU465" s="87"/>
      <c r="DV465" s="87"/>
      <c r="DW465" s="87"/>
      <c r="DX465" s="87"/>
      <c r="DY465" s="87"/>
      <c r="DZ465" s="87"/>
      <c r="EA465" s="87"/>
      <c r="EB465" s="87"/>
      <c r="EC465" s="87"/>
      <c r="ED465" s="87"/>
      <c r="EE465" s="87"/>
      <c r="EF465" s="8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</row>
    <row r="466" spans="1:155" x14ac:dyDescent="0.15">
      <c r="A466" s="36">
        <f t="shared" si="108"/>
        <v>43961</v>
      </c>
      <c r="B466" s="1">
        <f t="shared" ca="1" si="115"/>
        <v>1006.194156</v>
      </c>
      <c r="C466" s="90">
        <f t="shared" si="109"/>
        <v>1000</v>
      </c>
      <c r="D466" s="103">
        <f t="shared" si="110"/>
        <v>5.0000000000000001E-3</v>
      </c>
      <c r="E466" s="93">
        <f t="shared" si="111"/>
        <v>43507</v>
      </c>
      <c r="F466" s="87">
        <f t="shared" si="103"/>
        <v>311</v>
      </c>
      <c r="G466" s="88">
        <f t="shared" si="104"/>
        <v>312</v>
      </c>
      <c r="H466" s="89">
        <f t="shared" si="105"/>
        <v>1.0061941560000001</v>
      </c>
      <c r="I466" s="88">
        <f t="shared" si="112"/>
        <v>0</v>
      </c>
      <c r="J466" s="90">
        <f t="shared" si="106"/>
        <v>6.1941560000000004</v>
      </c>
      <c r="K466" s="91">
        <f t="shared" si="107"/>
        <v>0</v>
      </c>
      <c r="L466" s="92" t="str">
        <f t="shared" si="113"/>
        <v>A+J=</v>
      </c>
      <c r="M466" s="93">
        <f t="shared" si="114"/>
        <v>45272</v>
      </c>
      <c r="N466" s="94"/>
      <c r="O466" s="94"/>
      <c r="P466" s="94"/>
      <c r="Q466" s="94"/>
      <c r="R466" s="94"/>
      <c r="S466" s="107"/>
      <c r="T466" s="94"/>
      <c r="U466" s="94"/>
      <c r="V466" s="94"/>
      <c r="W466" s="94"/>
      <c r="X466" s="94"/>
      <c r="Y466" s="123"/>
      <c r="Z466" s="94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  <c r="DK466" s="87"/>
      <c r="DL466" s="87"/>
      <c r="DM466" s="87"/>
      <c r="DN466" s="87"/>
      <c r="DO466" s="87"/>
      <c r="DP466" s="87"/>
      <c r="DQ466" s="87"/>
      <c r="DR466" s="87"/>
      <c r="DS466" s="87"/>
      <c r="DT466" s="87"/>
      <c r="DU466" s="87"/>
      <c r="DV466" s="87"/>
      <c r="DW466" s="87"/>
      <c r="DX466" s="87"/>
      <c r="DY466" s="87"/>
      <c r="DZ466" s="87"/>
      <c r="EA466" s="87"/>
      <c r="EB466" s="87"/>
      <c r="EC466" s="87"/>
      <c r="ED466" s="87"/>
      <c r="EE466" s="87"/>
      <c r="EF466" s="8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</row>
    <row r="467" spans="1:155" x14ac:dyDescent="0.15">
      <c r="A467" s="36">
        <f t="shared" si="108"/>
        <v>43962</v>
      </c>
      <c r="B467" s="1">
        <f t="shared" ca="1" si="115"/>
        <v>1006.194156</v>
      </c>
      <c r="C467" s="90">
        <f t="shared" si="109"/>
        <v>1000</v>
      </c>
      <c r="D467" s="103">
        <f t="shared" si="110"/>
        <v>5.0000000000000001E-3</v>
      </c>
      <c r="E467" s="93">
        <f t="shared" si="111"/>
        <v>43507</v>
      </c>
      <c r="F467" s="87">
        <f t="shared" si="103"/>
        <v>312</v>
      </c>
      <c r="G467" s="88">
        <f t="shared" si="104"/>
        <v>312</v>
      </c>
      <c r="H467" s="89">
        <f t="shared" si="105"/>
        <v>1.0061941560000001</v>
      </c>
      <c r="I467" s="88">
        <f t="shared" si="112"/>
        <v>0</v>
      </c>
      <c r="J467" s="90">
        <f t="shared" si="106"/>
        <v>6.1941560000000004</v>
      </c>
      <c r="K467" s="91">
        <f t="shared" si="107"/>
        <v>0</v>
      </c>
      <c r="L467" s="92" t="str">
        <f t="shared" si="113"/>
        <v>A+J=</v>
      </c>
      <c r="M467" s="93">
        <f t="shared" si="114"/>
        <v>45272</v>
      </c>
      <c r="N467" s="94"/>
      <c r="O467" s="94"/>
      <c r="P467" s="94"/>
      <c r="Q467" s="94"/>
      <c r="R467" s="94"/>
      <c r="S467" s="107"/>
      <c r="T467" s="94"/>
      <c r="U467" s="94"/>
      <c r="V467" s="94"/>
      <c r="W467" s="94"/>
      <c r="X467" s="94"/>
      <c r="Y467" s="123"/>
      <c r="Z467" s="94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  <c r="DK467" s="87"/>
      <c r="DL467" s="87"/>
      <c r="DM467" s="87"/>
      <c r="DN467" s="87"/>
      <c r="DO467" s="87"/>
      <c r="DP467" s="87"/>
      <c r="DQ467" s="87"/>
      <c r="DR467" s="87"/>
      <c r="DS467" s="87"/>
      <c r="DT467" s="87"/>
      <c r="DU467" s="87"/>
      <c r="DV467" s="87"/>
      <c r="DW467" s="87"/>
      <c r="DX467" s="87"/>
      <c r="DY467" s="87"/>
      <c r="DZ467" s="87"/>
      <c r="EA467" s="87"/>
      <c r="EB467" s="87"/>
      <c r="EC467" s="87"/>
      <c r="ED467" s="87"/>
      <c r="EE467" s="87"/>
      <c r="EF467" s="8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</row>
    <row r="468" spans="1:155" x14ac:dyDescent="0.15">
      <c r="A468" s="36">
        <f t="shared" si="108"/>
        <v>43963</v>
      </c>
      <c r="B468" s="1">
        <f t="shared" ca="1" si="115"/>
        <v>1006.214071</v>
      </c>
      <c r="C468" s="90">
        <f t="shared" si="109"/>
        <v>1000</v>
      </c>
      <c r="D468" s="103">
        <f t="shared" si="110"/>
        <v>5.0000000000000001E-3</v>
      </c>
      <c r="E468" s="93">
        <f t="shared" si="111"/>
        <v>43507</v>
      </c>
      <c r="F468" s="87">
        <f t="shared" si="103"/>
        <v>313</v>
      </c>
      <c r="G468" s="88">
        <f t="shared" si="104"/>
        <v>313</v>
      </c>
      <c r="H468" s="89">
        <f t="shared" si="105"/>
        <v>1.006214071</v>
      </c>
      <c r="I468" s="88">
        <f t="shared" si="112"/>
        <v>0</v>
      </c>
      <c r="J468" s="90">
        <f t="shared" si="106"/>
        <v>6.2140709999999997</v>
      </c>
      <c r="K468" s="91">
        <f t="shared" si="107"/>
        <v>0</v>
      </c>
      <c r="L468" s="92" t="str">
        <f t="shared" si="113"/>
        <v>A+J=</v>
      </c>
      <c r="M468" s="93">
        <f t="shared" si="114"/>
        <v>45272</v>
      </c>
      <c r="N468" s="94"/>
      <c r="O468" s="94"/>
      <c r="P468" s="94"/>
      <c r="Q468" s="94"/>
      <c r="R468" s="94"/>
      <c r="S468" s="107"/>
      <c r="T468" s="94"/>
      <c r="U468" s="94"/>
      <c r="V468" s="94"/>
      <c r="W468" s="94"/>
      <c r="X468" s="94"/>
      <c r="Y468" s="123"/>
      <c r="Z468" s="94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  <c r="DK468" s="87"/>
      <c r="DL468" s="87"/>
      <c r="DM468" s="87"/>
      <c r="DN468" s="87"/>
      <c r="DO468" s="87"/>
      <c r="DP468" s="87"/>
      <c r="DQ468" s="87"/>
      <c r="DR468" s="87"/>
      <c r="DS468" s="87"/>
      <c r="DT468" s="87"/>
      <c r="DU468" s="87"/>
      <c r="DV468" s="87"/>
      <c r="DW468" s="87"/>
      <c r="DX468" s="87"/>
      <c r="DY468" s="87"/>
      <c r="DZ468" s="87"/>
      <c r="EA468" s="87"/>
      <c r="EB468" s="87"/>
      <c r="EC468" s="87"/>
      <c r="ED468" s="87"/>
      <c r="EE468" s="87"/>
      <c r="EF468" s="8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</row>
    <row r="469" spans="1:155" x14ac:dyDescent="0.15">
      <c r="A469" s="36">
        <f t="shared" si="108"/>
        <v>43964</v>
      </c>
      <c r="B469" s="1">
        <f t="shared" ca="1" si="115"/>
        <v>1006.233986</v>
      </c>
      <c r="C469" s="90">
        <f t="shared" si="109"/>
        <v>1000</v>
      </c>
      <c r="D469" s="103">
        <f t="shared" si="110"/>
        <v>5.0000000000000001E-3</v>
      </c>
      <c r="E469" s="93">
        <f t="shared" si="111"/>
        <v>43507</v>
      </c>
      <c r="F469" s="87">
        <f t="shared" si="103"/>
        <v>314</v>
      </c>
      <c r="G469" s="88">
        <f t="shared" si="104"/>
        <v>314</v>
      </c>
      <c r="H469" s="89">
        <f t="shared" si="105"/>
        <v>1.006233986</v>
      </c>
      <c r="I469" s="88">
        <f t="shared" si="112"/>
        <v>0</v>
      </c>
      <c r="J469" s="90">
        <f t="shared" si="106"/>
        <v>6.2339859999999998</v>
      </c>
      <c r="K469" s="91">
        <f t="shared" si="107"/>
        <v>0</v>
      </c>
      <c r="L469" s="92" t="str">
        <f t="shared" si="113"/>
        <v>A+J=</v>
      </c>
      <c r="M469" s="93">
        <f t="shared" si="114"/>
        <v>45272</v>
      </c>
      <c r="N469" s="94"/>
      <c r="O469" s="94"/>
      <c r="P469" s="94"/>
      <c r="Q469" s="94"/>
      <c r="R469" s="94"/>
      <c r="S469" s="107"/>
      <c r="T469" s="94"/>
      <c r="U469" s="94"/>
      <c r="V469" s="94"/>
      <c r="W469" s="94"/>
      <c r="X469" s="94"/>
      <c r="Y469" s="123"/>
      <c r="Z469" s="94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  <c r="DK469" s="87"/>
      <c r="DL469" s="87"/>
      <c r="DM469" s="87"/>
      <c r="DN469" s="87"/>
      <c r="DO469" s="87"/>
      <c r="DP469" s="87"/>
      <c r="DQ469" s="87"/>
      <c r="DR469" s="87"/>
      <c r="DS469" s="87"/>
      <c r="DT469" s="87"/>
      <c r="DU469" s="87"/>
      <c r="DV469" s="87"/>
      <c r="DW469" s="87"/>
      <c r="DX469" s="87"/>
      <c r="DY469" s="87"/>
      <c r="DZ469" s="87"/>
      <c r="EA469" s="87"/>
      <c r="EB469" s="87"/>
      <c r="EC469" s="87"/>
      <c r="ED469" s="87"/>
      <c r="EE469" s="87"/>
      <c r="EF469" s="8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</row>
    <row r="470" spans="1:155" x14ac:dyDescent="0.15">
      <c r="A470" s="36">
        <f t="shared" si="108"/>
        <v>43965</v>
      </c>
      <c r="B470" s="1">
        <f t="shared" ca="1" si="115"/>
        <v>1006.253901</v>
      </c>
      <c r="C470" s="90">
        <f t="shared" si="109"/>
        <v>1000</v>
      </c>
      <c r="D470" s="103">
        <f t="shared" si="110"/>
        <v>5.0000000000000001E-3</v>
      </c>
      <c r="E470" s="93">
        <f t="shared" si="111"/>
        <v>43507</v>
      </c>
      <c r="F470" s="87">
        <f t="shared" si="103"/>
        <v>315</v>
      </c>
      <c r="G470" s="88">
        <f t="shared" si="104"/>
        <v>315</v>
      </c>
      <c r="H470" s="89">
        <f t="shared" si="105"/>
        <v>1.006253901</v>
      </c>
      <c r="I470" s="88">
        <f t="shared" si="112"/>
        <v>0</v>
      </c>
      <c r="J470" s="90">
        <f t="shared" si="106"/>
        <v>6.2539009999999999</v>
      </c>
      <c r="K470" s="91">
        <f t="shared" si="107"/>
        <v>0</v>
      </c>
      <c r="L470" s="92" t="str">
        <f t="shared" si="113"/>
        <v>A+J=</v>
      </c>
      <c r="M470" s="93">
        <f t="shared" si="114"/>
        <v>45272</v>
      </c>
      <c r="N470" s="94"/>
      <c r="O470" s="94"/>
      <c r="P470" s="94"/>
      <c r="Q470" s="94"/>
      <c r="R470" s="94"/>
      <c r="S470" s="107"/>
      <c r="T470" s="94"/>
      <c r="U470" s="94"/>
      <c r="V470" s="94"/>
      <c r="W470" s="94"/>
      <c r="X470" s="94"/>
      <c r="Y470" s="123"/>
      <c r="Z470" s="94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  <c r="DK470" s="87"/>
      <c r="DL470" s="87"/>
      <c r="DM470" s="87"/>
      <c r="DN470" s="87"/>
      <c r="DO470" s="87"/>
      <c r="DP470" s="87"/>
      <c r="DQ470" s="87"/>
      <c r="DR470" s="87"/>
      <c r="DS470" s="87"/>
      <c r="DT470" s="87"/>
      <c r="DU470" s="87"/>
      <c r="DV470" s="87"/>
      <c r="DW470" s="87"/>
      <c r="DX470" s="87"/>
      <c r="DY470" s="87"/>
      <c r="DZ470" s="87"/>
      <c r="EA470" s="87"/>
      <c r="EB470" s="87"/>
      <c r="EC470" s="87"/>
      <c r="ED470" s="87"/>
      <c r="EE470" s="87"/>
      <c r="EF470" s="8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</row>
    <row r="471" spans="1:155" x14ac:dyDescent="0.15">
      <c r="A471" s="36">
        <f t="shared" si="108"/>
        <v>43966</v>
      </c>
      <c r="B471" s="1">
        <f t="shared" ca="1" si="115"/>
        <v>1006.273817</v>
      </c>
      <c r="C471" s="90">
        <f t="shared" si="109"/>
        <v>1000</v>
      </c>
      <c r="D471" s="103">
        <f t="shared" si="110"/>
        <v>5.0000000000000001E-3</v>
      </c>
      <c r="E471" s="93">
        <f t="shared" si="111"/>
        <v>43507</v>
      </c>
      <c r="F471" s="87">
        <f t="shared" si="103"/>
        <v>316</v>
      </c>
      <c r="G471" s="88">
        <f t="shared" si="104"/>
        <v>316</v>
      </c>
      <c r="H471" s="89">
        <f t="shared" si="105"/>
        <v>1.0062738170000001</v>
      </c>
      <c r="I471" s="88">
        <f t="shared" si="112"/>
        <v>0</v>
      </c>
      <c r="J471" s="90">
        <f t="shared" si="106"/>
        <v>6.2738170000000002</v>
      </c>
      <c r="K471" s="91">
        <f t="shared" si="107"/>
        <v>0</v>
      </c>
      <c r="L471" s="92" t="str">
        <f t="shared" si="113"/>
        <v>A+J=</v>
      </c>
      <c r="M471" s="93">
        <f t="shared" si="114"/>
        <v>45272</v>
      </c>
      <c r="N471" s="94"/>
      <c r="O471" s="94"/>
      <c r="P471" s="94"/>
      <c r="Q471" s="94"/>
      <c r="R471" s="94"/>
      <c r="S471" s="107"/>
      <c r="T471" s="94"/>
      <c r="U471" s="94"/>
      <c r="V471" s="94"/>
      <c r="W471" s="94"/>
      <c r="X471" s="94"/>
      <c r="Y471" s="123"/>
      <c r="Z471" s="94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  <c r="DK471" s="87"/>
      <c r="DL471" s="87"/>
      <c r="DM471" s="87"/>
      <c r="DN471" s="87"/>
      <c r="DO471" s="87"/>
      <c r="DP471" s="87"/>
      <c r="DQ471" s="87"/>
      <c r="DR471" s="87"/>
      <c r="DS471" s="87"/>
      <c r="DT471" s="87"/>
      <c r="DU471" s="87"/>
      <c r="DV471" s="87"/>
      <c r="DW471" s="87"/>
      <c r="DX471" s="87"/>
      <c r="DY471" s="87"/>
      <c r="DZ471" s="87"/>
      <c r="EA471" s="87"/>
      <c r="EB471" s="87"/>
      <c r="EC471" s="87"/>
      <c r="ED471" s="87"/>
      <c r="EE471" s="87"/>
      <c r="EF471" s="8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</row>
    <row r="472" spans="1:155" x14ac:dyDescent="0.15">
      <c r="A472" s="36">
        <f t="shared" si="108"/>
        <v>43967</v>
      </c>
      <c r="B472" s="1">
        <f t="shared" ca="1" si="115"/>
        <v>1006.29373299</v>
      </c>
      <c r="C472" s="90">
        <f t="shared" si="109"/>
        <v>1000</v>
      </c>
      <c r="D472" s="103">
        <f t="shared" si="110"/>
        <v>5.0000000000000001E-3</v>
      </c>
      <c r="E472" s="93">
        <f t="shared" si="111"/>
        <v>43507</v>
      </c>
      <c r="F472" s="87">
        <f t="shared" si="103"/>
        <v>316</v>
      </c>
      <c r="G472" s="88">
        <f t="shared" si="104"/>
        <v>317</v>
      </c>
      <c r="H472" s="89">
        <f t="shared" si="105"/>
        <v>1.0062937329999999</v>
      </c>
      <c r="I472" s="88">
        <f t="shared" si="112"/>
        <v>0</v>
      </c>
      <c r="J472" s="90">
        <f t="shared" si="106"/>
        <v>6.2937329899999996</v>
      </c>
      <c r="K472" s="91">
        <f t="shared" si="107"/>
        <v>0</v>
      </c>
      <c r="L472" s="92" t="str">
        <f t="shared" si="113"/>
        <v>A+J=</v>
      </c>
      <c r="M472" s="93">
        <f t="shared" si="114"/>
        <v>45272</v>
      </c>
      <c r="N472" s="94"/>
      <c r="O472" s="94"/>
      <c r="P472" s="94"/>
      <c r="Q472" s="94"/>
      <c r="R472" s="94"/>
      <c r="S472" s="107"/>
      <c r="T472" s="94"/>
      <c r="U472" s="94"/>
      <c r="V472" s="94"/>
      <c r="W472" s="94"/>
      <c r="X472" s="94"/>
      <c r="Y472" s="123"/>
      <c r="Z472" s="94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  <c r="DK472" s="87"/>
      <c r="DL472" s="87"/>
      <c r="DM472" s="87"/>
      <c r="DN472" s="87"/>
      <c r="DO472" s="87"/>
      <c r="DP472" s="87"/>
      <c r="DQ472" s="87"/>
      <c r="DR472" s="87"/>
      <c r="DS472" s="87"/>
      <c r="DT472" s="87"/>
      <c r="DU472" s="87"/>
      <c r="DV472" s="87"/>
      <c r="DW472" s="87"/>
      <c r="DX472" s="87"/>
      <c r="DY472" s="87"/>
      <c r="DZ472" s="87"/>
      <c r="EA472" s="87"/>
      <c r="EB472" s="87"/>
      <c r="EC472" s="87"/>
      <c r="ED472" s="87"/>
      <c r="EE472" s="87"/>
      <c r="EF472" s="8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</row>
    <row r="473" spans="1:155" x14ac:dyDescent="0.15">
      <c r="A473" s="36">
        <f t="shared" si="108"/>
        <v>43968</v>
      </c>
      <c r="B473" s="1">
        <f t="shared" ca="1" si="115"/>
        <v>1006.29373299</v>
      </c>
      <c r="C473" s="90">
        <f t="shared" si="109"/>
        <v>1000</v>
      </c>
      <c r="D473" s="103">
        <f t="shared" si="110"/>
        <v>5.0000000000000001E-3</v>
      </c>
      <c r="E473" s="93">
        <f t="shared" si="111"/>
        <v>43507</v>
      </c>
      <c r="F473" s="87">
        <f t="shared" si="103"/>
        <v>316</v>
      </c>
      <c r="G473" s="88">
        <f t="shared" si="104"/>
        <v>317</v>
      </c>
      <c r="H473" s="89">
        <f t="shared" si="105"/>
        <v>1.0062937329999999</v>
      </c>
      <c r="I473" s="88">
        <f t="shared" si="112"/>
        <v>0</v>
      </c>
      <c r="J473" s="90">
        <f t="shared" si="106"/>
        <v>6.2937329899999996</v>
      </c>
      <c r="K473" s="91">
        <f t="shared" si="107"/>
        <v>0</v>
      </c>
      <c r="L473" s="92" t="str">
        <f t="shared" si="113"/>
        <v>A+J=</v>
      </c>
      <c r="M473" s="93">
        <f t="shared" si="114"/>
        <v>45272</v>
      </c>
      <c r="N473" s="94"/>
      <c r="O473" s="94"/>
      <c r="P473" s="94"/>
      <c r="Q473" s="94"/>
      <c r="R473" s="94"/>
      <c r="S473" s="107"/>
      <c r="T473" s="94"/>
      <c r="U473" s="94"/>
      <c r="V473" s="94"/>
      <c r="W473" s="94"/>
      <c r="X473" s="94"/>
      <c r="Y473" s="123"/>
      <c r="Z473" s="94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  <c r="DK473" s="87"/>
      <c r="DL473" s="87"/>
      <c r="DM473" s="87"/>
      <c r="DN473" s="87"/>
      <c r="DO473" s="87"/>
      <c r="DP473" s="87"/>
      <c r="DQ473" s="87"/>
      <c r="DR473" s="87"/>
      <c r="DS473" s="87"/>
      <c r="DT473" s="87"/>
      <c r="DU473" s="87"/>
      <c r="DV473" s="87"/>
      <c r="DW473" s="87"/>
      <c r="DX473" s="87"/>
      <c r="DY473" s="87"/>
      <c r="DZ473" s="87"/>
      <c r="EA473" s="87"/>
      <c r="EB473" s="87"/>
      <c r="EC473" s="87"/>
      <c r="ED473" s="87"/>
      <c r="EE473" s="87"/>
      <c r="EF473" s="8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</row>
    <row r="474" spans="1:155" x14ac:dyDescent="0.15">
      <c r="A474" s="36">
        <f t="shared" si="108"/>
        <v>43969</v>
      </c>
      <c r="B474" s="1">
        <f t="shared" ca="1" si="115"/>
        <v>1006.29373299</v>
      </c>
      <c r="C474" s="90">
        <f t="shared" si="109"/>
        <v>1000</v>
      </c>
      <c r="D474" s="103">
        <f t="shared" si="110"/>
        <v>5.0000000000000001E-3</v>
      </c>
      <c r="E474" s="93">
        <f t="shared" si="111"/>
        <v>43507</v>
      </c>
      <c r="F474" s="87">
        <f t="shared" si="103"/>
        <v>317</v>
      </c>
      <c r="G474" s="88">
        <f t="shared" si="104"/>
        <v>317</v>
      </c>
      <c r="H474" s="89">
        <f t="shared" si="105"/>
        <v>1.0062937329999999</v>
      </c>
      <c r="I474" s="88">
        <f t="shared" si="112"/>
        <v>0</v>
      </c>
      <c r="J474" s="90">
        <f t="shared" si="106"/>
        <v>6.2937329899999996</v>
      </c>
      <c r="K474" s="91">
        <f t="shared" si="107"/>
        <v>0</v>
      </c>
      <c r="L474" s="92" t="str">
        <f t="shared" si="113"/>
        <v>A+J=</v>
      </c>
      <c r="M474" s="93">
        <f t="shared" si="114"/>
        <v>45272</v>
      </c>
      <c r="N474" s="94"/>
      <c r="O474" s="94"/>
      <c r="P474" s="94"/>
      <c r="Q474" s="94"/>
      <c r="R474" s="94"/>
      <c r="S474" s="107"/>
      <c r="T474" s="94"/>
      <c r="U474" s="94"/>
      <c r="V474" s="94"/>
      <c r="W474" s="94"/>
      <c r="X474" s="94"/>
      <c r="Y474" s="123"/>
      <c r="Z474" s="94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  <c r="DK474" s="87"/>
      <c r="DL474" s="87"/>
      <c r="DM474" s="87"/>
      <c r="DN474" s="87"/>
      <c r="DO474" s="87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</row>
    <row r="475" spans="1:155" x14ac:dyDescent="0.15">
      <c r="A475" s="36">
        <f t="shared" si="108"/>
        <v>43970</v>
      </c>
      <c r="B475" s="1">
        <f t="shared" ca="1" si="115"/>
        <v>1006.3136500000001</v>
      </c>
      <c r="C475" s="90">
        <f t="shared" si="109"/>
        <v>1000</v>
      </c>
      <c r="D475" s="103">
        <f t="shared" si="110"/>
        <v>5.0000000000000001E-3</v>
      </c>
      <c r="E475" s="93">
        <f t="shared" si="111"/>
        <v>43507</v>
      </c>
      <c r="F475" s="87">
        <f t="shared" si="103"/>
        <v>318</v>
      </c>
      <c r="G475" s="88">
        <f t="shared" si="104"/>
        <v>318</v>
      </c>
      <c r="H475" s="89">
        <f t="shared" si="105"/>
        <v>1.0063136500000001</v>
      </c>
      <c r="I475" s="88">
        <f t="shared" si="112"/>
        <v>0</v>
      </c>
      <c r="J475" s="90">
        <f t="shared" si="106"/>
        <v>6.31365</v>
      </c>
      <c r="K475" s="91">
        <f t="shared" si="107"/>
        <v>0</v>
      </c>
      <c r="L475" s="92" t="str">
        <f t="shared" si="113"/>
        <v>A+J=</v>
      </c>
      <c r="M475" s="93">
        <f t="shared" si="114"/>
        <v>45272</v>
      </c>
      <c r="N475" s="94"/>
      <c r="O475" s="94"/>
      <c r="P475" s="94"/>
      <c r="Q475" s="94"/>
      <c r="R475" s="94"/>
      <c r="S475" s="107"/>
      <c r="T475" s="94"/>
      <c r="U475" s="94"/>
      <c r="V475" s="94"/>
      <c r="W475" s="94"/>
      <c r="X475" s="94"/>
      <c r="Y475" s="123"/>
      <c r="Z475" s="94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  <c r="DK475" s="87"/>
      <c r="DL475" s="87"/>
      <c r="DM475" s="87"/>
      <c r="DN475" s="87"/>
      <c r="DO475" s="87"/>
      <c r="DP475" s="87"/>
      <c r="DQ475" s="87"/>
      <c r="DR475" s="87"/>
      <c r="DS475" s="87"/>
      <c r="DT475" s="87"/>
      <c r="DU475" s="87"/>
      <c r="DV475" s="87"/>
      <c r="DW475" s="87"/>
      <c r="DX475" s="87"/>
      <c r="DY475" s="87"/>
      <c r="DZ475" s="87"/>
      <c r="EA475" s="87"/>
      <c r="EB475" s="87"/>
      <c r="EC475" s="87"/>
      <c r="ED475" s="87"/>
      <c r="EE475" s="87"/>
      <c r="EF475" s="8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</row>
    <row r="476" spans="1:155" x14ac:dyDescent="0.15">
      <c r="A476" s="36">
        <f t="shared" si="108"/>
        <v>43971</v>
      </c>
      <c r="B476" s="1">
        <f t="shared" ca="1" si="115"/>
        <v>1006.33356699</v>
      </c>
      <c r="C476" s="90">
        <f t="shared" si="109"/>
        <v>1000</v>
      </c>
      <c r="D476" s="103">
        <f t="shared" si="110"/>
        <v>5.0000000000000001E-3</v>
      </c>
      <c r="E476" s="93">
        <f t="shared" si="111"/>
        <v>43507</v>
      </c>
      <c r="F476" s="87">
        <f t="shared" si="103"/>
        <v>319</v>
      </c>
      <c r="G476" s="88">
        <f t="shared" si="104"/>
        <v>319</v>
      </c>
      <c r="H476" s="89">
        <f t="shared" si="105"/>
        <v>1.006333567</v>
      </c>
      <c r="I476" s="88">
        <f t="shared" si="112"/>
        <v>0</v>
      </c>
      <c r="J476" s="90">
        <f t="shared" si="106"/>
        <v>6.3335669899999996</v>
      </c>
      <c r="K476" s="91">
        <f t="shared" si="107"/>
        <v>0</v>
      </c>
      <c r="L476" s="92" t="str">
        <f t="shared" si="113"/>
        <v>A+J=</v>
      </c>
      <c r="M476" s="93">
        <f t="shared" si="114"/>
        <v>45272</v>
      </c>
      <c r="N476" s="94"/>
      <c r="O476" s="94"/>
      <c r="P476" s="94"/>
      <c r="Q476" s="94"/>
      <c r="R476" s="94"/>
      <c r="S476" s="107"/>
      <c r="T476" s="94"/>
      <c r="U476" s="94"/>
      <c r="V476" s="94"/>
      <c r="W476" s="94"/>
      <c r="X476" s="94"/>
      <c r="Y476" s="123"/>
      <c r="Z476" s="94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  <c r="DK476" s="87"/>
      <c r="DL476" s="87"/>
      <c r="DM476" s="87"/>
      <c r="DN476" s="87"/>
      <c r="DO476" s="87"/>
      <c r="DP476" s="87"/>
      <c r="DQ476" s="87"/>
      <c r="DR476" s="87"/>
      <c r="DS476" s="87"/>
      <c r="DT476" s="87"/>
      <c r="DU476" s="87"/>
      <c r="DV476" s="87"/>
      <c r="DW476" s="87"/>
      <c r="DX476" s="87"/>
      <c r="DY476" s="87"/>
      <c r="DZ476" s="87"/>
      <c r="EA476" s="87"/>
      <c r="EB476" s="87"/>
      <c r="EC476" s="87"/>
      <c r="ED476" s="87"/>
      <c r="EE476" s="87"/>
      <c r="EF476" s="8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</row>
    <row r="477" spans="1:155" x14ac:dyDescent="0.15">
      <c r="A477" s="36">
        <f t="shared" si="108"/>
        <v>43972</v>
      </c>
      <c r="B477" s="1">
        <f t="shared" ca="1" si="115"/>
        <v>1006.35348399</v>
      </c>
      <c r="C477" s="90">
        <f t="shared" si="109"/>
        <v>1000</v>
      </c>
      <c r="D477" s="103">
        <f t="shared" si="110"/>
        <v>5.0000000000000001E-3</v>
      </c>
      <c r="E477" s="93">
        <f t="shared" si="111"/>
        <v>43507</v>
      </c>
      <c r="F477" s="87">
        <f t="shared" si="103"/>
        <v>320</v>
      </c>
      <c r="G477" s="88">
        <f t="shared" si="104"/>
        <v>320</v>
      </c>
      <c r="H477" s="89">
        <f t="shared" si="105"/>
        <v>1.0063534839999999</v>
      </c>
      <c r="I477" s="88">
        <f t="shared" si="112"/>
        <v>0</v>
      </c>
      <c r="J477" s="90">
        <f t="shared" si="106"/>
        <v>6.35348399</v>
      </c>
      <c r="K477" s="91">
        <f t="shared" si="107"/>
        <v>0</v>
      </c>
      <c r="L477" s="92" t="str">
        <f t="shared" si="113"/>
        <v>A+J=</v>
      </c>
      <c r="M477" s="93">
        <f t="shared" si="114"/>
        <v>45272</v>
      </c>
      <c r="N477" s="94"/>
      <c r="O477" s="94"/>
      <c r="P477" s="94"/>
      <c r="Q477" s="94"/>
      <c r="R477" s="94"/>
      <c r="S477" s="107"/>
      <c r="T477" s="94"/>
      <c r="U477" s="94"/>
      <c r="V477" s="94"/>
      <c r="W477" s="94"/>
      <c r="X477" s="94"/>
      <c r="Y477" s="123"/>
      <c r="Z477" s="94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  <c r="DK477" s="87"/>
      <c r="DL477" s="87"/>
      <c r="DM477" s="87"/>
      <c r="DN477" s="87"/>
      <c r="DO477" s="87"/>
      <c r="DP477" s="87"/>
      <c r="DQ477" s="87"/>
      <c r="DR477" s="87"/>
      <c r="DS477" s="87"/>
      <c r="DT477" s="87"/>
      <c r="DU477" s="87"/>
      <c r="DV477" s="87"/>
      <c r="DW477" s="87"/>
      <c r="DX477" s="87"/>
      <c r="DY477" s="87"/>
      <c r="DZ477" s="87"/>
      <c r="EA477" s="87"/>
      <c r="EB477" s="87"/>
      <c r="EC477" s="87"/>
      <c r="ED477" s="87"/>
      <c r="EE477" s="87"/>
      <c r="EF477" s="8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</row>
    <row r="478" spans="1:155" x14ac:dyDescent="0.15">
      <c r="A478" s="36">
        <f t="shared" si="108"/>
        <v>43973</v>
      </c>
      <c r="B478" s="1">
        <f t="shared" ca="1" si="115"/>
        <v>1006.37340199</v>
      </c>
      <c r="C478" s="90">
        <f t="shared" si="109"/>
        <v>1000</v>
      </c>
      <c r="D478" s="103">
        <f t="shared" si="110"/>
        <v>5.0000000000000001E-3</v>
      </c>
      <c r="E478" s="93">
        <f t="shared" si="111"/>
        <v>43507</v>
      </c>
      <c r="F478" s="87">
        <f t="shared" si="103"/>
        <v>321</v>
      </c>
      <c r="G478" s="88">
        <f t="shared" si="104"/>
        <v>321</v>
      </c>
      <c r="H478" s="89">
        <f t="shared" si="105"/>
        <v>1.0063734019999999</v>
      </c>
      <c r="I478" s="88">
        <f t="shared" si="112"/>
        <v>0</v>
      </c>
      <c r="J478" s="90">
        <f t="shared" si="106"/>
        <v>6.3734019899999996</v>
      </c>
      <c r="K478" s="91">
        <f t="shared" si="107"/>
        <v>0</v>
      </c>
      <c r="L478" s="92" t="str">
        <f t="shared" si="113"/>
        <v>A+J=</v>
      </c>
      <c r="M478" s="93">
        <f t="shared" si="114"/>
        <v>45272</v>
      </c>
      <c r="N478" s="94"/>
      <c r="O478" s="94"/>
      <c r="P478" s="94"/>
      <c r="Q478" s="94"/>
      <c r="R478" s="94"/>
      <c r="S478" s="107"/>
      <c r="T478" s="94"/>
      <c r="U478" s="94"/>
      <c r="V478" s="94"/>
      <c r="W478" s="94"/>
      <c r="X478" s="94"/>
      <c r="Y478" s="123"/>
      <c r="Z478" s="94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  <c r="DR478" s="87"/>
      <c r="DS478" s="87"/>
      <c r="DT478" s="87"/>
      <c r="DU478" s="87"/>
      <c r="DV478" s="87"/>
      <c r="DW478" s="87"/>
      <c r="DX478" s="87"/>
      <c r="DY478" s="87"/>
      <c r="DZ478" s="87"/>
      <c r="EA478" s="87"/>
      <c r="EB478" s="87"/>
      <c r="EC478" s="87"/>
      <c r="ED478" s="87"/>
      <c r="EE478" s="87"/>
      <c r="EF478" s="8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</row>
    <row r="479" spans="1:155" x14ac:dyDescent="0.15">
      <c r="A479" s="36">
        <f t="shared" si="108"/>
        <v>43974</v>
      </c>
      <c r="B479" s="1">
        <f t="shared" ca="1" si="115"/>
        <v>1006.39331999</v>
      </c>
      <c r="C479" s="90">
        <f t="shared" si="109"/>
        <v>1000</v>
      </c>
      <c r="D479" s="103">
        <f t="shared" si="110"/>
        <v>5.0000000000000001E-3</v>
      </c>
      <c r="E479" s="93">
        <f t="shared" si="111"/>
        <v>43507</v>
      </c>
      <c r="F479" s="87">
        <f t="shared" si="103"/>
        <v>321</v>
      </c>
      <c r="G479" s="88">
        <f t="shared" si="104"/>
        <v>322</v>
      </c>
      <c r="H479" s="89">
        <f t="shared" si="105"/>
        <v>1.0063933199999999</v>
      </c>
      <c r="I479" s="88">
        <f t="shared" si="112"/>
        <v>0</v>
      </c>
      <c r="J479" s="90">
        <f t="shared" si="106"/>
        <v>6.3933199900000002</v>
      </c>
      <c r="K479" s="91">
        <f t="shared" si="107"/>
        <v>0</v>
      </c>
      <c r="L479" s="92" t="str">
        <f t="shared" si="113"/>
        <v>A+J=</v>
      </c>
      <c r="M479" s="93">
        <f t="shared" si="114"/>
        <v>45272</v>
      </c>
      <c r="N479" s="94"/>
      <c r="O479" s="94"/>
      <c r="P479" s="94"/>
      <c r="Q479" s="94"/>
      <c r="R479" s="94"/>
      <c r="S479" s="107"/>
      <c r="T479" s="94"/>
      <c r="U479" s="94"/>
      <c r="V479" s="94"/>
      <c r="W479" s="94"/>
      <c r="X479" s="94"/>
      <c r="Y479" s="123"/>
      <c r="Z479" s="94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  <c r="DR479" s="87"/>
      <c r="DS479" s="87"/>
      <c r="DT479" s="87"/>
      <c r="DU479" s="87"/>
      <c r="DV479" s="87"/>
      <c r="DW479" s="87"/>
      <c r="DX479" s="87"/>
      <c r="DY479" s="87"/>
      <c r="DZ479" s="87"/>
      <c r="EA479" s="87"/>
      <c r="EB479" s="87"/>
      <c r="EC479" s="87"/>
      <c r="ED479" s="87"/>
      <c r="EE479" s="87"/>
      <c r="EF479" s="8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</row>
    <row r="480" spans="1:155" x14ac:dyDescent="0.15">
      <c r="A480" s="36">
        <f t="shared" si="108"/>
        <v>43975</v>
      </c>
      <c r="B480" s="1">
        <f t="shared" ca="1" si="115"/>
        <v>1006.39331999</v>
      </c>
      <c r="C480" s="90">
        <f t="shared" si="109"/>
        <v>1000</v>
      </c>
      <c r="D480" s="103">
        <f t="shared" si="110"/>
        <v>5.0000000000000001E-3</v>
      </c>
      <c r="E480" s="93">
        <f t="shared" si="111"/>
        <v>43507</v>
      </c>
      <c r="F480" s="87">
        <f t="shared" si="103"/>
        <v>321</v>
      </c>
      <c r="G480" s="88">
        <f t="shared" si="104"/>
        <v>322</v>
      </c>
      <c r="H480" s="89">
        <f t="shared" si="105"/>
        <v>1.0063933199999999</v>
      </c>
      <c r="I480" s="88">
        <f t="shared" si="112"/>
        <v>0</v>
      </c>
      <c r="J480" s="90">
        <f t="shared" si="106"/>
        <v>6.3933199900000002</v>
      </c>
      <c r="K480" s="91">
        <f t="shared" si="107"/>
        <v>0</v>
      </c>
      <c r="L480" s="92" t="str">
        <f t="shared" si="113"/>
        <v>A+J=</v>
      </c>
      <c r="M480" s="93">
        <f t="shared" si="114"/>
        <v>45272</v>
      </c>
      <c r="N480" s="94"/>
      <c r="O480" s="94"/>
      <c r="P480" s="94"/>
      <c r="Q480" s="94"/>
      <c r="R480" s="94"/>
      <c r="S480" s="107"/>
      <c r="T480" s="94"/>
      <c r="U480" s="94"/>
      <c r="V480" s="94"/>
      <c r="W480" s="94"/>
      <c r="X480" s="94"/>
      <c r="Y480" s="123"/>
      <c r="Z480" s="94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  <c r="DR480" s="87"/>
      <c r="DS480" s="87"/>
      <c r="DT480" s="87"/>
      <c r="DU480" s="87"/>
      <c r="DV480" s="87"/>
      <c r="DW480" s="87"/>
      <c r="DX480" s="87"/>
      <c r="DY480" s="87"/>
      <c r="DZ480" s="87"/>
      <c r="EA480" s="87"/>
      <c r="EB480" s="87"/>
      <c r="EC480" s="87"/>
      <c r="ED480" s="87"/>
      <c r="EE480" s="87"/>
      <c r="EF480" s="8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</row>
    <row r="481" spans="1:155" x14ac:dyDescent="0.15">
      <c r="A481" s="36">
        <f t="shared" si="108"/>
        <v>43976</v>
      </c>
      <c r="B481" s="1">
        <f t="shared" ca="1" si="115"/>
        <v>1006.39331999</v>
      </c>
      <c r="C481" s="90">
        <f t="shared" si="109"/>
        <v>1000</v>
      </c>
      <c r="D481" s="103">
        <f t="shared" si="110"/>
        <v>5.0000000000000001E-3</v>
      </c>
      <c r="E481" s="93">
        <f t="shared" si="111"/>
        <v>43507</v>
      </c>
      <c r="F481" s="87">
        <f t="shared" si="103"/>
        <v>322</v>
      </c>
      <c r="G481" s="88">
        <f t="shared" si="104"/>
        <v>322</v>
      </c>
      <c r="H481" s="89">
        <f t="shared" si="105"/>
        <v>1.0063933199999999</v>
      </c>
      <c r="I481" s="88">
        <f t="shared" si="112"/>
        <v>0</v>
      </c>
      <c r="J481" s="90">
        <f t="shared" si="106"/>
        <v>6.3933199900000002</v>
      </c>
      <c r="K481" s="91">
        <f t="shared" si="107"/>
        <v>0</v>
      </c>
      <c r="L481" s="92" t="str">
        <f t="shared" si="113"/>
        <v>A+J=</v>
      </c>
      <c r="M481" s="93">
        <f t="shared" si="114"/>
        <v>45272</v>
      </c>
      <c r="N481" s="94"/>
      <c r="O481" s="94"/>
      <c r="P481" s="94"/>
      <c r="Q481" s="94"/>
      <c r="R481" s="94"/>
      <c r="S481" s="107"/>
      <c r="T481" s="94"/>
      <c r="U481" s="94"/>
      <c r="V481" s="94"/>
      <c r="W481" s="94"/>
      <c r="X481" s="94"/>
      <c r="Y481" s="123"/>
      <c r="Z481" s="94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  <c r="DK481" s="87"/>
      <c r="DL481" s="87"/>
      <c r="DM481" s="87"/>
      <c r="DN481" s="87"/>
      <c r="DO481" s="87"/>
      <c r="DP481" s="87"/>
      <c r="DQ481" s="87"/>
      <c r="DR481" s="87"/>
      <c r="DS481" s="87"/>
      <c r="DT481" s="87"/>
      <c r="DU481" s="87"/>
      <c r="DV481" s="87"/>
      <c r="DW481" s="87"/>
      <c r="DX481" s="87"/>
      <c r="DY481" s="87"/>
      <c r="DZ481" s="87"/>
      <c r="EA481" s="87"/>
      <c r="EB481" s="87"/>
      <c r="EC481" s="87"/>
      <c r="ED481" s="87"/>
      <c r="EE481" s="87"/>
      <c r="EF481" s="8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</row>
    <row r="482" spans="1:155" x14ac:dyDescent="0.15">
      <c r="A482" s="36">
        <f t="shared" si="108"/>
        <v>43977</v>
      </c>
      <c r="B482" s="1">
        <f t="shared" ca="1" si="115"/>
        <v>1006.413239</v>
      </c>
      <c r="C482" s="90">
        <f t="shared" si="109"/>
        <v>1000</v>
      </c>
      <c r="D482" s="103">
        <f t="shared" si="110"/>
        <v>5.0000000000000001E-3</v>
      </c>
      <c r="E482" s="93">
        <f t="shared" si="111"/>
        <v>43507</v>
      </c>
      <c r="F482" s="87">
        <f t="shared" si="103"/>
        <v>323</v>
      </c>
      <c r="G482" s="88">
        <f t="shared" si="104"/>
        <v>323</v>
      </c>
      <c r="H482" s="89">
        <f t="shared" si="105"/>
        <v>1.006413239</v>
      </c>
      <c r="I482" s="88">
        <f t="shared" si="112"/>
        <v>0</v>
      </c>
      <c r="J482" s="90">
        <f t="shared" si="106"/>
        <v>6.4132389999999999</v>
      </c>
      <c r="K482" s="91">
        <f t="shared" si="107"/>
        <v>0</v>
      </c>
      <c r="L482" s="92" t="str">
        <f t="shared" si="113"/>
        <v>A+J=</v>
      </c>
      <c r="M482" s="93">
        <f t="shared" si="114"/>
        <v>45272</v>
      </c>
      <c r="N482" s="94"/>
      <c r="O482" s="94"/>
      <c r="P482" s="94"/>
      <c r="Q482" s="94"/>
      <c r="R482" s="94"/>
      <c r="S482" s="107"/>
      <c r="T482" s="94"/>
      <c r="U482" s="94"/>
      <c r="V482" s="94"/>
      <c r="W482" s="94"/>
      <c r="X482" s="94"/>
      <c r="Y482" s="123"/>
      <c r="Z482" s="94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  <c r="DR482" s="87"/>
      <c r="DS482" s="87"/>
      <c r="DT482" s="87"/>
      <c r="DU482" s="87"/>
      <c r="DV482" s="87"/>
      <c r="DW482" s="87"/>
      <c r="DX482" s="87"/>
      <c r="DY482" s="87"/>
      <c r="DZ482" s="87"/>
      <c r="EA482" s="87"/>
      <c r="EB482" s="87"/>
      <c r="EC482" s="87"/>
      <c r="ED482" s="87"/>
      <c r="EE482" s="87"/>
      <c r="EF482" s="8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</row>
    <row r="483" spans="1:155" x14ac:dyDescent="0.15">
      <c r="A483" s="36">
        <f t="shared" si="108"/>
        <v>43978</v>
      </c>
      <c r="B483" s="1">
        <f t="shared" ca="1" si="115"/>
        <v>1006.433158</v>
      </c>
      <c r="C483" s="90">
        <f t="shared" si="109"/>
        <v>1000</v>
      </c>
      <c r="D483" s="103">
        <f t="shared" si="110"/>
        <v>5.0000000000000001E-3</v>
      </c>
      <c r="E483" s="93">
        <f t="shared" si="111"/>
        <v>43507</v>
      </c>
      <c r="F483" s="87">
        <f t="shared" si="103"/>
        <v>324</v>
      </c>
      <c r="G483" s="88">
        <f t="shared" si="104"/>
        <v>324</v>
      </c>
      <c r="H483" s="89">
        <f t="shared" si="105"/>
        <v>1.0064331580000001</v>
      </c>
      <c r="I483" s="88">
        <f t="shared" si="112"/>
        <v>0</v>
      </c>
      <c r="J483" s="90">
        <f t="shared" si="106"/>
        <v>6.4331579999999997</v>
      </c>
      <c r="K483" s="91">
        <f t="shared" si="107"/>
        <v>0</v>
      </c>
      <c r="L483" s="92" t="str">
        <f t="shared" si="113"/>
        <v>A+J=</v>
      </c>
      <c r="M483" s="93">
        <f t="shared" si="114"/>
        <v>45272</v>
      </c>
      <c r="N483" s="94"/>
      <c r="O483" s="94"/>
      <c r="P483" s="94"/>
      <c r="Q483" s="94"/>
      <c r="R483" s="94"/>
      <c r="S483" s="107"/>
      <c r="T483" s="94"/>
      <c r="U483" s="94"/>
      <c r="V483" s="94"/>
      <c r="W483" s="94"/>
      <c r="X483" s="94"/>
      <c r="Y483" s="123"/>
      <c r="Z483" s="94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  <c r="DK483" s="87"/>
      <c r="DL483" s="87"/>
      <c r="DM483" s="87"/>
      <c r="DN483" s="87"/>
      <c r="DO483" s="87"/>
      <c r="DP483" s="87"/>
      <c r="DQ483" s="87"/>
      <c r="DR483" s="87"/>
      <c r="DS483" s="87"/>
      <c r="DT483" s="87"/>
      <c r="DU483" s="87"/>
      <c r="DV483" s="87"/>
      <c r="DW483" s="87"/>
      <c r="DX483" s="87"/>
      <c r="DY483" s="87"/>
      <c r="DZ483" s="87"/>
      <c r="EA483" s="87"/>
      <c r="EB483" s="87"/>
      <c r="EC483" s="87"/>
      <c r="ED483" s="87"/>
      <c r="EE483" s="87"/>
      <c r="EF483" s="8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</row>
    <row r="484" spans="1:155" x14ac:dyDescent="0.15">
      <c r="A484" s="36">
        <f t="shared" si="108"/>
        <v>43979</v>
      </c>
      <c r="B484" s="1">
        <f t="shared" ca="1" si="115"/>
        <v>1006.45307699</v>
      </c>
      <c r="C484" s="90">
        <f t="shared" si="109"/>
        <v>1000</v>
      </c>
      <c r="D484" s="103">
        <f t="shared" si="110"/>
        <v>5.0000000000000001E-3</v>
      </c>
      <c r="E484" s="93">
        <f t="shared" si="111"/>
        <v>43507</v>
      </c>
      <c r="F484" s="87">
        <f t="shared" si="103"/>
        <v>325</v>
      </c>
      <c r="G484" s="88">
        <f t="shared" si="104"/>
        <v>325</v>
      </c>
      <c r="H484" s="89">
        <f t="shared" si="105"/>
        <v>1.006453077</v>
      </c>
      <c r="I484" s="88">
        <f t="shared" si="112"/>
        <v>0</v>
      </c>
      <c r="J484" s="90">
        <f t="shared" si="106"/>
        <v>6.4530769899999996</v>
      </c>
      <c r="K484" s="91">
        <f t="shared" si="107"/>
        <v>0</v>
      </c>
      <c r="L484" s="92" t="str">
        <f t="shared" si="113"/>
        <v>A+J=</v>
      </c>
      <c r="M484" s="93">
        <f t="shared" si="114"/>
        <v>45272</v>
      </c>
      <c r="N484" s="94"/>
      <c r="O484" s="94"/>
      <c r="P484" s="94"/>
      <c r="Q484" s="94"/>
      <c r="R484" s="94"/>
      <c r="S484" s="107"/>
      <c r="T484" s="94"/>
      <c r="U484" s="94"/>
      <c r="V484" s="94"/>
      <c r="W484" s="94"/>
      <c r="X484" s="94"/>
      <c r="Y484" s="123"/>
      <c r="Z484" s="94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  <c r="DK484" s="87"/>
      <c r="DL484" s="87"/>
      <c r="DM484" s="87"/>
      <c r="DN484" s="87"/>
      <c r="DO484" s="87"/>
      <c r="DP484" s="87"/>
      <c r="DQ484" s="87"/>
      <c r="DR484" s="87"/>
      <c r="DS484" s="87"/>
      <c r="DT484" s="87"/>
      <c r="DU484" s="87"/>
      <c r="DV484" s="87"/>
      <c r="DW484" s="87"/>
      <c r="DX484" s="87"/>
      <c r="DY484" s="87"/>
      <c r="DZ484" s="87"/>
      <c r="EA484" s="87"/>
      <c r="EB484" s="87"/>
      <c r="EC484" s="87"/>
      <c r="ED484" s="87"/>
      <c r="EE484" s="87"/>
      <c r="EF484" s="8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</row>
    <row r="485" spans="1:155" x14ac:dyDescent="0.15">
      <c r="A485" s="36">
        <f t="shared" si="108"/>
        <v>43980</v>
      </c>
      <c r="B485" s="1">
        <f t="shared" ca="1" si="115"/>
        <v>1006.47299699</v>
      </c>
      <c r="C485" s="90">
        <f t="shared" si="109"/>
        <v>1000</v>
      </c>
      <c r="D485" s="103">
        <f t="shared" si="110"/>
        <v>5.0000000000000001E-3</v>
      </c>
      <c r="E485" s="93">
        <f t="shared" si="111"/>
        <v>43507</v>
      </c>
      <c r="F485" s="87">
        <f t="shared" si="103"/>
        <v>326</v>
      </c>
      <c r="G485" s="88">
        <f t="shared" si="104"/>
        <v>326</v>
      </c>
      <c r="H485" s="89">
        <f t="shared" si="105"/>
        <v>1.0064729969999999</v>
      </c>
      <c r="I485" s="88">
        <f t="shared" si="112"/>
        <v>0</v>
      </c>
      <c r="J485" s="90">
        <f t="shared" si="106"/>
        <v>6.4729969900000004</v>
      </c>
      <c r="K485" s="91">
        <f t="shared" si="107"/>
        <v>0</v>
      </c>
      <c r="L485" s="92" t="str">
        <f t="shared" si="113"/>
        <v>A+J=</v>
      </c>
      <c r="M485" s="93">
        <f t="shared" si="114"/>
        <v>45272</v>
      </c>
      <c r="N485" s="94"/>
      <c r="O485" s="94"/>
      <c r="P485" s="94"/>
      <c r="Q485" s="94"/>
      <c r="R485" s="94"/>
      <c r="S485" s="107"/>
      <c r="T485" s="94"/>
      <c r="U485" s="94"/>
      <c r="V485" s="94"/>
      <c r="W485" s="94"/>
      <c r="X485" s="94"/>
      <c r="Y485" s="123"/>
      <c r="Z485" s="94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  <c r="DR485" s="87"/>
      <c r="DS485" s="87"/>
      <c r="DT485" s="87"/>
      <c r="DU485" s="87"/>
      <c r="DV485" s="87"/>
      <c r="DW485" s="87"/>
      <c r="DX485" s="87"/>
      <c r="DY485" s="87"/>
      <c r="DZ485" s="87"/>
      <c r="EA485" s="87"/>
      <c r="EB485" s="87"/>
      <c r="EC485" s="87"/>
      <c r="ED485" s="87"/>
      <c r="EE485" s="87"/>
      <c r="EF485" s="8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</row>
    <row r="486" spans="1:155" x14ac:dyDescent="0.15">
      <c r="A486" s="36">
        <f t="shared" si="108"/>
        <v>43981</v>
      </c>
      <c r="B486" s="1">
        <f t="shared" ca="1" si="115"/>
        <v>1006.492917</v>
      </c>
      <c r="C486" s="90">
        <f t="shared" si="109"/>
        <v>1000</v>
      </c>
      <c r="D486" s="103">
        <f t="shared" si="110"/>
        <v>5.0000000000000001E-3</v>
      </c>
      <c r="E486" s="93">
        <f t="shared" si="111"/>
        <v>43507</v>
      </c>
      <c r="F486" s="87">
        <f t="shared" si="103"/>
        <v>326</v>
      </c>
      <c r="G486" s="88">
        <f t="shared" si="104"/>
        <v>327</v>
      </c>
      <c r="H486" s="89">
        <f t="shared" si="105"/>
        <v>1.0064929170000001</v>
      </c>
      <c r="I486" s="88">
        <f t="shared" si="112"/>
        <v>0</v>
      </c>
      <c r="J486" s="90">
        <f t="shared" si="106"/>
        <v>6.4929170000000003</v>
      </c>
      <c r="K486" s="91">
        <f t="shared" si="107"/>
        <v>0</v>
      </c>
      <c r="L486" s="92" t="str">
        <f t="shared" si="113"/>
        <v>A+J=</v>
      </c>
      <c r="M486" s="93">
        <f t="shared" si="114"/>
        <v>45272</v>
      </c>
      <c r="N486" s="94"/>
      <c r="O486" s="94"/>
      <c r="P486" s="94"/>
      <c r="Q486" s="94"/>
      <c r="R486" s="94"/>
      <c r="S486" s="107"/>
      <c r="T486" s="94"/>
      <c r="U486" s="94"/>
      <c r="V486" s="94"/>
      <c r="W486" s="94"/>
      <c r="X486" s="94"/>
      <c r="Y486" s="123"/>
      <c r="Z486" s="94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  <c r="DK486" s="87"/>
      <c r="DL486" s="87"/>
      <c r="DM486" s="87"/>
      <c r="DN486" s="87"/>
      <c r="DO486" s="87"/>
      <c r="DP486" s="87"/>
      <c r="DQ486" s="87"/>
      <c r="DR486" s="87"/>
      <c r="DS486" s="87"/>
      <c r="DT486" s="87"/>
      <c r="DU486" s="87"/>
      <c r="DV486" s="87"/>
      <c r="DW486" s="87"/>
      <c r="DX486" s="87"/>
      <c r="DY486" s="87"/>
      <c r="DZ486" s="87"/>
      <c r="EA486" s="87"/>
      <c r="EB486" s="87"/>
      <c r="EC486" s="87"/>
      <c r="ED486" s="87"/>
      <c r="EE486" s="87"/>
      <c r="EF486" s="8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</row>
    <row r="487" spans="1:155" x14ac:dyDescent="0.15">
      <c r="A487" s="36">
        <f t="shared" si="108"/>
        <v>43982</v>
      </c>
      <c r="B487" s="1">
        <f t="shared" ca="1" si="115"/>
        <v>1006.492917</v>
      </c>
      <c r="C487" s="90">
        <f t="shared" si="109"/>
        <v>1000</v>
      </c>
      <c r="D487" s="103">
        <f t="shared" si="110"/>
        <v>5.0000000000000001E-3</v>
      </c>
      <c r="E487" s="93">
        <f t="shared" si="111"/>
        <v>43507</v>
      </c>
      <c r="F487" s="87">
        <f t="shared" si="103"/>
        <v>326</v>
      </c>
      <c r="G487" s="88">
        <f t="shared" si="104"/>
        <v>327</v>
      </c>
      <c r="H487" s="89">
        <f t="shared" si="105"/>
        <v>1.0064929170000001</v>
      </c>
      <c r="I487" s="88">
        <f t="shared" si="112"/>
        <v>0</v>
      </c>
      <c r="J487" s="90">
        <f t="shared" si="106"/>
        <v>6.4929170000000003</v>
      </c>
      <c r="K487" s="91">
        <f t="shared" si="107"/>
        <v>0</v>
      </c>
      <c r="L487" s="92" t="str">
        <f t="shared" si="113"/>
        <v>A+J=</v>
      </c>
      <c r="M487" s="93">
        <f t="shared" si="114"/>
        <v>45272</v>
      </c>
      <c r="N487" s="94"/>
      <c r="O487" s="94"/>
      <c r="P487" s="94"/>
      <c r="Q487" s="94"/>
      <c r="R487" s="94"/>
      <c r="S487" s="107"/>
      <c r="T487" s="94"/>
      <c r="U487" s="94"/>
      <c r="V487" s="94"/>
      <c r="W487" s="94"/>
      <c r="X487" s="94"/>
      <c r="Y487" s="123"/>
      <c r="Z487" s="94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</row>
    <row r="488" spans="1:155" x14ac:dyDescent="0.15">
      <c r="A488" s="36">
        <f t="shared" si="108"/>
        <v>43983</v>
      </c>
      <c r="B488" s="1">
        <f t="shared" ca="1" si="115"/>
        <v>1006.492917</v>
      </c>
      <c r="C488" s="90">
        <f t="shared" si="109"/>
        <v>1000</v>
      </c>
      <c r="D488" s="103">
        <f t="shared" si="110"/>
        <v>5.0000000000000001E-3</v>
      </c>
      <c r="E488" s="93">
        <f t="shared" si="111"/>
        <v>43507</v>
      </c>
      <c r="F488" s="87">
        <f t="shared" si="103"/>
        <v>327</v>
      </c>
      <c r="G488" s="88">
        <f t="shared" si="104"/>
        <v>327</v>
      </c>
      <c r="H488" s="89">
        <f t="shared" si="105"/>
        <v>1.0064929170000001</v>
      </c>
      <c r="I488" s="88">
        <f t="shared" si="112"/>
        <v>0</v>
      </c>
      <c r="J488" s="90">
        <f t="shared" si="106"/>
        <v>6.4929170000000003</v>
      </c>
      <c r="K488" s="91">
        <f t="shared" si="107"/>
        <v>0</v>
      </c>
      <c r="L488" s="92" t="str">
        <f t="shared" si="113"/>
        <v>A+J=</v>
      </c>
      <c r="M488" s="93">
        <f t="shared" si="114"/>
        <v>45272</v>
      </c>
      <c r="N488" s="94"/>
      <c r="O488" s="94"/>
      <c r="P488" s="94"/>
      <c r="Q488" s="94"/>
      <c r="R488" s="94"/>
      <c r="S488" s="107"/>
      <c r="T488" s="94"/>
      <c r="U488" s="94"/>
      <c r="V488" s="94"/>
      <c r="W488" s="94"/>
      <c r="X488" s="94"/>
      <c r="Y488" s="123"/>
      <c r="Z488" s="94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  <c r="DK488" s="87"/>
      <c r="DL488" s="87"/>
      <c r="DM488" s="87"/>
      <c r="DN488" s="87"/>
      <c r="DO488" s="87"/>
      <c r="DP488" s="87"/>
      <c r="DQ488" s="87"/>
      <c r="DR488" s="87"/>
      <c r="DS488" s="87"/>
      <c r="DT488" s="87"/>
      <c r="DU488" s="87"/>
      <c r="DV488" s="87"/>
      <c r="DW488" s="87"/>
      <c r="DX488" s="87"/>
      <c r="DY488" s="87"/>
      <c r="DZ488" s="87"/>
      <c r="EA488" s="87"/>
      <c r="EB488" s="87"/>
      <c r="EC488" s="87"/>
      <c r="ED488" s="87"/>
      <c r="EE488" s="87"/>
      <c r="EF488" s="8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</row>
    <row r="489" spans="1:155" x14ac:dyDescent="0.15">
      <c r="A489" s="36">
        <f t="shared" si="108"/>
        <v>43984</v>
      </c>
      <c r="B489" s="1">
        <f t="shared" ca="1" si="115"/>
        <v>1006.51283799</v>
      </c>
      <c r="C489" s="90">
        <f t="shared" si="109"/>
        <v>1000</v>
      </c>
      <c r="D489" s="103">
        <f t="shared" si="110"/>
        <v>5.0000000000000001E-3</v>
      </c>
      <c r="E489" s="93">
        <f t="shared" si="111"/>
        <v>43507</v>
      </c>
      <c r="F489" s="87">
        <f t="shared" si="103"/>
        <v>328</v>
      </c>
      <c r="G489" s="88">
        <f t="shared" si="104"/>
        <v>328</v>
      </c>
      <c r="H489" s="89">
        <f t="shared" si="105"/>
        <v>1.0065128379999999</v>
      </c>
      <c r="I489" s="88">
        <f t="shared" si="112"/>
        <v>0</v>
      </c>
      <c r="J489" s="90">
        <f t="shared" si="106"/>
        <v>6.5128379900000004</v>
      </c>
      <c r="K489" s="91">
        <f t="shared" si="107"/>
        <v>0</v>
      </c>
      <c r="L489" s="92" t="str">
        <f t="shared" si="113"/>
        <v>A+J=</v>
      </c>
      <c r="M489" s="93">
        <f t="shared" si="114"/>
        <v>45272</v>
      </c>
      <c r="N489" s="94"/>
      <c r="O489" s="94"/>
      <c r="P489" s="94"/>
      <c r="Q489" s="94"/>
      <c r="R489" s="94"/>
      <c r="S489" s="107"/>
      <c r="T489" s="94"/>
      <c r="U489" s="94"/>
      <c r="V489" s="94"/>
      <c r="W489" s="94"/>
      <c r="X489" s="94"/>
      <c r="Y489" s="123"/>
      <c r="Z489" s="94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  <c r="DK489" s="87"/>
      <c r="DL489" s="87"/>
      <c r="DM489" s="87"/>
      <c r="DN489" s="87"/>
      <c r="DO489" s="87"/>
      <c r="DP489" s="87"/>
      <c r="DQ489" s="87"/>
      <c r="DR489" s="87"/>
      <c r="DS489" s="87"/>
      <c r="DT489" s="87"/>
      <c r="DU489" s="87"/>
      <c r="DV489" s="87"/>
      <c r="DW489" s="87"/>
      <c r="DX489" s="87"/>
      <c r="DY489" s="87"/>
      <c r="DZ489" s="87"/>
      <c r="EA489" s="87"/>
      <c r="EB489" s="87"/>
      <c r="EC489" s="87"/>
      <c r="ED489" s="87"/>
      <c r="EE489" s="87"/>
      <c r="EF489" s="8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</row>
    <row r="490" spans="1:155" x14ac:dyDescent="0.15">
      <c r="A490" s="36">
        <f t="shared" si="108"/>
        <v>43985</v>
      </c>
      <c r="B490" s="1">
        <f t="shared" ca="1" si="115"/>
        <v>1006.53275899</v>
      </c>
      <c r="C490" s="90">
        <f t="shared" si="109"/>
        <v>1000</v>
      </c>
      <c r="D490" s="103">
        <f t="shared" si="110"/>
        <v>5.0000000000000001E-3</v>
      </c>
      <c r="E490" s="93">
        <f t="shared" si="111"/>
        <v>43507</v>
      </c>
      <c r="F490" s="87">
        <f t="shared" si="103"/>
        <v>329</v>
      </c>
      <c r="G490" s="88">
        <f t="shared" si="104"/>
        <v>329</v>
      </c>
      <c r="H490" s="89">
        <f t="shared" si="105"/>
        <v>1.0065327589999999</v>
      </c>
      <c r="I490" s="88">
        <f t="shared" si="112"/>
        <v>0</v>
      </c>
      <c r="J490" s="90">
        <f t="shared" si="106"/>
        <v>6.5327589899999996</v>
      </c>
      <c r="K490" s="91">
        <f t="shared" si="107"/>
        <v>0</v>
      </c>
      <c r="L490" s="92" t="str">
        <f t="shared" si="113"/>
        <v>A+J=</v>
      </c>
      <c r="M490" s="93">
        <f t="shared" si="114"/>
        <v>45272</v>
      </c>
      <c r="N490" s="94"/>
      <c r="O490" s="94"/>
      <c r="P490" s="94"/>
      <c r="Q490" s="94"/>
      <c r="R490" s="94"/>
      <c r="S490" s="107"/>
      <c r="T490" s="94"/>
      <c r="U490" s="94"/>
      <c r="V490" s="94"/>
      <c r="W490" s="94"/>
      <c r="X490" s="94"/>
      <c r="Y490" s="123"/>
      <c r="Z490" s="94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  <c r="DK490" s="87"/>
      <c r="DL490" s="87"/>
      <c r="DM490" s="87"/>
      <c r="DN490" s="87"/>
      <c r="DO490" s="87"/>
      <c r="DP490" s="87"/>
      <c r="DQ490" s="87"/>
      <c r="DR490" s="87"/>
      <c r="DS490" s="87"/>
      <c r="DT490" s="87"/>
      <c r="DU490" s="87"/>
      <c r="DV490" s="87"/>
      <c r="DW490" s="87"/>
      <c r="DX490" s="87"/>
      <c r="DY490" s="87"/>
      <c r="DZ490" s="87"/>
      <c r="EA490" s="87"/>
      <c r="EB490" s="87"/>
      <c r="EC490" s="87"/>
      <c r="ED490" s="87"/>
      <c r="EE490" s="87"/>
      <c r="EF490" s="8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</row>
    <row r="491" spans="1:155" x14ac:dyDescent="0.15">
      <c r="A491" s="36">
        <f t="shared" si="108"/>
        <v>43986</v>
      </c>
      <c r="B491" s="1">
        <f t="shared" ca="1" si="115"/>
        <v>1006.55267999</v>
      </c>
      <c r="C491" s="90">
        <f t="shared" si="109"/>
        <v>1000</v>
      </c>
      <c r="D491" s="103">
        <f t="shared" si="110"/>
        <v>5.0000000000000001E-3</v>
      </c>
      <c r="E491" s="93">
        <f t="shared" si="111"/>
        <v>43507</v>
      </c>
      <c r="F491" s="87">
        <f t="shared" si="103"/>
        <v>330</v>
      </c>
      <c r="G491" s="88">
        <f t="shared" si="104"/>
        <v>330</v>
      </c>
      <c r="H491" s="89">
        <f t="shared" si="105"/>
        <v>1.00655268</v>
      </c>
      <c r="I491" s="88">
        <f t="shared" si="112"/>
        <v>0</v>
      </c>
      <c r="J491" s="90">
        <f t="shared" si="106"/>
        <v>6.5526799899999997</v>
      </c>
      <c r="K491" s="91">
        <f t="shared" si="107"/>
        <v>0</v>
      </c>
      <c r="L491" s="92" t="str">
        <f t="shared" si="113"/>
        <v>A+J=</v>
      </c>
      <c r="M491" s="93">
        <f t="shared" si="114"/>
        <v>45272</v>
      </c>
      <c r="N491" s="94"/>
      <c r="O491" s="94"/>
      <c r="P491" s="94"/>
      <c r="Q491" s="94"/>
      <c r="R491" s="94"/>
      <c r="S491" s="107"/>
      <c r="T491" s="94"/>
      <c r="U491" s="94"/>
      <c r="V491" s="94"/>
      <c r="W491" s="94"/>
      <c r="X491" s="94"/>
      <c r="Y491" s="123"/>
      <c r="Z491" s="94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  <c r="DK491" s="87"/>
      <c r="DL491" s="87"/>
      <c r="DM491" s="87"/>
      <c r="DN491" s="87"/>
      <c r="DO491" s="87"/>
      <c r="DP491" s="87"/>
      <c r="DQ491" s="87"/>
      <c r="DR491" s="87"/>
      <c r="DS491" s="87"/>
      <c r="DT491" s="87"/>
      <c r="DU491" s="87"/>
      <c r="DV491" s="87"/>
      <c r="DW491" s="87"/>
      <c r="DX491" s="87"/>
      <c r="DY491" s="87"/>
      <c r="DZ491" s="87"/>
      <c r="EA491" s="87"/>
      <c r="EB491" s="87"/>
      <c r="EC491" s="87"/>
      <c r="ED491" s="87"/>
      <c r="EE491" s="87"/>
      <c r="EF491" s="8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</row>
    <row r="492" spans="1:155" x14ac:dyDescent="0.15">
      <c r="A492" s="36">
        <f t="shared" si="108"/>
        <v>43987</v>
      </c>
      <c r="B492" s="1">
        <f t="shared" ca="1" si="115"/>
        <v>1006.572602</v>
      </c>
      <c r="C492" s="90">
        <f t="shared" si="109"/>
        <v>1000</v>
      </c>
      <c r="D492" s="103">
        <f t="shared" si="110"/>
        <v>5.0000000000000001E-3</v>
      </c>
      <c r="E492" s="93">
        <f t="shared" si="111"/>
        <v>43507</v>
      </c>
      <c r="F492" s="87">
        <f t="shared" si="103"/>
        <v>331</v>
      </c>
      <c r="G492" s="88">
        <f t="shared" si="104"/>
        <v>331</v>
      </c>
      <c r="H492" s="89">
        <f t="shared" si="105"/>
        <v>1.0065726020000001</v>
      </c>
      <c r="I492" s="88">
        <f t="shared" si="112"/>
        <v>0</v>
      </c>
      <c r="J492" s="90">
        <f t="shared" si="106"/>
        <v>6.5726019999999998</v>
      </c>
      <c r="K492" s="91">
        <f t="shared" si="107"/>
        <v>0</v>
      </c>
      <c r="L492" s="92" t="str">
        <f t="shared" si="113"/>
        <v>A+J=</v>
      </c>
      <c r="M492" s="93">
        <f t="shared" si="114"/>
        <v>45272</v>
      </c>
      <c r="N492" s="94"/>
      <c r="O492" s="94"/>
      <c r="P492" s="94"/>
      <c r="Q492" s="94"/>
      <c r="R492" s="94"/>
      <c r="S492" s="107"/>
      <c r="T492" s="94"/>
      <c r="U492" s="94"/>
      <c r="V492" s="94"/>
      <c r="W492" s="94"/>
      <c r="X492" s="94"/>
      <c r="Y492" s="123"/>
      <c r="Z492" s="94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  <c r="DK492" s="87"/>
      <c r="DL492" s="87"/>
      <c r="DM492" s="87"/>
      <c r="DN492" s="87"/>
      <c r="DO492" s="87"/>
      <c r="DP492" s="87"/>
      <c r="DQ492" s="87"/>
      <c r="DR492" s="87"/>
      <c r="DS492" s="87"/>
      <c r="DT492" s="87"/>
      <c r="DU492" s="87"/>
      <c r="DV492" s="87"/>
      <c r="DW492" s="87"/>
      <c r="DX492" s="87"/>
      <c r="DY492" s="87"/>
      <c r="DZ492" s="87"/>
      <c r="EA492" s="87"/>
      <c r="EB492" s="87"/>
      <c r="EC492" s="87"/>
      <c r="ED492" s="87"/>
      <c r="EE492" s="87"/>
      <c r="EF492" s="8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</row>
    <row r="493" spans="1:155" x14ac:dyDescent="0.15">
      <c r="A493" s="36">
        <f t="shared" si="108"/>
        <v>43988</v>
      </c>
      <c r="B493" s="1">
        <f t="shared" ca="1" si="115"/>
        <v>1006.59252399</v>
      </c>
      <c r="C493" s="90">
        <f t="shared" si="109"/>
        <v>1000</v>
      </c>
      <c r="D493" s="103">
        <f t="shared" si="110"/>
        <v>5.0000000000000001E-3</v>
      </c>
      <c r="E493" s="93">
        <f t="shared" si="111"/>
        <v>43507</v>
      </c>
      <c r="F493" s="87">
        <f t="shared" si="103"/>
        <v>331</v>
      </c>
      <c r="G493" s="88">
        <f t="shared" si="104"/>
        <v>332</v>
      </c>
      <c r="H493" s="89">
        <f t="shared" si="105"/>
        <v>1.006592524</v>
      </c>
      <c r="I493" s="88">
        <f t="shared" si="112"/>
        <v>0</v>
      </c>
      <c r="J493" s="90">
        <f t="shared" si="106"/>
        <v>6.5925239900000001</v>
      </c>
      <c r="K493" s="91">
        <f t="shared" si="107"/>
        <v>0</v>
      </c>
      <c r="L493" s="92" t="str">
        <f t="shared" si="113"/>
        <v>A+J=</v>
      </c>
      <c r="M493" s="93">
        <f t="shared" si="114"/>
        <v>45272</v>
      </c>
      <c r="N493" s="94"/>
      <c r="O493" s="94"/>
      <c r="P493" s="94"/>
      <c r="Q493" s="94"/>
      <c r="R493" s="94"/>
      <c r="S493" s="107"/>
      <c r="T493" s="94"/>
      <c r="U493" s="94"/>
      <c r="V493" s="94"/>
      <c r="W493" s="94"/>
      <c r="X493" s="94"/>
      <c r="Y493" s="123"/>
      <c r="Z493" s="94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  <c r="DK493" s="87"/>
      <c r="DL493" s="87"/>
      <c r="DM493" s="87"/>
      <c r="DN493" s="87"/>
      <c r="DO493" s="87"/>
      <c r="DP493" s="87"/>
      <c r="DQ493" s="87"/>
      <c r="DR493" s="87"/>
      <c r="DS493" s="87"/>
      <c r="DT493" s="87"/>
      <c r="DU493" s="87"/>
      <c r="DV493" s="87"/>
      <c r="DW493" s="87"/>
      <c r="DX493" s="87"/>
      <c r="DY493" s="87"/>
      <c r="DZ493" s="87"/>
      <c r="EA493" s="87"/>
      <c r="EB493" s="87"/>
      <c r="EC493" s="87"/>
      <c r="ED493" s="87"/>
      <c r="EE493" s="87"/>
      <c r="EF493" s="8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</row>
    <row r="494" spans="1:155" x14ac:dyDescent="0.15">
      <c r="A494" s="36">
        <f t="shared" si="108"/>
        <v>43989</v>
      </c>
      <c r="B494" s="1">
        <f t="shared" ca="1" si="115"/>
        <v>1006.59252399</v>
      </c>
      <c r="C494" s="90">
        <f t="shared" si="109"/>
        <v>1000</v>
      </c>
      <c r="D494" s="103">
        <f t="shared" si="110"/>
        <v>5.0000000000000001E-3</v>
      </c>
      <c r="E494" s="93">
        <f t="shared" si="111"/>
        <v>43507</v>
      </c>
      <c r="F494" s="87">
        <f t="shared" si="103"/>
        <v>331</v>
      </c>
      <c r="G494" s="88">
        <f t="shared" si="104"/>
        <v>332</v>
      </c>
      <c r="H494" s="89">
        <f t="shared" si="105"/>
        <v>1.006592524</v>
      </c>
      <c r="I494" s="88">
        <f t="shared" si="112"/>
        <v>0</v>
      </c>
      <c r="J494" s="90">
        <f t="shared" si="106"/>
        <v>6.5925239900000001</v>
      </c>
      <c r="K494" s="91">
        <f t="shared" si="107"/>
        <v>0</v>
      </c>
      <c r="L494" s="92" t="str">
        <f t="shared" si="113"/>
        <v>A+J=</v>
      </c>
      <c r="M494" s="93">
        <f t="shared" si="114"/>
        <v>45272</v>
      </c>
      <c r="N494" s="94"/>
      <c r="O494" s="94"/>
      <c r="P494" s="94"/>
      <c r="Q494" s="94"/>
      <c r="R494" s="94"/>
      <c r="S494" s="107"/>
      <c r="T494" s="94"/>
      <c r="U494" s="94"/>
      <c r="V494" s="94"/>
      <c r="W494" s="94"/>
      <c r="X494" s="94"/>
      <c r="Y494" s="123"/>
      <c r="Z494" s="94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  <c r="DK494" s="87"/>
      <c r="DL494" s="87"/>
      <c r="DM494" s="87"/>
      <c r="DN494" s="87"/>
      <c r="DO494" s="87"/>
      <c r="DP494" s="87"/>
      <c r="DQ494" s="87"/>
      <c r="DR494" s="87"/>
      <c r="DS494" s="87"/>
      <c r="DT494" s="87"/>
      <c r="DU494" s="87"/>
      <c r="DV494" s="87"/>
      <c r="DW494" s="87"/>
      <c r="DX494" s="87"/>
      <c r="DY494" s="87"/>
      <c r="DZ494" s="87"/>
      <c r="EA494" s="87"/>
      <c r="EB494" s="87"/>
      <c r="EC494" s="87"/>
      <c r="ED494" s="87"/>
      <c r="EE494" s="87"/>
      <c r="EF494" s="8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</row>
    <row r="495" spans="1:155" x14ac:dyDescent="0.15">
      <c r="A495" s="36">
        <f t="shared" si="108"/>
        <v>43990</v>
      </c>
      <c r="B495" s="1">
        <f t="shared" ca="1" si="115"/>
        <v>1006.59252399</v>
      </c>
      <c r="C495" s="90">
        <f t="shared" si="109"/>
        <v>1000</v>
      </c>
      <c r="D495" s="103">
        <f t="shared" si="110"/>
        <v>5.0000000000000001E-3</v>
      </c>
      <c r="E495" s="93">
        <f t="shared" si="111"/>
        <v>43507</v>
      </c>
      <c r="F495" s="87">
        <f t="shared" si="103"/>
        <v>332</v>
      </c>
      <c r="G495" s="88">
        <f t="shared" si="104"/>
        <v>332</v>
      </c>
      <c r="H495" s="89">
        <f t="shared" si="105"/>
        <v>1.006592524</v>
      </c>
      <c r="I495" s="88">
        <f t="shared" si="112"/>
        <v>0</v>
      </c>
      <c r="J495" s="90">
        <f t="shared" si="106"/>
        <v>6.5925239900000001</v>
      </c>
      <c r="K495" s="91">
        <f t="shared" si="107"/>
        <v>0</v>
      </c>
      <c r="L495" s="92" t="str">
        <f t="shared" si="113"/>
        <v>A+J=</v>
      </c>
      <c r="M495" s="93">
        <f t="shared" si="114"/>
        <v>45272</v>
      </c>
      <c r="N495" s="94"/>
      <c r="O495" s="94"/>
      <c r="P495" s="94"/>
      <c r="Q495" s="94"/>
      <c r="R495" s="94"/>
      <c r="S495" s="107"/>
      <c r="T495" s="94"/>
      <c r="U495" s="94"/>
      <c r="V495" s="94"/>
      <c r="W495" s="94"/>
      <c r="X495" s="94"/>
      <c r="Y495" s="123"/>
      <c r="Z495" s="94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  <c r="DK495" s="87"/>
      <c r="DL495" s="87"/>
      <c r="DM495" s="87"/>
      <c r="DN495" s="87"/>
      <c r="DO495" s="87"/>
      <c r="DP495" s="87"/>
      <c r="DQ495" s="87"/>
      <c r="DR495" s="87"/>
      <c r="DS495" s="87"/>
      <c r="DT495" s="87"/>
      <c r="DU495" s="87"/>
      <c r="DV495" s="87"/>
      <c r="DW495" s="87"/>
      <c r="DX495" s="87"/>
      <c r="DY495" s="87"/>
      <c r="DZ495" s="87"/>
      <c r="EA495" s="87"/>
      <c r="EB495" s="87"/>
      <c r="EC495" s="87"/>
      <c r="ED495" s="87"/>
      <c r="EE495" s="87"/>
      <c r="EF495" s="8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</row>
    <row r="496" spans="1:155" x14ac:dyDescent="0.15">
      <c r="A496" s="36">
        <f t="shared" si="108"/>
        <v>43991</v>
      </c>
      <c r="B496" s="1">
        <f t="shared" ca="1" si="115"/>
        <v>1006.612446</v>
      </c>
      <c r="C496" s="90">
        <f t="shared" si="109"/>
        <v>1000</v>
      </c>
      <c r="D496" s="103">
        <f t="shared" si="110"/>
        <v>5.0000000000000001E-3</v>
      </c>
      <c r="E496" s="93">
        <f t="shared" si="111"/>
        <v>43507</v>
      </c>
      <c r="F496" s="87">
        <f t="shared" si="103"/>
        <v>333</v>
      </c>
      <c r="G496" s="88">
        <f t="shared" si="104"/>
        <v>333</v>
      </c>
      <c r="H496" s="89">
        <f t="shared" si="105"/>
        <v>1.0066124460000001</v>
      </c>
      <c r="I496" s="88">
        <f t="shared" si="112"/>
        <v>0</v>
      </c>
      <c r="J496" s="90">
        <f t="shared" si="106"/>
        <v>6.6124460000000003</v>
      </c>
      <c r="K496" s="91">
        <f t="shared" si="107"/>
        <v>0</v>
      </c>
      <c r="L496" s="92" t="str">
        <f t="shared" si="113"/>
        <v>A+J=</v>
      </c>
      <c r="M496" s="93">
        <f t="shared" si="114"/>
        <v>45272</v>
      </c>
      <c r="N496" s="94"/>
      <c r="O496" s="94"/>
      <c r="P496" s="94"/>
      <c r="Q496" s="94"/>
      <c r="R496" s="94"/>
      <c r="S496" s="107"/>
      <c r="T496" s="94"/>
      <c r="U496" s="94"/>
      <c r="V496" s="94"/>
      <c r="W496" s="94"/>
      <c r="X496" s="94"/>
      <c r="Y496" s="123"/>
      <c r="Z496" s="94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  <c r="DK496" s="87"/>
      <c r="DL496" s="87"/>
      <c r="DM496" s="87"/>
      <c r="DN496" s="87"/>
      <c r="DO496" s="87"/>
      <c r="DP496" s="87"/>
      <c r="DQ496" s="87"/>
      <c r="DR496" s="87"/>
      <c r="DS496" s="87"/>
      <c r="DT496" s="87"/>
      <c r="DU496" s="87"/>
      <c r="DV496" s="87"/>
      <c r="DW496" s="87"/>
      <c r="DX496" s="87"/>
      <c r="DY496" s="87"/>
      <c r="DZ496" s="87"/>
      <c r="EA496" s="87"/>
      <c r="EB496" s="87"/>
      <c r="EC496" s="87"/>
      <c r="ED496" s="87"/>
      <c r="EE496" s="87"/>
      <c r="EF496" s="8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</row>
    <row r="497" spans="1:155" x14ac:dyDescent="0.15">
      <c r="A497" s="36">
        <f t="shared" si="108"/>
        <v>43992</v>
      </c>
      <c r="B497" s="1">
        <f t="shared" ca="1" si="115"/>
        <v>1006.632369</v>
      </c>
      <c r="C497" s="90">
        <f t="shared" si="109"/>
        <v>1000</v>
      </c>
      <c r="D497" s="103">
        <f t="shared" si="110"/>
        <v>5.0000000000000001E-3</v>
      </c>
      <c r="E497" s="93">
        <f t="shared" si="111"/>
        <v>43507</v>
      </c>
      <c r="F497" s="87">
        <f t="shared" si="103"/>
        <v>334</v>
      </c>
      <c r="G497" s="88">
        <f t="shared" si="104"/>
        <v>334</v>
      </c>
      <c r="H497" s="89">
        <f t="shared" si="105"/>
        <v>1.0066323690000001</v>
      </c>
      <c r="I497" s="88">
        <f t="shared" si="112"/>
        <v>0</v>
      </c>
      <c r="J497" s="90">
        <f t="shared" si="106"/>
        <v>6.6323689999999997</v>
      </c>
      <c r="K497" s="91">
        <f t="shared" si="107"/>
        <v>0</v>
      </c>
      <c r="L497" s="92" t="str">
        <f t="shared" si="113"/>
        <v>A+J=</v>
      </c>
      <c r="M497" s="93">
        <f t="shared" si="114"/>
        <v>45272</v>
      </c>
      <c r="N497" s="94"/>
      <c r="O497" s="94"/>
      <c r="P497" s="94"/>
      <c r="Q497" s="94"/>
      <c r="R497" s="94"/>
      <c r="S497" s="107"/>
      <c r="T497" s="94"/>
      <c r="U497" s="94"/>
      <c r="V497" s="94"/>
      <c r="W497" s="94"/>
      <c r="X497" s="94"/>
      <c r="Y497" s="123"/>
      <c r="Z497" s="94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  <c r="DK497" s="87"/>
      <c r="DL497" s="87"/>
      <c r="DM497" s="87"/>
      <c r="DN497" s="87"/>
      <c r="DO497" s="87"/>
      <c r="DP497" s="87"/>
      <c r="DQ497" s="87"/>
      <c r="DR497" s="87"/>
      <c r="DS497" s="87"/>
      <c r="DT497" s="87"/>
      <c r="DU497" s="87"/>
      <c r="DV497" s="87"/>
      <c r="DW497" s="87"/>
      <c r="DX497" s="87"/>
      <c r="DY497" s="87"/>
      <c r="DZ497" s="87"/>
      <c r="EA497" s="87"/>
      <c r="EB497" s="87"/>
      <c r="EC497" s="87"/>
      <c r="ED497" s="87"/>
      <c r="EE497" s="87"/>
      <c r="EF497" s="8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</row>
    <row r="498" spans="1:155" x14ac:dyDescent="0.15">
      <c r="A498" s="36">
        <f t="shared" si="108"/>
        <v>43993</v>
      </c>
      <c r="B498" s="1">
        <f t="shared" ca="1" si="115"/>
        <v>1006.652292</v>
      </c>
      <c r="C498" s="90">
        <f t="shared" si="109"/>
        <v>1000</v>
      </c>
      <c r="D498" s="103">
        <f t="shared" si="110"/>
        <v>5.0000000000000001E-3</v>
      </c>
      <c r="E498" s="93">
        <f t="shared" si="111"/>
        <v>43507</v>
      </c>
      <c r="F498" s="87">
        <f t="shared" si="103"/>
        <v>334</v>
      </c>
      <c r="G498" s="88">
        <f t="shared" si="104"/>
        <v>335</v>
      </c>
      <c r="H498" s="89">
        <f t="shared" si="105"/>
        <v>1.0066522920000001</v>
      </c>
      <c r="I498" s="88">
        <f t="shared" si="112"/>
        <v>0</v>
      </c>
      <c r="J498" s="90">
        <f t="shared" si="106"/>
        <v>6.6522920000000001</v>
      </c>
      <c r="K498" s="91">
        <f t="shared" si="107"/>
        <v>0</v>
      </c>
      <c r="L498" s="92" t="str">
        <f t="shared" si="113"/>
        <v>A+J=</v>
      </c>
      <c r="M498" s="93">
        <f t="shared" si="114"/>
        <v>45272</v>
      </c>
      <c r="N498" s="94"/>
      <c r="O498" s="94"/>
      <c r="P498" s="94"/>
      <c r="Q498" s="94"/>
      <c r="R498" s="94"/>
      <c r="S498" s="107"/>
      <c r="T498" s="94"/>
      <c r="U498" s="94"/>
      <c r="V498" s="94"/>
      <c r="W498" s="94"/>
      <c r="X498" s="94"/>
      <c r="Y498" s="123"/>
      <c r="Z498" s="94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  <c r="DK498" s="87"/>
      <c r="DL498" s="87"/>
      <c r="DM498" s="87"/>
      <c r="DN498" s="87"/>
      <c r="DO498" s="87"/>
      <c r="DP498" s="87"/>
      <c r="DQ498" s="87"/>
      <c r="DR498" s="87"/>
      <c r="DS498" s="87"/>
      <c r="DT498" s="87"/>
      <c r="DU498" s="87"/>
      <c r="DV498" s="87"/>
      <c r="DW498" s="87"/>
      <c r="DX498" s="87"/>
      <c r="DY498" s="87"/>
      <c r="DZ498" s="87"/>
      <c r="EA498" s="87"/>
      <c r="EB498" s="87"/>
      <c r="EC498" s="87"/>
      <c r="ED498" s="87"/>
      <c r="EE498" s="87"/>
      <c r="EF498" s="8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</row>
    <row r="499" spans="1:155" x14ac:dyDescent="0.15">
      <c r="A499" s="36">
        <f t="shared" si="108"/>
        <v>43994</v>
      </c>
      <c r="B499" s="1">
        <f t="shared" ca="1" si="115"/>
        <v>1006.652292</v>
      </c>
      <c r="C499" s="90">
        <f t="shared" si="109"/>
        <v>1000</v>
      </c>
      <c r="D499" s="103">
        <f t="shared" si="110"/>
        <v>5.0000000000000001E-3</v>
      </c>
      <c r="E499" s="93">
        <f t="shared" si="111"/>
        <v>43507</v>
      </c>
      <c r="F499" s="87">
        <f t="shared" si="103"/>
        <v>335</v>
      </c>
      <c r="G499" s="88">
        <f t="shared" si="104"/>
        <v>335</v>
      </c>
      <c r="H499" s="89">
        <f t="shared" si="105"/>
        <v>1.0066522920000001</v>
      </c>
      <c r="I499" s="88">
        <f t="shared" si="112"/>
        <v>0</v>
      </c>
      <c r="J499" s="90">
        <f t="shared" si="106"/>
        <v>6.6522920000000001</v>
      </c>
      <c r="K499" s="91">
        <f t="shared" si="107"/>
        <v>0</v>
      </c>
      <c r="L499" s="92" t="str">
        <f t="shared" si="113"/>
        <v>A+J=</v>
      </c>
      <c r="M499" s="93">
        <f t="shared" si="114"/>
        <v>45272</v>
      </c>
      <c r="N499" s="94"/>
      <c r="O499" s="94"/>
      <c r="P499" s="94"/>
      <c r="Q499" s="94"/>
      <c r="R499" s="94"/>
      <c r="S499" s="107"/>
      <c r="T499" s="94"/>
      <c r="U499" s="94"/>
      <c r="V499" s="94"/>
      <c r="W499" s="94"/>
      <c r="X499" s="94"/>
      <c r="Y499" s="123"/>
      <c r="Z499" s="94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  <c r="DK499" s="87"/>
      <c r="DL499" s="87"/>
      <c r="DM499" s="87"/>
      <c r="DN499" s="87"/>
      <c r="DO499" s="87"/>
      <c r="DP499" s="87"/>
      <c r="DQ499" s="87"/>
      <c r="DR499" s="87"/>
      <c r="DS499" s="87"/>
      <c r="DT499" s="87"/>
      <c r="DU499" s="87"/>
      <c r="DV499" s="87"/>
      <c r="DW499" s="87"/>
      <c r="DX499" s="87"/>
      <c r="DY499" s="87"/>
      <c r="DZ499" s="87"/>
      <c r="EA499" s="87"/>
      <c r="EB499" s="87"/>
      <c r="EC499" s="87"/>
      <c r="ED499" s="87"/>
      <c r="EE499" s="87"/>
      <c r="EF499" s="8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</row>
    <row r="500" spans="1:155" x14ac:dyDescent="0.15">
      <c r="A500" s="36">
        <f t="shared" si="108"/>
        <v>43995</v>
      </c>
      <c r="B500" s="1">
        <f t="shared" ca="1" si="115"/>
        <v>1006.67221599</v>
      </c>
      <c r="C500" s="90">
        <f t="shared" si="109"/>
        <v>1000</v>
      </c>
      <c r="D500" s="103">
        <f t="shared" si="110"/>
        <v>5.0000000000000001E-3</v>
      </c>
      <c r="E500" s="93">
        <f t="shared" si="111"/>
        <v>43507</v>
      </c>
      <c r="F500" s="87">
        <f t="shared" si="103"/>
        <v>335</v>
      </c>
      <c r="G500" s="88">
        <f t="shared" si="104"/>
        <v>336</v>
      </c>
      <c r="H500" s="89">
        <f t="shared" si="105"/>
        <v>1.0066722159999999</v>
      </c>
      <c r="I500" s="88">
        <f t="shared" si="112"/>
        <v>0</v>
      </c>
      <c r="J500" s="90">
        <f t="shared" si="106"/>
        <v>6.6722159899999998</v>
      </c>
      <c r="K500" s="91">
        <f t="shared" si="107"/>
        <v>0</v>
      </c>
      <c r="L500" s="92" t="str">
        <f t="shared" si="113"/>
        <v>A+J=</v>
      </c>
      <c r="M500" s="93">
        <f t="shared" si="114"/>
        <v>45272</v>
      </c>
      <c r="N500" s="94"/>
      <c r="O500" s="94"/>
      <c r="P500" s="94"/>
      <c r="Q500" s="94"/>
      <c r="R500" s="94"/>
      <c r="S500" s="107"/>
      <c r="T500" s="94"/>
      <c r="U500" s="94"/>
      <c r="V500" s="94"/>
      <c r="W500" s="94"/>
      <c r="X500" s="94"/>
      <c r="Y500" s="123"/>
      <c r="Z500" s="94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  <c r="DK500" s="87"/>
      <c r="DL500" s="87"/>
      <c r="DM500" s="87"/>
      <c r="DN500" s="87"/>
      <c r="DO500" s="87"/>
      <c r="DP500" s="87"/>
      <c r="DQ500" s="87"/>
      <c r="DR500" s="87"/>
      <c r="DS500" s="87"/>
      <c r="DT500" s="87"/>
      <c r="DU500" s="87"/>
      <c r="DV500" s="87"/>
      <c r="DW500" s="87"/>
      <c r="DX500" s="87"/>
      <c r="DY500" s="87"/>
      <c r="DZ500" s="87"/>
      <c r="EA500" s="87"/>
      <c r="EB500" s="87"/>
      <c r="EC500" s="87"/>
      <c r="ED500" s="87"/>
      <c r="EE500" s="87"/>
      <c r="EF500" s="8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</row>
    <row r="501" spans="1:155" x14ac:dyDescent="0.15">
      <c r="A501" s="36">
        <f t="shared" si="108"/>
        <v>43996</v>
      </c>
      <c r="B501" s="1">
        <f t="shared" ca="1" si="115"/>
        <v>1006.67221599</v>
      </c>
      <c r="C501" s="90">
        <f t="shared" si="109"/>
        <v>1000</v>
      </c>
      <c r="D501" s="103">
        <f t="shared" si="110"/>
        <v>5.0000000000000001E-3</v>
      </c>
      <c r="E501" s="93">
        <f t="shared" si="111"/>
        <v>43507</v>
      </c>
      <c r="F501" s="87">
        <f t="shared" si="103"/>
        <v>335</v>
      </c>
      <c r="G501" s="88">
        <f t="shared" si="104"/>
        <v>336</v>
      </c>
      <c r="H501" s="89">
        <f t="shared" si="105"/>
        <v>1.0066722159999999</v>
      </c>
      <c r="I501" s="88">
        <f t="shared" si="112"/>
        <v>0</v>
      </c>
      <c r="J501" s="90">
        <f t="shared" si="106"/>
        <v>6.6722159899999998</v>
      </c>
      <c r="K501" s="91">
        <f t="shared" si="107"/>
        <v>0</v>
      </c>
      <c r="L501" s="92" t="str">
        <f t="shared" si="113"/>
        <v>A+J=</v>
      </c>
      <c r="M501" s="93">
        <f t="shared" si="114"/>
        <v>45272</v>
      </c>
      <c r="N501" s="94"/>
      <c r="O501" s="94"/>
      <c r="P501" s="94"/>
      <c r="Q501" s="94"/>
      <c r="R501" s="94"/>
      <c r="S501" s="107"/>
      <c r="T501" s="94"/>
      <c r="U501" s="94"/>
      <c r="V501" s="94"/>
      <c r="W501" s="94"/>
      <c r="X501" s="94"/>
      <c r="Y501" s="123"/>
      <c r="Z501" s="94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  <c r="DK501" s="87"/>
      <c r="DL501" s="87"/>
      <c r="DM501" s="87"/>
      <c r="DN501" s="87"/>
      <c r="DO501" s="87"/>
      <c r="DP501" s="87"/>
      <c r="DQ501" s="87"/>
      <c r="DR501" s="87"/>
      <c r="DS501" s="87"/>
      <c r="DT501" s="87"/>
      <c r="DU501" s="87"/>
      <c r="DV501" s="87"/>
      <c r="DW501" s="87"/>
      <c r="DX501" s="87"/>
      <c r="DY501" s="87"/>
      <c r="DZ501" s="87"/>
      <c r="EA501" s="87"/>
      <c r="EB501" s="87"/>
      <c r="EC501" s="87"/>
      <c r="ED501" s="87"/>
      <c r="EE501" s="87"/>
      <c r="EF501" s="8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</row>
    <row r="502" spans="1:155" x14ac:dyDescent="0.15">
      <c r="A502" s="36">
        <f t="shared" si="108"/>
        <v>43997</v>
      </c>
      <c r="B502" s="1">
        <f t="shared" ca="1" si="115"/>
        <v>1006.67221599</v>
      </c>
      <c r="C502" s="90">
        <f t="shared" si="109"/>
        <v>1000</v>
      </c>
      <c r="D502" s="103">
        <f t="shared" si="110"/>
        <v>5.0000000000000001E-3</v>
      </c>
      <c r="E502" s="93">
        <f t="shared" si="111"/>
        <v>43507</v>
      </c>
      <c r="F502" s="87">
        <f t="shared" si="103"/>
        <v>336</v>
      </c>
      <c r="G502" s="88">
        <f t="shared" si="104"/>
        <v>336</v>
      </c>
      <c r="H502" s="89">
        <f t="shared" si="105"/>
        <v>1.0066722159999999</v>
      </c>
      <c r="I502" s="88">
        <f t="shared" si="112"/>
        <v>0</v>
      </c>
      <c r="J502" s="90">
        <f t="shared" si="106"/>
        <v>6.6722159899999998</v>
      </c>
      <c r="K502" s="91">
        <f t="shared" si="107"/>
        <v>0</v>
      </c>
      <c r="L502" s="92" t="str">
        <f t="shared" si="113"/>
        <v>A+J=</v>
      </c>
      <c r="M502" s="93">
        <f t="shared" si="114"/>
        <v>45272</v>
      </c>
      <c r="N502" s="94"/>
      <c r="O502" s="94"/>
      <c r="P502" s="94"/>
      <c r="Q502" s="94"/>
      <c r="R502" s="94"/>
      <c r="S502" s="107"/>
      <c r="T502" s="94"/>
      <c r="U502" s="94"/>
      <c r="V502" s="94"/>
      <c r="W502" s="94"/>
      <c r="X502" s="94"/>
      <c r="Y502" s="123"/>
      <c r="Z502" s="94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  <c r="DK502" s="87"/>
      <c r="DL502" s="87"/>
      <c r="DM502" s="87"/>
      <c r="DN502" s="87"/>
      <c r="DO502" s="87"/>
      <c r="DP502" s="87"/>
      <c r="DQ502" s="87"/>
      <c r="DR502" s="87"/>
      <c r="DS502" s="87"/>
      <c r="DT502" s="87"/>
      <c r="DU502" s="87"/>
      <c r="DV502" s="87"/>
      <c r="DW502" s="87"/>
      <c r="DX502" s="87"/>
      <c r="DY502" s="87"/>
      <c r="DZ502" s="87"/>
      <c r="EA502" s="87"/>
      <c r="EB502" s="87"/>
      <c r="EC502" s="87"/>
      <c r="ED502" s="87"/>
      <c r="EE502" s="87"/>
      <c r="EF502" s="8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</row>
    <row r="503" spans="1:155" x14ac:dyDescent="0.15">
      <c r="A503" s="36">
        <f t="shared" si="108"/>
        <v>43998</v>
      </c>
      <c r="B503" s="1">
        <f t="shared" ca="1" si="115"/>
        <v>1006.69213999</v>
      </c>
      <c r="C503" s="90">
        <f t="shared" si="109"/>
        <v>1000</v>
      </c>
      <c r="D503" s="103">
        <f t="shared" si="110"/>
        <v>5.0000000000000001E-3</v>
      </c>
      <c r="E503" s="93">
        <f t="shared" si="111"/>
        <v>43507</v>
      </c>
      <c r="F503" s="87">
        <f t="shared" si="103"/>
        <v>337</v>
      </c>
      <c r="G503" s="88">
        <f t="shared" si="104"/>
        <v>337</v>
      </c>
      <c r="H503" s="89">
        <f t="shared" si="105"/>
        <v>1.00669214</v>
      </c>
      <c r="I503" s="88">
        <f t="shared" si="112"/>
        <v>0</v>
      </c>
      <c r="J503" s="90">
        <f t="shared" si="106"/>
        <v>6.6921399900000003</v>
      </c>
      <c r="K503" s="91">
        <f t="shared" si="107"/>
        <v>0</v>
      </c>
      <c r="L503" s="92" t="str">
        <f t="shared" si="113"/>
        <v>A+J=</v>
      </c>
      <c r="M503" s="93">
        <f t="shared" si="114"/>
        <v>45272</v>
      </c>
      <c r="N503" s="94"/>
      <c r="O503" s="94"/>
      <c r="P503" s="94"/>
      <c r="Q503" s="94"/>
      <c r="R503" s="94"/>
      <c r="S503" s="107"/>
      <c r="T503" s="94"/>
      <c r="U503" s="94"/>
      <c r="V503" s="94"/>
      <c r="W503" s="94"/>
      <c r="X503" s="94"/>
      <c r="Y503" s="123"/>
      <c r="Z503" s="94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  <c r="DK503" s="87"/>
      <c r="DL503" s="87"/>
      <c r="DM503" s="87"/>
      <c r="DN503" s="87"/>
      <c r="DO503" s="87"/>
      <c r="DP503" s="87"/>
      <c r="DQ503" s="87"/>
      <c r="DR503" s="87"/>
      <c r="DS503" s="87"/>
      <c r="DT503" s="87"/>
      <c r="DU503" s="87"/>
      <c r="DV503" s="87"/>
      <c r="DW503" s="87"/>
      <c r="DX503" s="87"/>
      <c r="DY503" s="87"/>
      <c r="DZ503" s="87"/>
      <c r="EA503" s="87"/>
      <c r="EB503" s="87"/>
      <c r="EC503" s="87"/>
      <c r="ED503" s="87"/>
      <c r="EE503" s="87"/>
      <c r="EF503" s="8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</row>
    <row r="504" spans="1:155" x14ac:dyDescent="0.15">
      <c r="A504" s="36">
        <f t="shared" si="108"/>
        <v>43999</v>
      </c>
      <c r="B504" s="1">
        <f t="shared" ca="1" si="115"/>
        <v>1006.7120650000001</v>
      </c>
      <c r="C504" s="90">
        <f t="shared" si="109"/>
        <v>1000</v>
      </c>
      <c r="D504" s="103">
        <f t="shared" si="110"/>
        <v>5.0000000000000001E-3</v>
      </c>
      <c r="E504" s="93">
        <f t="shared" si="111"/>
        <v>43507</v>
      </c>
      <c r="F504" s="87">
        <f t="shared" si="103"/>
        <v>338</v>
      </c>
      <c r="G504" s="88">
        <f t="shared" si="104"/>
        <v>338</v>
      </c>
      <c r="H504" s="89">
        <f t="shared" si="105"/>
        <v>1.0067120650000001</v>
      </c>
      <c r="I504" s="88">
        <f t="shared" si="112"/>
        <v>0</v>
      </c>
      <c r="J504" s="90">
        <f t="shared" si="106"/>
        <v>6.7120649999999999</v>
      </c>
      <c r="K504" s="91">
        <f t="shared" si="107"/>
        <v>0</v>
      </c>
      <c r="L504" s="92" t="str">
        <f t="shared" si="113"/>
        <v>A+J=</v>
      </c>
      <c r="M504" s="93">
        <f t="shared" si="114"/>
        <v>45272</v>
      </c>
      <c r="N504" s="94"/>
      <c r="O504" s="94"/>
      <c r="P504" s="94"/>
      <c r="Q504" s="94"/>
      <c r="R504" s="94"/>
      <c r="S504" s="107"/>
      <c r="T504" s="94"/>
      <c r="U504" s="94"/>
      <c r="V504" s="94"/>
      <c r="W504" s="94"/>
      <c r="X504" s="94"/>
      <c r="Y504" s="123"/>
      <c r="Z504" s="94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  <c r="DK504" s="87"/>
      <c r="DL504" s="87"/>
      <c r="DM504" s="87"/>
      <c r="DN504" s="87"/>
      <c r="DO504" s="87"/>
      <c r="DP504" s="87"/>
      <c r="DQ504" s="87"/>
      <c r="DR504" s="87"/>
      <c r="DS504" s="87"/>
      <c r="DT504" s="87"/>
      <c r="DU504" s="87"/>
      <c r="DV504" s="87"/>
      <c r="DW504" s="87"/>
      <c r="DX504" s="87"/>
      <c r="DY504" s="87"/>
      <c r="DZ504" s="87"/>
      <c r="EA504" s="87"/>
      <c r="EB504" s="87"/>
      <c r="EC504" s="87"/>
      <c r="ED504" s="87"/>
      <c r="EE504" s="87"/>
      <c r="EF504" s="8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</row>
    <row r="505" spans="1:155" x14ac:dyDescent="0.15">
      <c r="A505" s="36">
        <f t="shared" si="108"/>
        <v>44000</v>
      </c>
      <c r="B505" s="1">
        <f t="shared" ca="1" si="115"/>
        <v>1006.73198899</v>
      </c>
      <c r="C505" s="90">
        <f t="shared" si="109"/>
        <v>1000</v>
      </c>
      <c r="D505" s="103">
        <f t="shared" si="110"/>
        <v>5.0000000000000001E-3</v>
      </c>
      <c r="E505" s="93">
        <f t="shared" si="111"/>
        <v>43507</v>
      </c>
      <c r="F505" s="87">
        <f t="shared" si="103"/>
        <v>339</v>
      </c>
      <c r="G505" s="88">
        <f t="shared" si="104"/>
        <v>339</v>
      </c>
      <c r="H505" s="89">
        <f t="shared" si="105"/>
        <v>1.0067319889999999</v>
      </c>
      <c r="I505" s="88">
        <f t="shared" si="112"/>
        <v>0</v>
      </c>
      <c r="J505" s="90">
        <f t="shared" si="106"/>
        <v>6.7319889899999996</v>
      </c>
      <c r="K505" s="91">
        <f t="shared" si="107"/>
        <v>0</v>
      </c>
      <c r="L505" s="92" t="str">
        <f t="shared" si="113"/>
        <v>A+J=</v>
      </c>
      <c r="M505" s="93">
        <f t="shared" si="114"/>
        <v>45272</v>
      </c>
      <c r="N505" s="94"/>
      <c r="O505" s="94"/>
      <c r="P505" s="94"/>
      <c r="Q505" s="94"/>
      <c r="R505" s="94"/>
      <c r="S505" s="107"/>
      <c r="T505" s="94"/>
      <c r="U505" s="94"/>
      <c r="V505" s="94"/>
      <c r="W505" s="94"/>
      <c r="X505" s="94"/>
      <c r="Y505" s="123"/>
      <c r="Z505" s="94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  <c r="DK505" s="87"/>
      <c r="DL505" s="87"/>
      <c r="DM505" s="87"/>
      <c r="DN505" s="87"/>
      <c r="DO505" s="87"/>
      <c r="DP505" s="87"/>
      <c r="DQ505" s="87"/>
      <c r="DR505" s="87"/>
      <c r="DS505" s="87"/>
      <c r="DT505" s="87"/>
      <c r="DU505" s="87"/>
      <c r="DV505" s="87"/>
      <c r="DW505" s="87"/>
      <c r="DX505" s="87"/>
      <c r="DY505" s="87"/>
      <c r="DZ505" s="87"/>
      <c r="EA505" s="87"/>
      <c r="EB505" s="87"/>
      <c r="EC505" s="87"/>
      <c r="ED505" s="87"/>
      <c r="EE505" s="87"/>
      <c r="EF505" s="8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</row>
    <row r="506" spans="1:155" x14ac:dyDescent="0.15">
      <c r="A506" s="36">
        <f t="shared" si="108"/>
        <v>44001</v>
      </c>
      <c r="B506" s="1">
        <f t="shared" ca="1" si="115"/>
        <v>1006.75191499</v>
      </c>
      <c r="C506" s="90">
        <f t="shared" si="109"/>
        <v>1000</v>
      </c>
      <c r="D506" s="103">
        <f t="shared" si="110"/>
        <v>5.0000000000000001E-3</v>
      </c>
      <c r="E506" s="93">
        <f t="shared" si="111"/>
        <v>43507</v>
      </c>
      <c r="F506" s="87">
        <f t="shared" si="103"/>
        <v>340</v>
      </c>
      <c r="G506" s="88">
        <f t="shared" si="104"/>
        <v>340</v>
      </c>
      <c r="H506" s="89">
        <f t="shared" si="105"/>
        <v>1.0067519149999999</v>
      </c>
      <c r="I506" s="88">
        <f t="shared" si="112"/>
        <v>0</v>
      </c>
      <c r="J506" s="90">
        <f t="shared" si="106"/>
        <v>6.7519149900000004</v>
      </c>
      <c r="K506" s="91">
        <f t="shared" si="107"/>
        <v>0</v>
      </c>
      <c r="L506" s="92" t="str">
        <f t="shared" si="113"/>
        <v>A+J=</v>
      </c>
      <c r="M506" s="93">
        <f t="shared" si="114"/>
        <v>45272</v>
      </c>
      <c r="N506" s="94"/>
      <c r="O506" s="94"/>
      <c r="P506" s="94"/>
      <c r="Q506" s="94"/>
      <c r="R506" s="94"/>
      <c r="S506" s="107"/>
      <c r="T506" s="94"/>
      <c r="U506" s="94"/>
      <c r="V506" s="94"/>
      <c r="W506" s="94"/>
      <c r="X506" s="94"/>
      <c r="Y506" s="123"/>
      <c r="Z506" s="94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  <c r="DK506" s="87"/>
      <c r="DL506" s="87"/>
      <c r="DM506" s="87"/>
      <c r="DN506" s="87"/>
      <c r="DO506" s="87"/>
      <c r="DP506" s="87"/>
      <c r="DQ506" s="87"/>
      <c r="DR506" s="87"/>
      <c r="DS506" s="87"/>
      <c r="DT506" s="87"/>
      <c r="DU506" s="87"/>
      <c r="DV506" s="87"/>
      <c r="DW506" s="87"/>
      <c r="DX506" s="87"/>
      <c r="DY506" s="87"/>
      <c r="DZ506" s="87"/>
      <c r="EA506" s="87"/>
      <c r="EB506" s="87"/>
      <c r="EC506" s="87"/>
      <c r="ED506" s="87"/>
      <c r="EE506" s="87"/>
      <c r="EF506" s="8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</row>
    <row r="507" spans="1:155" x14ac:dyDescent="0.15">
      <c r="A507" s="36">
        <f t="shared" si="108"/>
        <v>44002</v>
      </c>
      <c r="B507" s="1">
        <f t="shared" ca="1" si="115"/>
        <v>1006.77184</v>
      </c>
      <c r="C507" s="90">
        <f t="shared" si="109"/>
        <v>1000</v>
      </c>
      <c r="D507" s="103">
        <f t="shared" si="110"/>
        <v>5.0000000000000001E-3</v>
      </c>
      <c r="E507" s="93">
        <f t="shared" si="111"/>
        <v>43507</v>
      </c>
      <c r="F507" s="87">
        <f t="shared" si="103"/>
        <v>340</v>
      </c>
      <c r="G507" s="88">
        <f t="shared" si="104"/>
        <v>341</v>
      </c>
      <c r="H507" s="89">
        <f t="shared" si="105"/>
        <v>1.0067718400000001</v>
      </c>
      <c r="I507" s="88">
        <f t="shared" si="112"/>
        <v>0</v>
      </c>
      <c r="J507" s="90">
        <f t="shared" si="106"/>
        <v>6.7718400000000001</v>
      </c>
      <c r="K507" s="91">
        <f t="shared" si="107"/>
        <v>0</v>
      </c>
      <c r="L507" s="92" t="str">
        <f t="shared" si="113"/>
        <v>A+J=</v>
      </c>
      <c r="M507" s="93">
        <f t="shared" si="114"/>
        <v>45272</v>
      </c>
      <c r="N507" s="94"/>
      <c r="O507" s="94"/>
      <c r="P507" s="94"/>
      <c r="Q507" s="94"/>
      <c r="R507" s="94"/>
      <c r="S507" s="107"/>
      <c r="T507" s="94"/>
      <c r="U507" s="94"/>
      <c r="V507" s="94"/>
      <c r="W507" s="94"/>
      <c r="X507" s="94"/>
      <c r="Y507" s="123"/>
      <c r="Z507" s="94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  <c r="DK507" s="87"/>
      <c r="DL507" s="87"/>
      <c r="DM507" s="87"/>
      <c r="DN507" s="87"/>
      <c r="DO507" s="87"/>
      <c r="DP507" s="87"/>
      <c r="DQ507" s="87"/>
      <c r="DR507" s="87"/>
      <c r="DS507" s="87"/>
      <c r="DT507" s="87"/>
      <c r="DU507" s="87"/>
      <c r="DV507" s="87"/>
      <c r="DW507" s="87"/>
      <c r="DX507" s="87"/>
      <c r="DY507" s="87"/>
      <c r="DZ507" s="87"/>
      <c r="EA507" s="87"/>
      <c r="EB507" s="87"/>
      <c r="EC507" s="87"/>
      <c r="ED507" s="87"/>
      <c r="EE507" s="87"/>
      <c r="EF507" s="8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</row>
    <row r="508" spans="1:155" x14ac:dyDescent="0.15">
      <c r="A508" s="36">
        <f t="shared" si="108"/>
        <v>44003</v>
      </c>
      <c r="B508" s="1">
        <f t="shared" ca="1" si="115"/>
        <v>1006.77184</v>
      </c>
      <c r="C508" s="90">
        <f t="shared" si="109"/>
        <v>1000</v>
      </c>
      <c r="D508" s="103">
        <f t="shared" si="110"/>
        <v>5.0000000000000001E-3</v>
      </c>
      <c r="E508" s="93">
        <f t="shared" si="111"/>
        <v>43507</v>
      </c>
      <c r="F508" s="87">
        <f t="shared" si="103"/>
        <v>340</v>
      </c>
      <c r="G508" s="88">
        <f t="shared" si="104"/>
        <v>341</v>
      </c>
      <c r="H508" s="89">
        <f t="shared" si="105"/>
        <v>1.0067718400000001</v>
      </c>
      <c r="I508" s="88">
        <f t="shared" si="112"/>
        <v>0</v>
      </c>
      <c r="J508" s="90">
        <f t="shared" si="106"/>
        <v>6.7718400000000001</v>
      </c>
      <c r="K508" s="91">
        <f t="shared" si="107"/>
        <v>0</v>
      </c>
      <c r="L508" s="92" t="str">
        <f t="shared" si="113"/>
        <v>A+J=</v>
      </c>
      <c r="M508" s="93">
        <f t="shared" si="114"/>
        <v>45272</v>
      </c>
      <c r="N508" s="94"/>
      <c r="O508" s="94"/>
      <c r="P508" s="94"/>
      <c r="Q508" s="94"/>
      <c r="R508" s="94"/>
      <c r="S508" s="107"/>
      <c r="T508" s="94"/>
      <c r="U508" s="94"/>
      <c r="V508" s="94"/>
      <c r="W508" s="94"/>
      <c r="X508" s="94"/>
      <c r="Y508" s="123"/>
      <c r="Z508" s="94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  <c r="DK508" s="87"/>
      <c r="DL508" s="87"/>
      <c r="DM508" s="87"/>
      <c r="DN508" s="87"/>
      <c r="DO508" s="87"/>
      <c r="DP508" s="87"/>
      <c r="DQ508" s="87"/>
      <c r="DR508" s="87"/>
      <c r="DS508" s="87"/>
      <c r="DT508" s="87"/>
      <c r="DU508" s="87"/>
      <c r="DV508" s="87"/>
      <c r="DW508" s="87"/>
      <c r="DX508" s="87"/>
      <c r="DY508" s="87"/>
      <c r="DZ508" s="87"/>
      <c r="EA508" s="87"/>
      <c r="EB508" s="87"/>
      <c r="EC508" s="87"/>
      <c r="ED508" s="87"/>
      <c r="EE508" s="87"/>
      <c r="EF508" s="8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</row>
    <row r="509" spans="1:155" x14ac:dyDescent="0.15">
      <c r="A509" s="36">
        <f t="shared" si="108"/>
        <v>44004</v>
      </c>
      <c r="B509" s="1">
        <f t="shared" ca="1" si="115"/>
        <v>1006.77184</v>
      </c>
      <c r="C509" s="90">
        <f t="shared" si="109"/>
        <v>1000</v>
      </c>
      <c r="D509" s="103">
        <f t="shared" si="110"/>
        <v>5.0000000000000001E-3</v>
      </c>
      <c r="E509" s="93">
        <f t="shared" si="111"/>
        <v>43507</v>
      </c>
      <c r="F509" s="87">
        <f t="shared" si="103"/>
        <v>341</v>
      </c>
      <c r="G509" s="88">
        <f t="shared" si="104"/>
        <v>341</v>
      </c>
      <c r="H509" s="89">
        <f t="shared" si="105"/>
        <v>1.0067718400000001</v>
      </c>
      <c r="I509" s="88">
        <f t="shared" si="112"/>
        <v>0</v>
      </c>
      <c r="J509" s="90">
        <f t="shared" si="106"/>
        <v>6.7718400000000001</v>
      </c>
      <c r="K509" s="91">
        <f t="shared" si="107"/>
        <v>0</v>
      </c>
      <c r="L509" s="92" t="str">
        <f t="shared" si="113"/>
        <v>A+J=</v>
      </c>
      <c r="M509" s="93">
        <f t="shared" si="114"/>
        <v>45272</v>
      </c>
      <c r="N509" s="94"/>
      <c r="O509" s="94"/>
      <c r="P509" s="94"/>
      <c r="Q509" s="94"/>
      <c r="R509" s="94"/>
      <c r="S509" s="107"/>
      <c r="T509" s="94"/>
      <c r="U509" s="94"/>
      <c r="V509" s="94"/>
      <c r="W509" s="94"/>
      <c r="X509" s="94"/>
      <c r="Y509" s="123"/>
      <c r="Z509" s="94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  <c r="DK509" s="87"/>
      <c r="DL509" s="87"/>
      <c r="DM509" s="87"/>
      <c r="DN509" s="87"/>
      <c r="DO509" s="87"/>
      <c r="DP509" s="87"/>
      <c r="DQ509" s="87"/>
      <c r="DR509" s="87"/>
      <c r="DS509" s="87"/>
      <c r="DT509" s="87"/>
      <c r="DU509" s="87"/>
      <c r="DV509" s="87"/>
      <c r="DW509" s="87"/>
      <c r="DX509" s="87"/>
      <c r="DY509" s="87"/>
      <c r="DZ509" s="87"/>
      <c r="EA509" s="87"/>
      <c r="EB509" s="87"/>
      <c r="EC509" s="87"/>
      <c r="ED509" s="87"/>
      <c r="EE509" s="87"/>
      <c r="EF509" s="8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</row>
    <row r="510" spans="1:155" x14ac:dyDescent="0.15">
      <c r="A510" s="36">
        <f t="shared" si="108"/>
        <v>44005</v>
      </c>
      <c r="B510" s="1">
        <f t="shared" ca="1" si="115"/>
        <v>1006.7917660000001</v>
      </c>
      <c r="C510" s="90">
        <f t="shared" si="109"/>
        <v>1000</v>
      </c>
      <c r="D510" s="103">
        <f t="shared" si="110"/>
        <v>5.0000000000000001E-3</v>
      </c>
      <c r="E510" s="93">
        <f t="shared" si="111"/>
        <v>43507</v>
      </c>
      <c r="F510" s="87">
        <f t="shared" si="103"/>
        <v>342</v>
      </c>
      <c r="G510" s="88">
        <f t="shared" si="104"/>
        <v>342</v>
      </c>
      <c r="H510" s="89">
        <f t="shared" si="105"/>
        <v>1.0067917660000001</v>
      </c>
      <c r="I510" s="88">
        <f t="shared" si="112"/>
        <v>0</v>
      </c>
      <c r="J510" s="90">
        <f t="shared" si="106"/>
        <v>6.791766</v>
      </c>
      <c r="K510" s="91">
        <f t="shared" si="107"/>
        <v>0</v>
      </c>
      <c r="L510" s="92" t="str">
        <f t="shared" si="113"/>
        <v>A+J=</v>
      </c>
      <c r="M510" s="93">
        <f t="shared" si="114"/>
        <v>45272</v>
      </c>
      <c r="N510" s="94"/>
      <c r="O510" s="94"/>
      <c r="P510" s="94"/>
      <c r="Q510" s="94"/>
      <c r="R510" s="94"/>
      <c r="S510" s="107"/>
      <c r="T510" s="94"/>
      <c r="U510" s="94"/>
      <c r="V510" s="94"/>
      <c r="W510" s="94"/>
      <c r="X510" s="94"/>
      <c r="Y510" s="123"/>
      <c r="Z510" s="94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  <c r="DK510" s="87"/>
      <c r="DL510" s="87"/>
      <c r="DM510" s="87"/>
      <c r="DN510" s="87"/>
      <c r="DO510" s="87"/>
      <c r="DP510" s="87"/>
      <c r="DQ510" s="87"/>
      <c r="DR510" s="87"/>
      <c r="DS510" s="87"/>
      <c r="DT510" s="87"/>
      <c r="DU510" s="87"/>
      <c r="DV510" s="87"/>
      <c r="DW510" s="87"/>
      <c r="DX510" s="87"/>
      <c r="DY510" s="87"/>
      <c r="DZ510" s="87"/>
      <c r="EA510" s="87"/>
      <c r="EB510" s="87"/>
      <c r="EC510" s="87"/>
      <c r="ED510" s="87"/>
      <c r="EE510" s="87"/>
      <c r="EF510" s="8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</row>
    <row r="511" spans="1:155" x14ac:dyDescent="0.15">
      <c r="A511" s="36">
        <f t="shared" si="108"/>
        <v>44006</v>
      </c>
      <c r="B511" s="1">
        <f t="shared" ca="1" si="115"/>
        <v>1006.81169299</v>
      </c>
      <c r="C511" s="90">
        <f t="shared" si="109"/>
        <v>1000</v>
      </c>
      <c r="D511" s="103">
        <f t="shared" si="110"/>
        <v>5.0000000000000001E-3</v>
      </c>
      <c r="E511" s="93">
        <f t="shared" si="111"/>
        <v>43507</v>
      </c>
      <c r="F511" s="87">
        <f t="shared" si="103"/>
        <v>343</v>
      </c>
      <c r="G511" s="88">
        <f t="shared" si="104"/>
        <v>343</v>
      </c>
      <c r="H511" s="89">
        <f t="shared" si="105"/>
        <v>1.006811693</v>
      </c>
      <c r="I511" s="88">
        <f t="shared" si="112"/>
        <v>0</v>
      </c>
      <c r="J511" s="90">
        <f t="shared" si="106"/>
        <v>6.8116929900000001</v>
      </c>
      <c r="K511" s="91">
        <f t="shared" si="107"/>
        <v>0</v>
      </c>
      <c r="L511" s="92" t="str">
        <f t="shared" si="113"/>
        <v>A+J=</v>
      </c>
      <c r="M511" s="93">
        <f t="shared" si="114"/>
        <v>45272</v>
      </c>
      <c r="N511" s="94"/>
      <c r="O511" s="94"/>
      <c r="P511" s="94"/>
      <c r="Q511" s="94"/>
      <c r="R511" s="94"/>
      <c r="S511" s="107"/>
      <c r="T511" s="94"/>
      <c r="U511" s="94"/>
      <c r="V511" s="94"/>
      <c r="W511" s="94"/>
      <c r="X511" s="94"/>
      <c r="Y511" s="123"/>
      <c r="Z511" s="94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  <c r="DK511" s="87"/>
      <c r="DL511" s="87"/>
      <c r="DM511" s="87"/>
      <c r="DN511" s="87"/>
      <c r="DO511" s="87"/>
      <c r="DP511" s="87"/>
      <c r="DQ511" s="87"/>
      <c r="DR511" s="87"/>
      <c r="DS511" s="87"/>
      <c r="DT511" s="87"/>
      <c r="DU511" s="87"/>
      <c r="DV511" s="87"/>
      <c r="DW511" s="87"/>
      <c r="DX511" s="87"/>
      <c r="DY511" s="87"/>
      <c r="DZ511" s="87"/>
      <c r="EA511" s="87"/>
      <c r="EB511" s="87"/>
      <c r="EC511" s="87"/>
      <c r="ED511" s="87"/>
      <c r="EE511" s="87"/>
      <c r="EF511" s="8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</row>
    <row r="512" spans="1:155" x14ac:dyDescent="0.15">
      <c r="A512" s="36">
        <f t="shared" si="108"/>
        <v>44007</v>
      </c>
      <c r="B512" s="1">
        <f t="shared" ca="1" si="115"/>
        <v>1006.83162</v>
      </c>
      <c r="C512" s="90">
        <f t="shared" si="109"/>
        <v>1000</v>
      </c>
      <c r="D512" s="103">
        <f t="shared" si="110"/>
        <v>5.0000000000000001E-3</v>
      </c>
      <c r="E512" s="93">
        <f t="shared" si="111"/>
        <v>43507</v>
      </c>
      <c r="F512" s="87">
        <f t="shared" si="103"/>
        <v>344</v>
      </c>
      <c r="G512" s="88">
        <f t="shared" si="104"/>
        <v>344</v>
      </c>
      <c r="H512" s="89">
        <f t="shared" si="105"/>
        <v>1.00683162</v>
      </c>
      <c r="I512" s="88">
        <f t="shared" si="112"/>
        <v>0</v>
      </c>
      <c r="J512" s="90">
        <f t="shared" si="106"/>
        <v>6.83162</v>
      </c>
      <c r="K512" s="91">
        <f t="shared" si="107"/>
        <v>0</v>
      </c>
      <c r="L512" s="92" t="str">
        <f t="shared" si="113"/>
        <v>A+J=</v>
      </c>
      <c r="M512" s="93">
        <f t="shared" si="114"/>
        <v>45272</v>
      </c>
      <c r="N512" s="94"/>
      <c r="O512" s="94"/>
      <c r="P512" s="94"/>
      <c r="Q512" s="94"/>
      <c r="R512" s="94"/>
      <c r="S512" s="107"/>
      <c r="T512" s="94"/>
      <c r="U512" s="94"/>
      <c r="V512" s="94"/>
      <c r="W512" s="94"/>
      <c r="X512" s="94"/>
      <c r="Y512" s="123"/>
      <c r="Z512" s="94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  <c r="DK512" s="87"/>
      <c r="DL512" s="87"/>
      <c r="DM512" s="87"/>
      <c r="DN512" s="87"/>
      <c r="DO512" s="87"/>
      <c r="DP512" s="87"/>
      <c r="DQ512" s="87"/>
      <c r="DR512" s="87"/>
      <c r="DS512" s="87"/>
      <c r="DT512" s="87"/>
      <c r="DU512" s="87"/>
      <c r="DV512" s="87"/>
      <c r="DW512" s="87"/>
      <c r="DX512" s="87"/>
      <c r="DY512" s="87"/>
      <c r="DZ512" s="87"/>
      <c r="EA512" s="87"/>
      <c r="EB512" s="87"/>
      <c r="EC512" s="87"/>
      <c r="ED512" s="87"/>
      <c r="EE512" s="87"/>
      <c r="EF512" s="8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</row>
    <row r="513" spans="1:155" x14ac:dyDescent="0.15">
      <c r="A513" s="36">
        <f t="shared" si="108"/>
        <v>44008</v>
      </c>
      <c r="B513" s="1">
        <f t="shared" ca="1" si="115"/>
        <v>1006.85154699</v>
      </c>
      <c r="C513" s="90">
        <f t="shared" si="109"/>
        <v>1000</v>
      </c>
      <c r="D513" s="103">
        <f t="shared" si="110"/>
        <v>5.0000000000000001E-3</v>
      </c>
      <c r="E513" s="93">
        <f t="shared" si="111"/>
        <v>43507</v>
      </c>
      <c r="F513" s="87">
        <f t="shared" si="103"/>
        <v>345</v>
      </c>
      <c r="G513" s="88">
        <f t="shared" si="104"/>
        <v>345</v>
      </c>
      <c r="H513" s="89">
        <f t="shared" si="105"/>
        <v>1.0068515469999999</v>
      </c>
      <c r="I513" s="88">
        <f t="shared" si="112"/>
        <v>0</v>
      </c>
      <c r="J513" s="90">
        <f t="shared" si="106"/>
        <v>6.8515469900000001</v>
      </c>
      <c r="K513" s="91">
        <f t="shared" si="107"/>
        <v>0</v>
      </c>
      <c r="L513" s="92" t="str">
        <f t="shared" si="113"/>
        <v>A+J=</v>
      </c>
      <c r="M513" s="93">
        <f t="shared" si="114"/>
        <v>45272</v>
      </c>
      <c r="N513" s="94"/>
      <c r="O513" s="94"/>
      <c r="P513" s="94"/>
      <c r="Q513" s="94"/>
      <c r="R513" s="94"/>
      <c r="S513" s="107"/>
      <c r="T513" s="94"/>
      <c r="U513" s="94"/>
      <c r="V513" s="94"/>
      <c r="W513" s="94"/>
      <c r="X513" s="94"/>
      <c r="Y513" s="123"/>
      <c r="Z513" s="94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  <c r="DK513" s="87"/>
      <c r="DL513" s="87"/>
      <c r="DM513" s="87"/>
      <c r="DN513" s="87"/>
      <c r="DO513" s="87"/>
      <c r="DP513" s="87"/>
      <c r="DQ513" s="87"/>
      <c r="DR513" s="87"/>
      <c r="DS513" s="87"/>
      <c r="DT513" s="87"/>
      <c r="DU513" s="87"/>
      <c r="DV513" s="87"/>
      <c r="DW513" s="87"/>
      <c r="DX513" s="87"/>
      <c r="DY513" s="87"/>
      <c r="DZ513" s="87"/>
      <c r="EA513" s="87"/>
      <c r="EB513" s="87"/>
      <c r="EC513" s="87"/>
      <c r="ED513" s="87"/>
      <c r="EE513" s="87"/>
      <c r="EF513" s="8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</row>
    <row r="514" spans="1:155" x14ac:dyDescent="0.15">
      <c r="A514" s="36">
        <f t="shared" si="108"/>
        <v>44009</v>
      </c>
      <c r="B514" s="1">
        <f t="shared" ca="1" si="115"/>
        <v>1006.871475</v>
      </c>
      <c r="C514" s="90">
        <f t="shared" si="109"/>
        <v>1000</v>
      </c>
      <c r="D514" s="103">
        <f t="shared" si="110"/>
        <v>5.0000000000000001E-3</v>
      </c>
      <c r="E514" s="93">
        <f t="shared" si="111"/>
        <v>43507</v>
      </c>
      <c r="F514" s="87">
        <f t="shared" si="103"/>
        <v>345</v>
      </c>
      <c r="G514" s="88">
        <f t="shared" si="104"/>
        <v>346</v>
      </c>
      <c r="H514" s="89">
        <f t="shared" si="105"/>
        <v>1.0068714750000001</v>
      </c>
      <c r="I514" s="88">
        <f t="shared" si="112"/>
        <v>0</v>
      </c>
      <c r="J514" s="90">
        <f t="shared" si="106"/>
        <v>6.8714750000000002</v>
      </c>
      <c r="K514" s="91">
        <f t="shared" si="107"/>
        <v>0</v>
      </c>
      <c r="L514" s="92" t="str">
        <f t="shared" si="113"/>
        <v>A+J=</v>
      </c>
      <c r="M514" s="93">
        <f t="shared" si="114"/>
        <v>45272</v>
      </c>
      <c r="N514" s="94"/>
      <c r="O514" s="94"/>
      <c r="P514" s="94"/>
      <c r="Q514" s="94"/>
      <c r="R514" s="94"/>
      <c r="S514" s="107"/>
      <c r="T514" s="94"/>
      <c r="U514" s="94"/>
      <c r="V514" s="94"/>
      <c r="W514" s="94"/>
      <c r="X514" s="94"/>
      <c r="Y514" s="123"/>
      <c r="Z514" s="94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  <c r="DK514" s="87"/>
      <c r="DL514" s="87"/>
      <c r="DM514" s="87"/>
      <c r="DN514" s="87"/>
      <c r="DO514" s="87"/>
      <c r="DP514" s="87"/>
      <c r="DQ514" s="87"/>
      <c r="DR514" s="87"/>
      <c r="DS514" s="87"/>
      <c r="DT514" s="87"/>
      <c r="DU514" s="87"/>
      <c r="DV514" s="87"/>
      <c r="DW514" s="87"/>
      <c r="DX514" s="87"/>
      <c r="DY514" s="87"/>
      <c r="DZ514" s="87"/>
      <c r="EA514" s="87"/>
      <c r="EB514" s="87"/>
      <c r="EC514" s="87"/>
      <c r="ED514" s="87"/>
      <c r="EE514" s="87"/>
      <c r="EF514" s="8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</row>
    <row r="515" spans="1:155" x14ac:dyDescent="0.15">
      <c r="A515" s="36">
        <f t="shared" si="108"/>
        <v>44010</v>
      </c>
      <c r="B515" s="1">
        <f t="shared" ca="1" si="115"/>
        <v>1006.871475</v>
      </c>
      <c r="C515" s="90">
        <f t="shared" si="109"/>
        <v>1000</v>
      </c>
      <c r="D515" s="103">
        <f t="shared" si="110"/>
        <v>5.0000000000000001E-3</v>
      </c>
      <c r="E515" s="93">
        <f t="shared" si="111"/>
        <v>43507</v>
      </c>
      <c r="F515" s="87">
        <f t="shared" si="103"/>
        <v>345</v>
      </c>
      <c r="G515" s="88">
        <f t="shared" si="104"/>
        <v>346</v>
      </c>
      <c r="H515" s="89">
        <f t="shared" si="105"/>
        <v>1.0068714750000001</v>
      </c>
      <c r="I515" s="88">
        <f t="shared" si="112"/>
        <v>0</v>
      </c>
      <c r="J515" s="90">
        <f t="shared" si="106"/>
        <v>6.8714750000000002</v>
      </c>
      <c r="K515" s="91">
        <f t="shared" si="107"/>
        <v>0</v>
      </c>
      <c r="L515" s="92" t="str">
        <f t="shared" si="113"/>
        <v>A+J=</v>
      </c>
      <c r="M515" s="93">
        <f t="shared" si="114"/>
        <v>45272</v>
      </c>
      <c r="N515" s="94"/>
      <c r="O515" s="94"/>
      <c r="P515" s="94"/>
      <c r="Q515" s="94"/>
      <c r="R515" s="94"/>
      <c r="S515" s="107"/>
      <c r="T515" s="94"/>
      <c r="U515" s="94"/>
      <c r="V515" s="94"/>
      <c r="W515" s="94"/>
      <c r="X515" s="94"/>
      <c r="Y515" s="123"/>
      <c r="Z515" s="94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  <c r="DK515" s="87"/>
      <c r="DL515" s="87"/>
      <c r="DM515" s="87"/>
      <c r="DN515" s="87"/>
      <c r="DO515" s="87"/>
      <c r="DP515" s="87"/>
      <c r="DQ515" s="87"/>
      <c r="DR515" s="87"/>
      <c r="DS515" s="87"/>
      <c r="DT515" s="87"/>
      <c r="DU515" s="87"/>
      <c r="DV515" s="87"/>
      <c r="DW515" s="87"/>
      <c r="DX515" s="87"/>
      <c r="DY515" s="87"/>
      <c r="DZ515" s="87"/>
      <c r="EA515" s="87"/>
      <c r="EB515" s="87"/>
      <c r="EC515" s="87"/>
      <c r="ED515" s="87"/>
      <c r="EE515" s="87"/>
      <c r="EF515" s="8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</row>
    <row r="516" spans="1:155" x14ac:dyDescent="0.15">
      <c r="A516" s="36">
        <f t="shared" si="108"/>
        <v>44011</v>
      </c>
      <c r="B516" s="1">
        <f t="shared" ca="1" si="115"/>
        <v>1006.871475</v>
      </c>
      <c r="C516" s="90">
        <f t="shared" si="109"/>
        <v>1000</v>
      </c>
      <c r="D516" s="103">
        <f t="shared" si="110"/>
        <v>5.0000000000000001E-3</v>
      </c>
      <c r="E516" s="93">
        <f t="shared" si="111"/>
        <v>43507</v>
      </c>
      <c r="F516" s="87">
        <f t="shared" si="103"/>
        <v>346</v>
      </c>
      <c r="G516" s="88">
        <f t="shared" si="104"/>
        <v>346</v>
      </c>
      <c r="H516" s="89">
        <f t="shared" si="105"/>
        <v>1.0068714750000001</v>
      </c>
      <c r="I516" s="88">
        <f t="shared" si="112"/>
        <v>0</v>
      </c>
      <c r="J516" s="90">
        <f t="shared" si="106"/>
        <v>6.8714750000000002</v>
      </c>
      <c r="K516" s="91">
        <f t="shared" si="107"/>
        <v>0</v>
      </c>
      <c r="L516" s="92" t="str">
        <f t="shared" si="113"/>
        <v>A+J=</v>
      </c>
      <c r="M516" s="93">
        <f t="shared" si="114"/>
        <v>45272</v>
      </c>
      <c r="N516" s="94"/>
      <c r="O516" s="94"/>
      <c r="P516" s="94"/>
      <c r="Q516" s="94"/>
      <c r="R516" s="94"/>
      <c r="S516" s="107"/>
      <c r="T516" s="94"/>
      <c r="U516" s="94"/>
      <c r="V516" s="94"/>
      <c r="W516" s="94"/>
      <c r="X516" s="94"/>
      <c r="Y516" s="123"/>
      <c r="Z516" s="94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  <c r="DK516" s="87"/>
      <c r="DL516" s="87"/>
      <c r="DM516" s="87"/>
      <c r="DN516" s="87"/>
      <c r="DO516" s="87"/>
      <c r="DP516" s="87"/>
      <c r="DQ516" s="87"/>
      <c r="DR516" s="87"/>
      <c r="DS516" s="87"/>
      <c r="DT516" s="87"/>
      <c r="DU516" s="87"/>
      <c r="DV516" s="87"/>
      <c r="DW516" s="87"/>
      <c r="DX516" s="87"/>
      <c r="DY516" s="87"/>
      <c r="DZ516" s="87"/>
      <c r="EA516" s="87"/>
      <c r="EB516" s="87"/>
      <c r="EC516" s="87"/>
      <c r="ED516" s="87"/>
      <c r="EE516" s="87"/>
      <c r="EF516" s="8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</row>
    <row r="517" spans="1:155" x14ac:dyDescent="0.15">
      <c r="A517" s="36">
        <f t="shared" si="108"/>
        <v>44012</v>
      </c>
      <c r="B517" s="1">
        <f t="shared" ca="1" si="115"/>
        <v>1006.891403</v>
      </c>
      <c r="C517" s="90">
        <f t="shared" si="109"/>
        <v>1000</v>
      </c>
      <c r="D517" s="103">
        <f t="shared" si="110"/>
        <v>5.0000000000000001E-3</v>
      </c>
      <c r="E517" s="93">
        <f t="shared" si="111"/>
        <v>43507</v>
      </c>
      <c r="F517" s="87">
        <f t="shared" si="103"/>
        <v>347</v>
      </c>
      <c r="G517" s="88">
        <f t="shared" si="104"/>
        <v>347</v>
      </c>
      <c r="H517" s="89">
        <f t="shared" si="105"/>
        <v>1.006891403</v>
      </c>
      <c r="I517" s="88">
        <f t="shared" si="112"/>
        <v>0</v>
      </c>
      <c r="J517" s="90">
        <f t="shared" si="106"/>
        <v>6.8914030000000004</v>
      </c>
      <c r="K517" s="91">
        <f t="shared" si="107"/>
        <v>0</v>
      </c>
      <c r="L517" s="92" t="str">
        <f t="shared" si="113"/>
        <v>A+J=</v>
      </c>
      <c r="M517" s="93">
        <f t="shared" si="114"/>
        <v>45272</v>
      </c>
      <c r="N517" s="94"/>
      <c r="O517" s="94"/>
      <c r="P517" s="94"/>
      <c r="Q517" s="94"/>
      <c r="R517" s="94"/>
      <c r="S517" s="107"/>
      <c r="T517" s="94"/>
      <c r="U517" s="94"/>
      <c r="V517" s="94"/>
      <c r="W517" s="94"/>
      <c r="X517" s="94"/>
      <c r="Y517" s="123"/>
      <c r="Z517" s="94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</row>
    <row r="518" spans="1:155" x14ac:dyDescent="0.15">
      <c r="A518" s="36">
        <f t="shared" si="108"/>
        <v>44013</v>
      </c>
      <c r="B518" s="1">
        <f t="shared" ca="1" si="115"/>
        <v>1006.91133099</v>
      </c>
      <c r="C518" s="90">
        <f t="shared" si="109"/>
        <v>1000</v>
      </c>
      <c r="D518" s="103">
        <f t="shared" si="110"/>
        <v>5.0000000000000001E-3</v>
      </c>
      <c r="E518" s="93">
        <f t="shared" si="111"/>
        <v>43507</v>
      </c>
      <c r="F518" s="87">
        <f t="shared" si="103"/>
        <v>348</v>
      </c>
      <c r="G518" s="88">
        <f t="shared" si="104"/>
        <v>348</v>
      </c>
      <c r="H518" s="89">
        <f t="shared" si="105"/>
        <v>1.006911331</v>
      </c>
      <c r="I518" s="88">
        <f t="shared" si="112"/>
        <v>0</v>
      </c>
      <c r="J518" s="90">
        <f t="shared" si="106"/>
        <v>6.9113309899999997</v>
      </c>
      <c r="K518" s="91">
        <f t="shared" si="107"/>
        <v>0</v>
      </c>
      <c r="L518" s="92" t="str">
        <f t="shared" si="113"/>
        <v>A+J=</v>
      </c>
      <c r="M518" s="93">
        <f t="shared" si="114"/>
        <v>45272</v>
      </c>
      <c r="N518" s="94"/>
      <c r="O518" s="94"/>
      <c r="P518" s="94"/>
      <c r="Q518" s="94"/>
      <c r="R518" s="94"/>
      <c r="S518" s="107"/>
      <c r="T518" s="94"/>
      <c r="U518" s="94"/>
      <c r="V518" s="94"/>
      <c r="W518" s="94"/>
      <c r="X518" s="94"/>
      <c r="Y518" s="123"/>
      <c r="Z518" s="94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  <c r="DK518" s="87"/>
      <c r="DL518" s="87"/>
      <c r="DM518" s="87"/>
      <c r="DN518" s="87"/>
      <c r="DO518" s="87"/>
      <c r="DP518" s="87"/>
      <c r="DQ518" s="87"/>
      <c r="DR518" s="87"/>
      <c r="DS518" s="87"/>
      <c r="DT518" s="87"/>
      <c r="DU518" s="87"/>
      <c r="DV518" s="87"/>
      <c r="DW518" s="87"/>
      <c r="DX518" s="87"/>
      <c r="DY518" s="87"/>
      <c r="DZ518" s="87"/>
      <c r="EA518" s="87"/>
      <c r="EB518" s="87"/>
      <c r="EC518" s="87"/>
      <c r="ED518" s="87"/>
      <c r="EE518" s="87"/>
      <c r="EF518" s="8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</row>
    <row r="519" spans="1:155" x14ac:dyDescent="0.15">
      <c r="A519" s="36">
        <f t="shared" si="108"/>
        <v>44014</v>
      </c>
      <c r="B519" s="1">
        <f t="shared" ca="1" si="115"/>
        <v>1006.9312599899999</v>
      </c>
      <c r="C519" s="90">
        <f t="shared" si="109"/>
        <v>1000</v>
      </c>
      <c r="D519" s="103">
        <f t="shared" si="110"/>
        <v>5.0000000000000001E-3</v>
      </c>
      <c r="E519" s="93">
        <f t="shared" si="111"/>
        <v>43507</v>
      </c>
      <c r="F519" s="87">
        <f t="shared" si="103"/>
        <v>349</v>
      </c>
      <c r="G519" s="88">
        <f t="shared" si="104"/>
        <v>349</v>
      </c>
      <c r="H519" s="89">
        <f t="shared" si="105"/>
        <v>1.00693126</v>
      </c>
      <c r="I519" s="88">
        <f t="shared" si="112"/>
        <v>0</v>
      </c>
      <c r="J519" s="90">
        <f t="shared" si="106"/>
        <v>6.93125999</v>
      </c>
      <c r="K519" s="91">
        <f t="shared" si="107"/>
        <v>0</v>
      </c>
      <c r="L519" s="92" t="str">
        <f t="shared" si="113"/>
        <v>A+J=</v>
      </c>
      <c r="M519" s="93">
        <f t="shared" si="114"/>
        <v>45272</v>
      </c>
      <c r="N519" s="94"/>
      <c r="O519" s="94"/>
      <c r="P519" s="94"/>
      <c r="Q519" s="94"/>
      <c r="R519" s="94"/>
      <c r="S519" s="107"/>
      <c r="T519" s="94"/>
      <c r="U519" s="94"/>
      <c r="V519" s="94"/>
      <c r="W519" s="94"/>
      <c r="X519" s="94"/>
      <c r="Y519" s="123"/>
      <c r="Z519" s="94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  <c r="DK519" s="87"/>
      <c r="DL519" s="87"/>
      <c r="DM519" s="87"/>
      <c r="DN519" s="87"/>
      <c r="DO519" s="87"/>
      <c r="DP519" s="87"/>
      <c r="DQ519" s="87"/>
      <c r="DR519" s="87"/>
      <c r="DS519" s="87"/>
      <c r="DT519" s="87"/>
      <c r="DU519" s="87"/>
      <c r="DV519" s="87"/>
      <c r="DW519" s="87"/>
      <c r="DX519" s="87"/>
      <c r="DY519" s="87"/>
      <c r="DZ519" s="87"/>
      <c r="EA519" s="87"/>
      <c r="EB519" s="87"/>
      <c r="EC519" s="87"/>
      <c r="ED519" s="87"/>
      <c r="EE519" s="87"/>
      <c r="EF519" s="8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</row>
    <row r="520" spans="1:155" x14ac:dyDescent="0.15">
      <c r="A520" s="36">
        <f t="shared" si="108"/>
        <v>44015</v>
      </c>
      <c r="B520" s="1">
        <f t="shared" ca="1" si="115"/>
        <v>1006.951189</v>
      </c>
      <c r="C520" s="90">
        <f t="shared" si="109"/>
        <v>1000</v>
      </c>
      <c r="D520" s="103">
        <f t="shared" si="110"/>
        <v>5.0000000000000001E-3</v>
      </c>
      <c r="E520" s="93">
        <f t="shared" si="111"/>
        <v>43507</v>
      </c>
      <c r="F520" s="87">
        <f t="shared" si="103"/>
        <v>350</v>
      </c>
      <c r="G520" s="88">
        <f t="shared" si="104"/>
        <v>350</v>
      </c>
      <c r="H520" s="89">
        <f t="shared" si="105"/>
        <v>1.006951189</v>
      </c>
      <c r="I520" s="88">
        <f t="shared" si="112"/>
        <v>0</v>
      </c>
      <c r="J520" s="90">
        <f t="shared" si="106"/>
        <v>6.9511890000000003</v>
      </c>
      <c r="K520" s="91">
        <f t="shared" si="107"/>
        <v>0</v>
      </c>
      <c r="L520" s="92" t="str">
        <f t="shared" si="113"/>
        <v>A+J=</v>
      </c>
      <c r="M520" s="93">
        <f t="shared" si="114"/>
        <v>45272</v>
      </c>
      <c r="N520" s="94"/>
      <c r="O520" s="94"/>
      <c r="P520" s="94"/>
      <c r="Q520" s="94"/>
      <c r="R520" s="94"/>
      <c r="S520" s="107"/>
      <c r="T520" s="94"/>
      <c r="U520" s="94"/>
      <c r="V520" s="94"/>
      <c r="W520" s="94"/>
      <c r="X520" s="94"/>
      <c r="Y520" s="123"/>
      <c r="Z520" s="94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  <c r="DK520" s="87"/>
      <c r="DL520" s="87"/>
      <c r="DM520" s="87"/>
      <c r="DN520" s="87"/>
      <c r="DO520" s="87"/>
      <c r="DP520" s="87"/>
      <c r="DQ520" s="87"/>
      <c r="DR520" s="87"/>
      <c r="DS520" s="87"/>
      <c r="DT520" s="87"/>
      <c r="DU520" s="87"/>
      <c r="DV520" s="87"/>
      <c r="DW520" s="87"/>
      <c r="DX520" s="87"/>
      <c r="DY520" s="87"/>
      <c r="DZ520" s="87"/>
      <c r="EA520" s="87"/>
      <c r="EB520" s="87"/>
      <c r="EC520" s="87"/>
      <c r="ED520" s="87"/>
      <c r="EE520" s="87"/>
      <c r="EF520" s="8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</row>
    <row r="521" spans="1:155" x14ac:dyDescent="0.15">
      <c r="A521" s="36">
        <f t="shared" si="108"/>
        <v>44016</v>
      </c>
      <c r="B521" s="1">
        <f t="shared" ca="1" si="115"/>
        <v>1006.97111899</v>
      </c>
      <c r="C521" s="90">
        <f t="shared" si="109"/>
        <v>1000</v>
      </c>
      <c r="D521" s="103">
        <f t="shared" si="110"/>
        <v>5.0000000000000001E-3</v>
      </c>
      <c r="E521" s="93">
        <f t="shared" si="111"/>
        <v>43507</v>
      </c>
      <c r="F521" s="87">
        <f t="shared" si="103"/>
        <v>350</v>
      </c>
      <c r="G521" s="88">
        <f t="shared" si="104"/>
        <v>351</v>
      </c>
      <c r="H521" s="89">
        <f t="shared" si="105"/>
        <v>1.0069711189999999</v>
      </c>
      <c r="I521" s="88">
        <f t="shared" si="112"/>
        <v>0</v>
      </c>
      <c r="J521" s="90">
        <f t="shared" si="106"/>
        <v>6.9711189899999999</v>
      </c>
      <c r="K521" s="91">
        <f t="shared" si="107"/>
        <v>0</v>
      </c>
      <c r="L521" s="92" t="str">
        <f t="shared" si="113"/>
        <v>A+J=</v>
      </c>
      <c r="M521" s="93">
        <f t="shared" si="114"/>
        <v>45272</v>
      </c>
      <c r="N521" s="94"/>
      <c r="O521" s="94"/>
      <c r="P521" s="94"/>
      <c r="Q521" s="94"/>
      <c r="R521" s="94"/>
      <c r="S521" s="107"/>
      <c r="T521" s="94"/>
      <c r="U521" s="94"/>
      <c r="V521" s="94"/>
      <c r="W521" s="94"/>
      <c r="X521" s="94"/>
      <c r="Y521" s="123"/>
      <c r="Z521" s="94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  <c r="DK521" s="87"/>
      <c r="DL521" s="87"/>
      <c r="DM521" s="87"/>
      <c r="DN521" s="87"/>
      <c r="DO521" s="87"/>
      <c r="DP521" s="87"/>
      <c r="DQ521" s="87"/>
      <c r="DR521" s="87"/>
      <c r="DS521" s="87"/>
      <c r="DT521" s="87"/>
      <c r="DU521" s="87"/>
      <c r="DV521" s="87"/>
      <c r="DW521" s="87"/>
      <c r="DX521" s="87"/>
      <c r="DY521" s="87"/>
      <c r="DZ521" s="87"/>
      <c r="EA521" s="87"/>
      <c r="EB521" s="87"/>
      <c r="EC521" s="87"/>
      <c r="ED521" s="87"/>
      <c r="EE521" s="87"/>
      <c r="EF521" s="8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</row>
    <row r="522" spans="1:155" x14ac:dyDescent="0.15">
      <c r="A522" s="36">
        <f t="shared" si="108"/>
        <v>44017</v>
      </c>
      <c r="B522" s="1">
        <f t="shared" ca="1" si="115"/>
        <v>1006.97111899</v>
      </c>
      <c r="C522" s="90">
        <f t="shared" si="109"/>
        <v>1000</v>
      </c>
      <c r="D522" s="103">
        <f t="shared" si="110"/>
        <v>5.0000000000000001E-3</v>
      </c>
      <c r="E522" s="93">
        <f t="shared" si="111"/>
        <v>43507</v>
      </c>
      <c r="F522" s="87">
        <f t="shared" si="103"/>
        <v>350</v>
      </c>
      <c r="G522" s="88">
        <f t="shared" si="104"/>
        <v>351</v>
      </c>
      <c r="H522" s="89">
        <f t="shared" si="105"/>
        <v>1.0069711189999999</v>
      </c>
      <c r="I522" s="88">
        <f t="shared" si="112"/>
        <v>0</v>
      </c>
      <c r="J522" s="90">
        <f t="shared" si="106"/>
        <v>6.9711189899999999</v>
      </c>
      <c r="K522" s="91">
        <f t="shared" si="107"/>
        <v>0</v>
      </c>
      <c r="L522" s="92" t="str">
        <f t="shared" si="113"/>
        <v>A+J=</v>
      </c>
      <c r="M522" s="93">
        <f t="shared" si="114"/>
        <v>45272</v>
      </c>
      <c r="N522" s="94"/>
      <c r="O522" s="94"/>
      <c r="P522" s="94"/>
      <c r="Q522" s="94"/>
      <c r="R522" s="94"/>
      <c r="S522" s="107"/>
      <c r="T522" s="94"/>
      <c r="U522" s="94"/>
      <c r="V522" s="94"/>
      <c r="W522" s="94"/>
      <c r="X522" s="94"/>
      <c r="Y522" s="123"/>
      <c r="Z522" s="94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  <c r="DK522" s="87"/>
      <c r="DL522" s="87"/>
      <c r="DM522" s="87"/>
      <c r="DN522" s="87"/>
      <c r="DO522" s="87"/>
      <c r="DP522" s="87"/>
      <c r="DQ522" s="87"/>
      <c r="DR522" s="87"/>
      <c r="DS522" s="87"/>
      <c r="DT522" s="87"/>
      <c r="DU522" s="87"/>
      <c r="DV522" s="87"/>
      <c r="DW522" s="87"/>
      <c r="DX522" s="87"/>
      <c r="DY522" s="87"/>
      <c r="DZ522" s="87"/>
      <c r="EA522" s="87"/>
      <c r="EB522" s="87"/>
      <c r="EC522" s="87"/>
      <c r="ED522" s="87"/>
      <c r="EE522" s="87"/>
      <c r="EF522" s="8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</row>
    <row r="523" spans="1:155" x14ac:dyDescent="0.15">
      <c r="A523" s="36">
        <f t="shared" si="108"/>
        <v>44018</v>
      </c>
      <c r="B523" s="1">
        <f t="shared" ca="1" si="115"/>
        <v>1006.97111899</v>
      </c>
      <c r="C523" s="90">
        <f t="shared" si="109"/>
        <v>1000</v>
      </c>
      <c r="D523" s="103">
        <f t="shared" si="110"/>
        <v>5.0000000000000001E-3</v>
      </c>
      <c r="E523" s="93">
        <f t="shared" si="111"/>
        <v>43507</v>
      </c>
      <c r="F523" s="87">
        <f t="shared" si="103"/>
        <v>351</v>
      </c>
      <c r="G523" s="88">
        <f t="shared" si="104"/>
        <v>351</v>
      </c>
      <c r="H523" s="89">
        <f t="shared" si="105"/>
        <v>1.0069711189999999</v>
      </c>
      <c r="I523" s="88">
        <f t="shared" si="112"/>
        <v>0</v>
      </c>
      <c r="J523" s="90">
        <f t="shared" si="106"/>
        <v>6.9711189899999999</v>
      </c>
      <c r="K523" s="91">
        <f t="shared" si="107"/>
        <v>0</v>
      </c>
      <c r="L523" s="92" t="str">
        <f t="shared" si="113"/>
        <v>A+J=</v>
      </c>
      <c r="M523" s="93">
        <f t="shared" si="114"/>
        <v>45272</v>
      </c>
      <c r="N523" s="94"/>
      <c r="O523" s="94"/>
      <c r="P523" s="94"/>
      <c r="Q523" s="94"/>
      <c r="R523" s="94"/>
      <c r="S523" s="107"/>
      <c r="T523" s="94"/>
      <c r="U523" s="94"/>
      <c r="V523" s="94"/>
      <c r="W523" s="94"/>
      <c r="X523" s="94"/>
      <c r="Y523" s="123"/>
      <c r="Z523" s="94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  <c r="DK523" s="87"/>
      <c r="DL523" s="87"/>
      <c r="DM523" s="87"/>
      <c r="DN523" s="87"/>
      <c r="DO523" s="87"/>
      <c r="DP523" s="87"/>
      <c r="DQ523" s="87"/>
      <c r="DR523" s="87"/>
      <c r="DS523" s="87"/>
      <c r="DT523" s="87"/>
      <c r="DU523" s="87"/>
      <c r="DV523" s="87"/>
      <c r="DW523" s="87"/>
      <c r="DX523" s="87"/>
      <c r="DY523" s="87"/>
      <c r="DZ523" s="87"/>
      <c r="EA523" s="87"/>
      <c r="EB523" s="87"/>
      <c r="EC523" s="87"/>
      <c r="ED523" s="87"/>
      <c r="EE523" s="87"/>
      <c r="EF523" s="8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</row>
    <row r="524" spans="1:155" x14ac:dyDescent="0.15">
      <c r="A524" s="36">
        <f t="shared" si="108"/>
        <v>44019</v>
      </c>
      <c r="B524" s="1">
        <f t="shared" ca="1" si="115"/>
        <v>1006.991049</v>
      </c>
      <c r="C524" s="90">
        <f t="shared" si="109"/>
        <v>1000</v>
      </c>
      <c r="D524" s="103">
        <f t="shared" si="110"/>
        <v>5.0000000000000001E-3</v>
      </c>
      <c r="E524" s="93">
        <f t="shared" si="111"/>
        <v>43507</v>
      </c>
      <c r="F524" s="87">
        <f t="shared" ref="F524:F587" si="116">IF(A524&gt;E524,IF(NETWORKDAYS(E524,A524,$P$75:$P$191)-1=0,1,NETWORKDAYS(E524,A524,$P$75:$P$191)-1),0)</f>
        <v>352</v>
      </c>
      <c r="G524" s="88">
        <f t="shared" ref="G524:G587" si="117">IF(AND(F524=1,F523=1),1,IF(F524&gt;0,IF(F524=F523,F524+1,F524),0))</f>
        <v>352</v>
      </c>
      <c r="H524" s="89">
        <f t="shared" ref="H524:H587" si="118">ROUND((D524+1)^(G524/252),9)</f>
        <v>1.006991049</v>
      </c>
      <c r="I524" s="88">
        <f t="shared" si="112"/>
        <v>0</v>
      </c>
      <c r="J524" s="90">
        <f t="shared" ref="J524:J587" si="119">TRUNC(((H524-1)*C524),8)</f>
        <v>6.9910490000000003</v>
      </c>
      <c r="K524" s="91">
        <f t="shared" ref="K524:K587" si="120">IF(I524&gt;0,VLOOKUP(I524,$P$12:$U$72,6),0)</f>
        <v>0</v>
      </c>
      <c r="L524" s="92" t="str">
        <f t="shared" si="113"/>
        <v>A+J=</v>
      </c>
      <c r="M524" s="93">
        <f t="shared" si="114"/>
        <v>45272</v>
      </c>
      <c r="N524" s="94"/>
      <c r="O524" s="94"/>
      <c r="P524" s="94"/>
      <c r="Q524" s="94"/>
      <c r="R524" s="94"/>
      <c r="S524" s="107"/>
      <c r="T524" s="94"/>
      <c r="U524" s="94"/>
      <c r="V524" s="94"/>
      <c r="W524" s="94"/>
      <c r="X524" s="94"/>
      <c r="Y524" s="123"/>
      <c r="Z524" s="94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  <c r="DK524" s="87"/>
      <c r="DL524" s="87"/>
      <c r="DM524" s="87"/>
      <c r="DN524" s="87"/>
      <c r="DO524" s="87"/>
      <c r="DP524" s="87"/>
      <c r="DQ524" s="87"/>
      <c r="DR524" s="87"/>
      <c r="DS524" s="87"/>
      <c r="DT524" s="87"/>
      <c r="DU524" s="87"/>
      <c r="DV524" s="87"/>
      <c r="DW524" s="87"/>
      <c r="DX524" s="87"/>
      <c r="DY524" s="87"/>
      <c r="DZ524" s="87"/>
      <c r="EA524" s="87"/>
      <c r="EB524" s="87"/>
      <c r="EC524" s="87"/>
      <c r="ED524" s="87"/>
      <c r="EE524" s="87"/>
      <c r="EF524" s="8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</row>
    <row r="525" spans="1:155" x14ac:dyDescent="0.15">
      <c r="A525" s="36">
        <f t="shared" ref="A525:A588" si="121">(A524+1)</f>
        <v>44020</v>
      </c>
      <c r="B525" s="1">
        <f t="shared" ca="1" si="115"/>
        <v>1007.01097899</v>
      </c>
      <c r="C525" s="90">
        <f t="shared" ref="C525:C588" si="122">(C524-K524)</f>
        <v>1000</v>
      </c>
      <c r="D525" s="103">
        <f t="shared" ref="D525:D588" si="123">D524</f>
        <v>5.0000000000000001E-3</v>
      </c>
      <c r="E525" s="93">
        <f t="shared" ref="E525:E588" si="124">IF(I524&gt;0,VLOOKUP(I524,P$12:Z$72,2),E524)</f>
        <v>43507</v>
      </c>
      <c r="F525" s="87">
        <f t="shared" si="116"/>
        <v>353</v>
      </c>
      <c r="G525" s="88">
        <f t="shared" si="117"/>
        <v>353</v>
      </c>
      <c r="H525" s="89">
        <f t="shared" si="118"/>
        <v>1.0070109789999999</v>
      </c>
      <c r="I525" s="88">
        <f t="shared" ref="I525:I588" si="125">IF(VLOOKUP(A525,Q$12:X$72,8)=VLOOKUP(A524,Q$12:X$72,8),0,VLOOKUP(A525,Q$12:X$72,8))</f>
        <v>0</v>
      </c>
      <c r="J525" s="90">
        <f t="shared" si="119"/>
        <v>7.0109789899999999</v>
      </c>
      <c r="K525" s="91">
        <f t="shared" si="120"/>
        <v>0</v>
      </c>
      <c r="L525" s="92" t="str">
        <f t="shared" ref="L525:L588" si="126">IF(I524&gt;0,VLOOKUP(I524,P$12:Z$72,10),L524)</f>
        <v>A+J=</v>
      </c>
      <c r="M525" s="93">
        <f t="shared" ref="M525:M588" si="127">IF(I524&gt;0,VLOOKUP(I524,P$12:Z$72,11),M524)</f>
        <v>45272</v>
      </c>
      <c r="N525" s="94"/>
      <c r="O525" s="94"/>
      <c r="P525" s="94"/>
      <c r="Q525" s="94"/>
      <c r="R525" s="94"/>
      <c r="S525" s="107"/>
      <c r="T525" s="94"/>
      <c r="U525" s="94"/>
      <c r="V525" s="94"/>
      <c r="W525" s="94"/>
      <c r="X525" s="94"/>
      <c r="Y525" s="123"/>
      <c r="Z525" s="94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  <c r="DK525" s="87"/>
      <c r="DL525" s="87"/>
      <c r="DM525" s="87"/>
      <c r="DN525" s="87"/>
      <c r="DO525" s="87"/>
      <c r="DP525" s="87"/>
      <c r="DQ525" s="87"/>
      <c r="DR525" s="87"/>
      <c r="DS525" s="87"/>
      <c r="DT525" s="87"/>
      <c r="DU525" s="87"/>
      <c r="DV525" s="87"/>
      <c r="DW525" s="87"/>
      <c r="DX525" s="87"/>
      <c r="DY525" s="87"/>
      <c r="DZ525" s="87"/>
      <c r="EA525" s="87"/>
      <c r="EB525" s="87"/>
      <c r="EC525" s="87"/>
      <c r="ED525" s="87"/>
      <c r="EE525" s="87"/>
      <c r="EF525" s="8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</row>
    <row r="526" spans="1:155" x14ac:dyDescent="0.15">
      <c r="A526" s="36">
        <f t="shared" si="121"/>
        <v>44021</v>
      </c>
      <c r="B526" s="1">
        <f t="shared" ref="B526:B589" ca="1" si="128">IF(A526&lt;=TODAY(),C526+J526,IF(AND(A526&gt;TODAY(),A526&lt;=$B$1),IF(VLOOKUP(TODAY(),$A$12:$D$10000,4,FALSE)=0,"n.d",C526+J526),"n.d"))</f>
        <v>1007.0309099900001</v>
      </c>
      <c r="C526" s="90">
        <f t="shared" si="122"/>
        <v>1000</v>
      </c>
      <c r="D526" s="103">
        <f t="shared" si="123"/>
        <v>5.0000000000000001E-3</v>
      </c>
      <c r="E526" s="93">
        <f t="shared" si="124"/>
        <v>43507</v>
      </c>
      <c r="F526" s="87">
        <f t="shared" si="116"/>
        <v>354</v>
      </c>
      <c r="G526" s="88">
        <f t="shared" si="117"/>
        <v>354</v>
      </c>
      <c r="H526" s="89">
        <f t="shared" si="118"/>
        <v>1.0070309099999999</v>
      </c>
      <c r="I526" s="88">
        <f t="shared" si="125"/>
        <v>0</v>
      </c>
      <c r="J526" s="90">
        <f t="shared" si="119"/>
        <v>7.0309099899999996</v>
      </c>
      <c r="K526" s="91">
        <f t="shared" si="120"/>
        <v>0</v>
      </c>
      <c r="L526" s="92" t="str">
        <f t="shared" si="126"/>
        <v>A+J=</v>
      </c>
      <c r="M526" s="93">
        <f t="shared" si="127"/>
        <v>45272</v>
      </c>
      <c r="N526" s="94"/>
      <c r="O526" s="94"/>
      <c r="P526" s="94"/>
      <c r="Q526" s="94"/>
      <c r="R526" s="94"/>
      <c r="S526" s="107"/>
      <c r="T526" s="94"/>
      <c r="U526" s="94"/>
      <c r="V526" s="94"/>
      <c r="W526" s="94"/>
      <c r="X526" s="94"/>
      <c r="Y526" s="123"/>
      <c r="Z526" s="94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  <c r="DK526" s="87"/>
      <c r="DL526" s="87"/>
      <c r="DM526" s="87"/>
      <c r="DN526" s="87"/>
      <c r="DO526" s="87"/>
      <c r="DP526" s="87"/>
      <c r="DQ526" s="87"/>
      <c r="DR526" s="87"/>
      <c r="DS526" s="87"/>
      <c r="DT526" s="87"/>
      <c r="DU526" s="87"/>
      <c r="DV526" s="87"/>
      <c r="DW526" s="87"/>
      <c r="DX526" s="87"/>
      <c r="DY526" s="87"/>
      <c r="DZ526" s="87"/>
      <c r="EA526" s="87"/>
      <c r="EB526" s="87"/>
      <c r="EC526" s="87"/>
      <c r="ED526" s="87"/>
      <c r="EE526" s="87"/>
      <c r="EF526" s="8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</row>
    <row r="527" spans="1:155" x14ac:dyDescent="0.15">
      <c r="A527" s="36">
        <f t="shared" si="121"/>
        <v>44022</v>
      </c>
      <c r="B527" s="1">
        <f t="shared" ca="1" si="128"/>
        <v>1007.050841</v>
      </c>
      <c r="C527" s="90">
        <f t="shared" si="122"/>
        <v>1000</v>
      </c>
      <c r="D527" s="103">
        <f t="shared" si="123"/>
        <v>5.0000000000000001E-3</v>
      </c>
      <c r="E527" s="93">
        <f t="shared" si="124"/>
        <v>43507</v>
      </c>
      <c r="F527" s="87">
        <f t="shared" si="116"/>
        <v>355</v>
      </c>
      <c r="G527" s="88">
        <f t="shared" si="117"/>
        <v>355</v>
      </c>
      <c r="H527" s="89">
        <f t="shared" si="118"/>
        <v>1.0070508410000001</v>
      </c>
      <c r="I527" s="88">
        <f t="shared" si="125"/>
        <v>0</v>
      </c>
      <c r="J527" s="90">
        <f t="shared" si="119"/>
        <v>7.0508410000000001</v>
      </c>
      <c r="K527" s="91">
        <f t="shared" si="120"/>
        <v>0</v>
      </c>
      <c r="L527" s="92" t="str">
        <f t="shared" si="126"/>
        <v>A+J=</v>
      </c>
      <c r="M527" s="93">
        <f t="shared" si="127"/>
        <v>45272</v>
      </c>
      <c r="N527" s="94"/>
      <c r="O527" s="94"/>
      <c r="P527" s="94"/>
      <c r="Q527" s="94"/>
      <c r="R527" s="94"/>
      <c r="S527" s="107"/>
      <c r="T527" s="94"/>
      <c r="U527" s="94"/>
      <c r="V527" s="94"/>
      <c r="W527" s="94"/>
      <c r="X527" s="94"/>
      <c r="Y527" s="123"/>
      <c r="Z527" s="94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  <c r="DK527" s="87"/>
      <c r="DL527" s="87"/>
      <c r="DM527" s="87"/>
      <c r="DN527" s="87"/>
      <c r="DO527" s="87"/>
      <c r="DP527" s="87"/>
      <c r="DQ527" s="87"/>
      <c r="DR527" s="87"/>
      <c r="DS527" s="87"/>
      <c r="DT527" s="87"/>
      <c r="DU527" s="87"/>
      <c r="DV527" s="87"/>
      <c r="DW527" s="87"/>
      <c r="DX527" s="87"/>
      <c r="DY527" s="87"/>
      <c r="DZ527" s="87"/>
      <c r="EA527" s="87"/>
      <c r="EB527" s="87"/>
      <c r="EC527" s="87"/>
      <c r="ED527" s="87"/>
      <c r="EE527" s="87"/>
      <c r="EF527" s="8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</row>
    <row r="528" spans="1:155" x14ac:dyDescent="0.15">
      <c r="A528" s="36">
        <f t="shared" si="121"/>
        <v>44023</v>
      </c>
      <c r="B528" s="1">
        <f t="shared" ca="1" si="128"/>
        <v>1007.07077299</v>
      </c>
      <c r="C528" s="90">
        <f t="shared" si="122"/>
        <v>1000</v>
      </c>
      <c r="D528" s="103">
        <f t="shared" si="123"/>
        <v>5.0000000000000001E-3</v>
      </c>
      <c r="E528" s="93">
        <f t="shared" si="124"/>
        <v>43507</v>
      </c>
      <c r="F528" s="87">
        <f t="shared" si="116"/>
        <v>355</v>
      </c>
      <c r="G528" s="88">
        <f t="shared" si="117"/>
        <v>356</v>
      </c>
      <c r="H528" s="89">
        <f t="shared" si="118"/>
        <v>1.0070707729999999</v>
      </c>
      <c r="I528" s="88">
        <f t="shared" si="125"/>
        <v>0</v>
      </c>
      <c r="J528" s="90">
        <f t="shared" si="119"/>
        <v>7.07077299</v>
      </c>
      <c r="K528" s="91">
        <f t="shared" si="120"/>
        <v>0</v>
      </c>
      <c r="L528" s="92" t="str">
        <f t="shared" si="126"/>
        <v>A+J=</v>
      </c>
      <c r="M528" s="93">
        <f t="shared" si="127"/>
        <v>45272</v>
      </c>
      <c r="N528" s="94"/>
      <c r="O528" s="94"/>
      <c r="P528" s="94"/>
      <c r="Q528" s="94"/>
      <c r="R528" s="94"/>
      <c r="S528" s="107"/>
      <c r="T528" s="94"/>
      <c r="U528" s="94"/>
      <c r="V528" s="94"/>
      <c r="W528" s="94"/>
      <c r="X528" s="94"/>
      <c r="Y528" s="123"/>
      <c r="Z528" s="94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  <c r="DK528" s="87"/>
      <c r="DL528" s="87"/>
      <c r="DM528" s="87"/>
      <c r="DN528" s="87"/>
      <c r="DO528" s="87"/>
      <c r="DP528" s="87"/>
      <c r="DQ528" s="87"/>
      <c r="DR528" s="87"/>
      <c r="DS528" s="87"/>
      <c r="DT528" s="87"/>
      <c r="DU528" s="87"/>
      <c r="DV528" s="87"/>
      <c r="DW528" s="87"/>
      <c r="DX528" s="87"/>
      <c r="DY528" s="87"/>
      <c r="DZ528" s="87"/>
      <c r="EA528" s="87"/>
      <c r="EB528" s="87"/>
      <c r="EC528" s="87"/>
      <c r="ED528" s="87"/>
      <c r="EE528" s="87"/>
      <c r="EF528" s="8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</row>
    <row r="529" spans="1:155" x14ac:dyDescent="0.15">
      <c r="A529" s="36">
        <f t="shared" si="121"/>
        <v>44024</v>
      </c>
      <c r="B529" s="1">
        <f t="shared" ca="1" si="128"/>
        <v>1007.07077299</v>
      </c>
      <c r="C529" s="90">
        <f t="shared" si="122"/>
        <v>1000</v>
      </c>
      <c r="D529" s="103">
        <f t="shared" si="123"/>
        <v>5.0000000000000001E-3</v>
      </c>
      <c r="E529" s="93">
        <f t="shared" si="124"/>
        <v>43507</v>
      </c>
      <c r="F529" s="87">
        <f t="shared" si="116"/>
        <v>355</v>
      </c>
      <c r="G529" s="88">
        <f t="shared" si="117"/>
        <v>356</v>
      </c>
      <c r="H529" s="89">
        <f t="shared" si="118"/>
        <v>1.0070707729999999</v>
      </c>
      <c r="I529" s="88">
        <f t="shared" si="125"/>
        <v>0</v>
      </c>
      <c r="J529" s="90">
        <f t="shared" si="119"/>
        <v>7.07077299</v>
      </c>
      <c r="K529" s="91">
        <f t="shared" si="120"/>
        <v>0</v>
      </c>
      <c r="L529" s="92" t="str">
        <f t="shared" si="126"/>
        <v>A+J=</v>
      </c>
      <c r="M529" s="93">
        <f t="shared" si="127"/>
        <v>45272</v>
      </c>
      <c r="N529" s="94"/>
      <c r="O529" s="94"/>
      <c r="P529" s="94"/>
      <c r="Q529" s="94"/>
      <c r="R529" s="94"/>
      <c r="S529" s="107"/>
      <c r="T529" s="94"/>
      <c r="U529" s="94"/>
      <c r="V529" s="94"/>
      <c r="W529" s="94"/>
      <c r="X529" s="94"/>
      <c r="Y529" s="123"/>
      <c r="Z529" s="94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  <c r="DK529" s="87"/>
      <c r="DL529" s="87"/>
      <c r="DM529" s="87"/>
      <c r="DN529" s="87"/>
      <c r="DO529" s="87"/>
      <c r="DP529" s="87"/>
      <c r="DQ529" s="87"/>
      <c r="DR529" s="87"/>
      <c r="DS529" s="87"/>
      <c r="DT529" s="87"/>
      <c r="DU529" s="87"/>
      <c r="DV529" s="87"/>
      <c r="DW529" s="87"/>
      <c r="DX529" s="87"/>
      <c r="DY529" s="87"/>
      <c r="DZ529" s="87"/>
      <c r="EA529" s="87"/>
      <c r="EB529" s="87"/>
      <c r="EC529" s="87"/>
      <c r="ED529" s="87"/>
      <c r="EE529" s="87"/>
      <c r="EF529" s="8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</row>
    <row r="530" spans="1:155" x14ac:dyDescent="0.15">
      <c r="A530" s="36">
        <f t="shared" si="121"/>
        <v>44025</v>
      </c>
      <c r="B530" s="1">
        <f t="shared" ca="1" si="128"/>
        <v>1007.07077299</v>
      </c>
      <c r="C530" s="90">
        <f t="shared" si="122"/>
        <v>1000</v>
      </c>
      <c r="D530" s="103">
        <f t="shared" si="123"/>
        <v>5.0000000000000001E-3</v>
      </c>
      <c r="E530" s="93">
        <f t="shared" si="124"/>
        <v>43507</v>
      </c>
      <c r="F530" s="87">
        <f t="shared" si="116"/>
        <v>356</v>
      </c>
      <c r="G530" s="88">
        <f t="shared" si="117"/>
        <v>356</v>
      </c>
      <c r="H530" s="89">
        <f t="shared" si="118"/>
        <v>1.0070707729999999</v>
      </c>
      <c r="I530" s="88">
        <f t="shared" si="125"/>
        <v>0</v>
      </c>
      <c r="J530" s="90">
        <f t="shared" si="119"/>
        <v>7.07077299</v>
      </c>
      <c r="K530" s="91">
        <f t="shared" si="120"/>
        <v>0</v>
      </c>
      <c r="L530" s="92" t="str">
        <f t="shared" si="126"/>
        <v>A+J=</v>
      </c>
      <c r="M530" s="93">
        <f t="shared" si="127"/>
        <v>45272</v>
      </c>
      <c r="N530" s="94"/>
      <c r="O530" s="94"/>
      <c r="P530" s="94"/>
      <c r="Q530" s="94"/>
      <c r="R530" s="94"/>
      <c r="S530" s="107"/>
      <c r="T530" s="94"/>
      <c r="U530" s="94"/>
      <c r="V530" s="94"/>
      <c r="W530" s="94"/>
      <c r="X530" s="94"/>
      <c r="Y530" s="123"/>
      <c r="Z530" s="94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  <c r="DK530" s="87"/>
      <c r="DL530" s="87"/>
      <c r="DM530" s="87"/>
      <c r="DN530" s="87"/>
      <c r="DO530" s="87"/>
      <c r="DP530" s="87"/>
      <c r="DQ530" s="87"/>
      <c r="DR530" s="87"/>
      <c r="DS530" s="87"/>
      <c r="DT530" s="87"/>
      <c r="DU530" s="87"/>
      <c r="DV530" s="87"/>
      <c r="DW530" s="87"/>
      <c r="DX530" s="87"/>
      <c r="DY530" s="87"/>
      <c r="DZ530" s="87"/>
      <c r="EA530" s="87"/>
      <c r="EB530" s="87"/>
      <c r="EC530" s="87"/>
      <c r="ED530" s="87"/>
      <c r="EE530" s="87"/>
      <c r="EF530" s="8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</row>
    <row r="531" spans="1:155" x14ac:dyDescent="0.15">
      <c r="A531" s="36">
        <f t="shared" si="121"/>
        <v>44026</v>
      </c>
      <c r="B531" s="1">
        <f t="shared" ca="1" si="128"/>
        <v>1007.0907049899999</v>
      </c>
      <c r="C531" s="90">
        <f t="shared" si="122"/>
        <v>1000</v>
      </c>
      <c r="D531" s="103">
        <f t="shared" si="123"/>
        <v>5.0000000000000001E-3</v>
      </c>
      <c r="E531" s="93">
        <f t="shared" si="124"/>
        <v>43507</v>
      </c>
      <c r="F531" s="87">
        <f t="shared" si="116"/>
        <v>357</v>
      </c>
      <c r="G531" s="88">
        <f t="shared" si="117"/>
        <v>357</v>
      </c>
      <c r="H531" s="89">
        <f t="shared" si="118"/>
        <v>1.007090705</v>
      </c>
      <c r="I531" s="88">
        <f t="shared" si="125"/>
        <v>0</v>
      </c>
      <c r="J531" s="90">
        <f t="shared" si="119"/>
        <v>7.0907049899999999</v>
      </c>
      <c r="K531" s="91">
        <f t="shared" si="120"/>
        <v>0</v>
      </c>
      <c r="L531" s="92" t="str">
        <f t="shared" si="126"/>
        <v>A+J=</v>
      </c>
      <c r="M531" s="93">
        <f t="shared" si="127"/>
        <v>45272</v>
      </c>
      <c r="N531" s="94"/>
      <c r="O531" s="94"/>
      <c r="P531" s="94"/>
      <c r="Q531" s="94"/>
      <c r="R531" s="94"/>
      <c r="S531" s="107"/>
      <c r="T531" s="94"/>
      <c r="U531" s="94"/>
      <c r="V531" s="94"/>
      <c r="W531" s="94"/>
      <c r="X531" s="94"/>
      <c r="Y531" s="123"/>
      <c r="Z531" s="94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  <c r="DK531" s="87"/>
      <c r="DL531" s="87"/>
      <c r="DM531" s="87"/>
      <c r="DN531" s="87"/>
      <c r="DO531" s="87"/>
      <c r="DP531" s="87"/>
      <c r="DQ531" s="87"/>
      <c r="DR531" s="87"/>
      <c r="DS531" s="87"/>
      <c r="DT531" s="87"/>
      <c r="DU531" s="87"/>
      <c r="DV531" s="87"/>
      <c r="DW531" s="87"/>
      <c r="DX531" s="87"/>
      <c r="DY531" s="87"/>
      <c r="DZ531" s="87"/>
      <c r="EA531" s="87"/>
      <c r="EB531" s="87"/>
      <c r="EC531" s="87"/>
      <c r="ED531" s="87"/>
      <c r="EE531" s="87"/>
      <c r="EF531" s="8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</row>
    <row r="532" spans="1:155" x14ac:dyDescent="0.15">
      <c r="A532" s="36">
        <f t="shared" si="121"/>
        <v>44027</v>
      </c>
      <c r="B532" s="1">
        <f t="shared" ca="1" si="128"/>
        <v>1007.110637</v>
      </c>
      <c r="C532" s="90">
        <f t="shared" si="122"/>
        <v>1000</v>
      </c>
      <c r="D532" s="103">
        <f t="shared" si="123"/>
        <v>5.0000000000000001E-3</v>
      </c>
      <c r="E532" s="93">
        <f t="shared" si="124"/>
        <v>43507</v>
      </c>
      <c r="F532" s="87">
        <f t="shared" si="116"/>
        <v>358</v>
      </c>
      <c r="G532" s="88">
        <f t="shared" si="117"/>
        <v>358</v>
      </c>
      <c r="H532" s="89">
        <f t="shared" si="118"/>
        <v>1.007110637</v>
      </c>
      <c r="I532" s="88">
        <f t="shared" si="125"/>
        <v>0</v>
      </c>
      <c r="J532" s="90">
        <f t="shared" si="119"/>
        <v>7.1106369999999997</v>
      </c>
      <c r="K532" s="91">
        <f t="shared" si="120"/>
        <v>0</v>
      </c>
      <c r="L532" s="92" t="str">
        <f t="shared" si="126"/>
        <v>A+J=</v>
      </c>
      <c r="M532" s="93">
        <f t="shared" si="127"/>
        <v>45272</v>
      </c>
      <c r="N532" s="94"/>
      <c r="O532" s="94"/>
      <c r="P532" s="94"/>
      <c r="Q532" s="94"/>
      <c r="R532" s="94"/>
      <c r="S532" s="107"/>
      <c r="T532" s="94"/>
      <c r="U532" s="94"/>
      <c r="V532" s="94"/>
      <c r="W532" s="94"/>
      <c r="X532" s="94"/>
      <c r="Y532" s="123"/>
      <c r="Z532" s="94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  <c r="DK532" s="87"/>
      <c r="DL532" s="87"/>
      <c r="DM532" s="87"/>
      <c r="DN532" s="87"/>
      <c r="DO532" s="87"/>
      <c r="DP532" s="87"/>
      <c r="DQ532" s="87"/>
      <c r="DR532" s="87"/>
      <c r="DS532" s="87"/>
      <c r="DT532" s="87"/>
      <c r="DU532" s="87"/>
      <c r="DV532" s="87"/>
      <c r="DW532" s="87"/>
      <c r="DX532" s="87"/>
      <c r="DY532" s="87"/>
      <c r="DZ532" s="87"/>
      <c r="EA532" s="87"/>
      <c r="EB532" s="87"/>
      <c r="EC532" s="87"/>
      <c r="ED532" s="87"/>
      <c r="EE532" s="87"/>
      <c r="EF532" s="8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</row>
    <row r="533" spans="1:155" x14ac:dyDescent="0.15">
      <c r="A533" s="36">
        <f t="shared" si="121"/>
        <v>44028</v>
      </c>
      <c r="B533" s="1">
        <f t="shared" ca="1" si="128"/>
        <v>1007.13056999</v>
      </c>
      <c r="C533" s="90">
        <f t="shared" si="122"/>
        <v>1000</v>
      </c>
      <c r="D533" s="103">
        <f t="shared" si="123"/>
        <v>5.0000000000000001E-3</v>
      </c>
      <c r="E533" s="93">
        <f t="shared" si="124"/>
        <v>43507</v>
      </c>
      <c r="F533" s="87">
        <f t="shared" si="116"/>
        <v>359</v>
      </c>
      <c r="G533" s="88">
        <f t="shared" si="117"/>
        <v>359</v>
      </c>
      <c r="H533" s="89">
        <f t="shared" si="118"/>
        <v>1.0071305699999999</v>
      </c>
      <c r="I533" s="88">
        <f t="shared" si="125"/>
        <v>0</v>
      </c>
      <c r="J533" s="90">
        <f t="shared" si="119"/>
        <v>7.1305699899999997</v>
      </c>
      <c r="K533" s="91">
        <f t="shared" si="120"/>
        <v>0</v>
      </c>
      <c r="L533" s="92" t="str">
        <f t="shared" si="126"/>
        <v>A+J=</v>
      </c>
      <c r="M533" s="93">
        <f t="shared" si="127"/>
        <v>45272</v>
      </c>
      <c r="N533" s="94"/>
      <c r="O533" s="94"/>
      <c r="P533" s="94"/>
      <c r="Q533" s="94"/>
      <c r="R533" s="94"/>
      <c r="S533" s="107"/>
      <c r="T533" s="94"/>
      <c r="U533" s="94"/>
      <c r="V533" s="94"/>
      <c r="W533" s="94"/>
      <c r="X533" s="94"/>
      <c r="Y533" s="123"/>
      <c r="Z533" s="94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  <c r="DK533" s="87"/>
      <c r="DL533" s="87"/>
      <c r="DM533" s="87"/>
      <c r="DN533" s="87"/>
      <c r="DO533" s="87"/>
      <c r="DP533" s="87"/>
      <c r="DQ533" s="87"/>
      <c r="DR533" s="87"/>
      <c r="DS533" s="87"/>
      <c r="DT533" s="87"/>
      <c r="DU533" s="87"/>
      <c r="DV533" s="87"/>
      <c r="DW533" s="87"/>
      <c r="DX533" s="87"/>
      <c r="DY533" s="87"/>
      <c r="DZ533" s="87"/>
      <c r="EA533" s="87"/>
      <c r="EB533" s="87"/>
      <c r="EC533" s="87"/>
      <c r="ED533" s="87"/>
      <c r="EE533" s="87"/>
      <c r="EF533" s="8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</row>
    <row r="534" spans="1:155" x14ac:dyDescent="0.15">
      <c r="A534" s="36">
        <f t="shared" si="121"/>
        <v>44029</v>
      </c>
      <c r="B534" s="1">
        <f t="shared" ca="1" si="128"/>
        <v>1007.150503</v>
      </c>
      <c r="C534" s="90">
        <f t="shared" si="122"/>
        <v>1000</v>
      </c>
      <c r="D534" s="103">
        <f t="shared" si="123"/>
        <v>5.0000000000000001E-3</v>
      </c>
      <c r="E534" s="93">
        <f t="shared" si="124"/>
        <v>43507</v>
      </c>
      <c r="F534" s="87">
        <f t="shared" si="116"/>
        <v>360</v>
      </c>
      <c r="G534" s="88">
        <f t="shared" si="117"/>
        <v>360</v>
      </c>
      <c r="H534" s="89">
        <f t="shared" si="118"/>
        <v>1.0071505030000001</v>
      </c>
      <c r="I534" s="88">
        <f t="shared" si="125"/>
        <v>0</v>
      </c>
      <c r="J534" s="90">
        <f t="shared" si="119"/>
        <v>7.1505029999999996</v>
      </c>
      <c r="K534" s="91">
        <f t="shared" si="120"/>
        <v>0</v>
      </c>
      <c r="L534" s="92" t="str">
        <f t="shared" si="126"/>
        <v>A+J=</v>
      </c>
      <c r="M534" s="93">
        <f t="shared" si="127"/>
        <v>45272</v>
      </c>
      <c r="N534" s="94"/>
      <c r="O534" s="94"/>
      <c r="P534" s="94"/>
      <c r="Q534" s="94"/>
      <c r="R534" s="94"/>
      <c r="S534" s="107"/>
      <c r="T534" s="94"/>
      <c r="U534" s="94"/>
      <c r="V534" s="94"/>
      <c r="W534" s="94"/>
      <c r="X534" s="94"/>
      <c r="Y534" s="123"/>
      <c r="Z534" s="94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  <c r="DK534" s="87"/>
      <c r="DL534" s="87"/>
      <c r="DM534" s="87"/>
      <c r="DN534" s="87"/>
      <c r="DO534" s="87"/>
      <c r="DP534" s="87"/>
      <c r="DQ534" s="87"/>
      <c r="DR534" s="87"/>
      <c r="DS534" s="87"/>
      <c r="DT534" s="87"/>
      <c r="DU534" s="87"/>
      <c r="DV534" s="87"/>
      <c r="DW534" s="87"/>
      <c r="DX534" s="87"/>
      <c r="DY534" s="87"/>
      <c r="DZ534" s="87"/>
      <c r="EA534" s="87"/>
      <c r="EB534" s="87"/>
      <c r="EC534" s="87"/>
      <c r="ED534" s="87"/>
      <c r="EE534" s="87"/>
      <c r="EF534" s="8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</row>
    <row r="535" spans="1:155" x14ac:dyDescent="0.15">
      <c r="A535" s="36">
        <f t="shared" si="121"/>
        <v>44030</v>
      </c>
      <c r="B535" s="1">
        <f t="shared" ca="1" si="128"/>
        <v>1007.170436</v>
      </c>
      <c r="C535" s="90">
        <f t="shared" si="122"/>
        <v>1000</v>
      </c>
      <c r="D535" s="103">
        <f t="shared" si="123"/>
        <v>5.0000000000000001E-3</v>
      </c>
      <c r="E535" s="93">
        <f t="shared" si="124"/>
        <v>43507</v>
      </c>
      <c r="F535" s="87">
        <f t="shared" si="116"/>
        <v>360</v>
      </c>
      <c r="G535" s="88">
        <f t="shared" si="117"/>
        <v>361</v>
      </c>
      <c r="H535" s="89">
        <f t="shared" si="118"/>
        <v>1.007170436</v>
      </c>
      <c r="I535" s="88">
        <f t="shared" si="125"/>
        <v>0</v>
      </c>
      <c r="J535" s="90">
        <f t="shared" si="119"/>
        <v>7.1704359999999996</v>
      </c>
      <c r="K535" s="91">
        <f t="shared" si="120"/>
        <v>0</v>
      </c>
      <c r="L535" s="92" t="str">
        <f t="shared" si="126"/>
        <v>A+J=</v>
      </c>
      <c r="M535" s="93">
        <f t="shared" si="127"/>
        <v>45272</v>
      </c>
      <c r="N535" s="94"/>
      <c r="O535" s="94"/>
      <c r="P535" s="94"/>
      <c r="Q535" s="94"/>
      <c r="R535" s="94"/>
      <c r="S535" s="107"/>
      <c r="T535" s="94"/>
      <c r="U535" s="94"/>
      <c r="V535" s="94"/>
      <c r="W535" s="94"/>
      <c r="X535" s="94"/>
      <c r="Y535" s="123"/>
      <c r="Z535" s="94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  <c r="DK535" s="87"/>
      <c r="DL535" s="87"/>
      <c r="DM535" s="87"/>
      <c r="DN535" s="87"/>
      <c r="DO535" s="87"/>
      <c r="DP535" s="87"/>
      <c r="DQ535" s="87"/>
      <c r="DR535" s="87"/>
      <c r="DS535" s="87"/>
      <c r="DT535" s="87"/>
      <c r="DU535" s="87"/>
      <c r="DV535" s="87"/>
      <c r="DW535" s="87"/>
      <c r="DX535" s="87"/>
      <c r="DY535" s="87"/>
      <c r="DZ535" s="87"/>
      <c r="EA535" s="87"/>
      <c r="EB535" s="87"/>
      <c r="EC535" s="87"/>
      <c r="ED535" s="87"/>
      <c r="EE535" s="87"/>
      <c r="EF535" s="8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</row>
    <row r="536" spans="1:155" x14ac:dyDescent="0.15">
      <c r="A536" s="36">
        <f t="shared" si="121"/>
        <v>44031</v>
      </c>
      <c r="B536" s="1">
        <f t="shared" ca="1" si="128"/>
        <v>1007.170436</v>
      </c>
      <c r="C536" s="90">
        <f t="shared" si="122"/>
        <v>1000</v>
      </c>
      <c r="D536" s="103">
        <f t="shared" si="123"/>
        <v>5.0000000000000001E-3</v>
      </c>
      <c r="E536" s="93">
        <f t="shared" si="124"/>
        <v>43507</v>
      </c>
      <c r="F536" s="87">
        <f t="shared" si="116"/>
        <v>360</v>
      </c>
      <c r="G536" s="88">
        <f t="shared" si="117"/>
        <v>361</v>
      </c>
      <c r="H536" s="89">
        <f t="shared" si="118"/>
        <v>1.007170436</v>
      </c>
      <c r="I536" s="88">
        <f t="shared" si="125"/>
        <v>0</v>
      </c>
      <c r="J536" s="90">
        <f t="shared" si="119"/>
        <v>7.1704359999999996</v>
      </c>
      <c r="K536" s="91">
        <f t="shared" si="120"/>
        <v>0</v>
      </c>
      <c r="L536" s="92" t="str">
        <f t="shared" si="126"/>
        <v>A+J=</v>
      </c>
      <c r="M536" s="93">
        <f t="shared" si="127"/>
        <v>45272</v>
      </c>
      <c r="N536" s="94"/>
      <c r="O536" s="94"/>
      <c r="P536" s="94"/>
      <c r="Q536" s="94"/>
      <c r="R536" s="94"/>
      <c r="S536" s="107"/>
      <c r="T536" s="94"/>
      <c r="U536" s="94"/>
      <c r="V536" s="94"/>
      <c r="W536" s="94"/>
      <c r="X536" s="94"/>
      <c r="Y536" s="123"/>
      <c r="Z536" s="94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  <c r="DK536" s="87"/>
      <c r="DL536" s="87"/>
      <c r="DM536" s="87"/>
      <c r="DN536" s="87"/>
      <c r="DO536" s="87"/>
      <c r="DP536" s="87"/>
      <c r="DQ536" s="87"/>
      <c r="DR536" s="87"/>
      <c r="DS536" s="87"/>
      <c r="DT536" s="87"/>
      <c r="DU536" s="87"/>
      <c r="DV536" s="87"/>
      <c r="DW536" s="87"/>
      <c r="DX536" s="87"/>
      <c r="DY536" s="87"/>
      <c r="DZ536" s="87"/>
      <c r="EA536" s="87"/>
      <c r="EB536" s="87"/>
      <c r="EC536" s="87"/>
      <c r="ED536" s="87"/>
      <c r="EE536" s="87"/>
      <c r="EF536" s="8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</row>
    <row r="537" spans="1:155" x14ac:dyDescent="0.15">
      <c r="A537" s="36">
        <f t="shared" si="121"/>
        <v>44032</v>
      </c>
      <c r="B537" s="1">
        <f t="shared" ca="1" si="128"/>
        <v>1007.170436</v>
      </c>
      <c r="C537" s="90">
        <f t="shared" si="122"/>
        <v>1000</v>
      </c>
      <c r="D537" s="103">
        <f t="shared" si="123"/>
        <v>5.0000000000000001E-3</v>
      </c>
      <c r="E537" s="93">
        <f t="shared" si="124"/>
        <v>43507</v>
      </c>
      <c r="F537" s="87">
        <f t="shared" si="116"/>
        <v>361</v>
      </c>
      <c r="G537" s="88">
        <f t="shared" si="117"/>
        <v>361</v>
      </c>
      <c r="H537" s="89">
        <f t="shared" si="118"/>
        <v>1.007170436</v>
      </c>
      <c r="I537" s="88">
        <f t="shared" si="125"/>
        <v>0</v>
      </c>
      <c r="J537" s="90">
        <f t="shared" si="119"/>
        <v>7.1704359999999996</v>
      </c>
      <c r="K537" s="91">
        <f t="shared" si="120"/>
        <v>0</v>
      </c>
      <c r="L537" s="92" t="str">
        <f t="shared" si="126"/>
        <v>A+J=</v>
      </c>
      <c r="M537" s="93">
        <f t="shared" si="127"/>
        <v>45272</v>
      </c>
      <c r="N537" s="94"/>
      <c r="O537" s="94"/>
      <c r="P537" s="94"/>
      <c r="Q537" s="94"/>
      <c r="R537" s="94"/>
      <c r="S537" s="107"/>
      <c r="T537" s="94"/>
      <c r="U537" s="94"/>
      <c r="V537" s="94"/>
      <c r="W537" s="94"/>
      <c r="X537" s="94"/>
      <c r="Y537" s="123"/>
      <c r="Z537" s="94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  <c r="DK537" s="87"/>
      <c r="DL537" s="87"/>
      <c r="DM537" s="87"/>
      <c r="DN537" s="87"/>
      <c r="DO537" s="87"/>
      <c r="DP537" s="87"/>
      <c r="DQ537" s="87"/>
      <c r="DR537" s="87"/>
      <c r="DS537" s="87"/>
      <c r="DT537" s="87"/>
      <c r="DU537" s="87"/>
      <c r="DV537" s="87"/>
      <c r="DW537" s="87"/>
      <c r="DX537" s="87"/>
      <c r="DY537" s="87"/>
      <c r="DZ537" s="87"/>
      <c r="EA537" s="87"/>
      <c r="EB537" s="87"/>
      <c r="EC537" s="87"/>
      <c r="ED537" s="87"/>
      <c r="EE537" s="87"/>
      <c r="EF537" s="8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</row>
    <row r="538" spans="1:155" x14ac:dyDescent="0.15">
      <c r="A538" s="36">
        <f t="shared" si="121"/>
        <v>44033</v>
      </c>
      <c r="B538" s="1">
        <f t="shared" ca="1" si="128"/>
        <v>1007.19037</v>
      </c>
      <c r="C538" s="90">
        <f t="shared" si="122"/>
        <v>1000</v>
      </c>
      <c r="D538" s="103">
        <f t="shared" si="123"/>
        <v>5.0000000000000001E-3</v>
      </c>
      <c r="E538" s="93">
        <f t="shared" si="124"/>
        <v>43507</v>
      </c>
      <c r="F538" s="87">
        <f t="shared" si="116"/>
        <v>362</v>
      </c>
      <c r="G538" s="88">
        <f t="shared" si="117"/>
        <v>362</v>
      </c>
      <c r="H538" s="89">
        <f t="shared" si="118"/>
        <v>1.00719037</v>
      </c>
      <c r="I538" s="88">
        <f t="shared" si="125"/>
        <v>0</v>
      </c>
      <c r="J538" s="90">
        <f t="shared" si="119"/>
        <v>7.1903699999999997</v>
      </c>
      <c r="K538" s="91">
        <f t="shared" si="120"/>
        <v>0</v>
      </c>
      <c r="L538" s="92" t="str">
        <f t="shared" si="126"/>
        <v>A+J=</v>
      </c>
      <c r="M538" s="93">
        <f t="shared" si="127"/>
        <v>45272</v>
      </c>
      <c r="N538" s="94"/>
      <c r="O538" s="94"/>
      <c r="P538" s="94"/>
      <c r="Q538" s="94"/>
      <c r="R538" s="94"/>
      <c r="S538" s="107"/>
      <c r="T538" s="94"/>
      <c r="U538" s="94"/>
      <c r="V538" s="94"/>
      <c r="W538" s="94"/>
      <c r="X538" s="94"/>
      <c r="Y538" s="123"/>
      <c r="Z538" s="94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  <c r="DK538" s="87"/>
      <c r="DL538" s="87"/>
      <c r="DM538" s="87"/>
      <c r="DN538" s="87"/>
      <c r="DO538" s="87"/>
      <c r="DP538" s="87"/>
      <c r="DQ538" s="87"/>
      <c r="DR538" s="87"/>
      <c r="DS538" s="87"/>
      <c r="DT538" s="87"/>
      <c r="DU538" s="87"/>
      <c r="DV538" s="87"/>
      <c r="DW538" s="87"/>
      <c r="DX538" s="87"/>
      <c r="DY538" s="87"/>
      <c r="DZ538" s="87"/>
      <c r="EA538" s="87"/>
      <c r="EB538" s="87"/>
      <c r="EC538" s="87"/>
      <c r="ED538" s="87"/>
      <c r="EE538" s="87"/>
      <c r="EF538" s="8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</row>
    <row r="539" spans="1:155" x14ac:dyDescent="0.15">
      <c r="A539" s="36">
        <f t="shared" si="121"/>
        <v>44034</v>
      </c>
      <c r="B539" s="1">
        <f t="shared" ca="1" si="128"/>
        <v>1007.2103049999999</v>
      </c>
      <c r="C539" s="90">
        <f t="shared" si="122"/>
        <v>1000</v>
      </c>
      <c r="D539" s="103">
        <f t="shared" si="123"/>
        <v>5.0000000000000001E-3</v>
      </c>
      <c r="E539" s="93">
        <f t="shared" si="124"/>
        <v>43507</v>
      </c>
      <c r="F539" s="87">
        <f t="shared" si="116"/>
        <v>363</v>
      </c>
      <c r="G539" s="88">
        <f t="shared" si="117"/>
        <v>363</v>
      </c>
      <c r="H539" s="89">
        <f t="shared" si="118"/>
        <v>1.0072103050000001</v>
      </c>
      <c r="I539" s="88">
        <f t="shared" si="125"/>
        <v>0</v>
      </c>
      <c r="J539" s="90">
        <f t="shared" si="119"/>
        <v>7.210305</v>
      </c>
      <c r="K539" s="91">
        <f t="shared" si="120"/>
        <v>0</v>
      </c>
      <c r="L539" s="92" t="str">
        <f t="shared" si="126"/>
        <v>A+J=</v>
      </c>
      <c r="M539" s="93">
        <f t="shared" si="127"/>
        <v>45272</v>
      </c>
      <c r="N539" s="94"/>
      <c r="O539" s="94"/>
      <c r="P539" s="94"/>
      <c r="Q539" s="94"/>
      <c r="R539" s="94"/>
      <c r="S539" s="107"/>
      <c r="T539" s="94"/>
      <c r="U539" s="94"/>
      <c r="V539" s="94"/>
      <c r="W539" s="94"/>
      <c r="X539" s="94"/>
      <c r="Y539" s="123"/>
      <c r="Z539" s="94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  <c r="DK539" s="87"/>
      <c r="DL539" s="87"/>
      <c r="DM539" s="87"/>
      <c r="DN539" s="87"/>
      <c r="DO539" s="87"/>
      <c r="DP539" s="87"/>
      <c r="DQ539" s="87"/>
      <c r="DR539" s="87"/>
      <c r="DS539" s="87"/>
      <c r="DT539" s="87"/>
      <c r="DU539" s="87"/>
      <c r="DV539" s="87"/>
      <c r="DW539" s="87"/>
      <c r="DX539" s="87"/>
      <c r="DY539" s="87"/>
      <c r="DZ539" s="87"/>
      <c r="EA539" s="87"/>
      <c r="EB539" s="87"/>
      <c r="EC539" s="87"/>
      <c r="ED539" s="87"/>
      <c r="EE539" s="87"/>
      <c r="EF539" s="8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</row>
    <row r="540" spans="1:155" x14ac:dyDescent="0.15">
      <c r="A540" s="36">
        <f t="shared" si="121"/>
        <v>44035</v>
      </c>
      <c r="B540" s="1">
        <f t="shared" ca="1" si="128"/>
        <v>1007.230239</v>
      </c>
      <c r="C540" s="90">
        <f t="shared" si="122"/>
        <v>1000</v>
      </c>
      <c r="D540" s="103">
        <f t="shared" si="123"/>
        <v>5.0000000000000001E-3</v>
      </c>
      <c r="E540" s="93">
        <f t="shared" si="124"/>
        <v>43507</v>
      </c>
      <c r="F540" s="87">
        <f t="shared" si="116"/>
        <v>364</v>
      </c>
      <c r="G540" s="88">
        <f t="shared" si="117"/>
        <v>364</v>
      </c>
      <c r="H540" s="89">
        <f t="shared" si="118"/>
        <v>1.0072302390000001</v>
      </c>
      <c r="I540" s="88">
        <f t="shared" si="125"/>
        <v>0</v>
      </c>
      <c r="J540" s="90">
        <f t="shared" si="119"/>
        <v>7.2302390000000001</v>
      </c>
      <c r="K540" s="91">
        <f t="shared" si="120"/>
        <v>0</v>
      </c>
      <c r="L540" s="92" t="str">
        <f t="shared" si="126"/>
        <v>A+J=</v>
      </c>
      <c r="M540" s="93">
        <f t="shared" si="127"/>
        <v>45272</v>
      </c>
      <c r="N540" s="94"/>
      <c r="O540" s="94"/>
      <c r="P540" s="94"/>
      <c r="Q540" s="94"/>
      <c r="R540" s="94"/>
      <c r="S540" s="107"/>
      <c r="T540" s="94"/>
      <c r="U540" s="94"/>
      <c r="V540" s="94"/>
      <c r="W540" s="94"/>
      <c r="X540" s="94"/>
      <c r="Y540" s="123"/>
      <c r="Z540" s="94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  <c r="DK540" s="87"/>
      <c r="DL540" s="87"/>
      <c r="DM540" s="87"/>
      <c r="DN540" s="87"/>
      <c r="DO540" s="87"/>
      <c r="DP540" s="87"/>
      <c r="DQ540" s="87"/>
      <c r="DR540" s="87"/>
      <c r="DS540" s="87"/>
      <c r="DT540" s="87"/>
      <c r="DU540" s="87"/>
      <c r="DV540" s="87"/>
      <c r="DW540" s="87"/>
      <c r="DX540" s="87"/>
      <c r="DY540" s="87"/>
      <c r="DZ540" s="87"/>
      <c r="EA540" s="87"/>
      <c r="EB540" s="87"/>
      <c r="EC540" s="87"/>
      <c r="ED540" s="87"/>
      <c r="EE540" s="87"/>
      <c r="EF540" s="8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</row>
    <row r="541" spans="1:155" x14ac:dyDescent="0.15">
      <c r="A541" s="36">
        <f t="shared" si="121"/>
        <v>44036</v>
      </c>
      <c r="B541" s="1">
        <f t="shared" ca="1" si="128"/>
        <v>1007.250175</v>
      </c>
      <c r="C541" s="90">
        <f t="shared" si="122"/>
        <v>1000</v>
      </c>
      <c r="D541" s="103">
        <f t="shared" si="123"/>
        <v>5.0000000000000001E-3</v>
      </c>
      <c r="E541" s="93">
        <f t="shared" si="124"/>
        <v>43507</v>
      </c>
      <c r="F541" s="87">
        <f t="shared" si="116"/>
        <v>365</v>
      </c>
      <c r="G541" s="88">
        <f t="shared" si="117"/>
        <v>365</v>
      </c>
      <c r="H541" s="89">
        <f t="shared" si="118"/>
        <v>1.007250175</v>
      </c>
      <c r="I541" s="88">
        <f t="shared" si="125"/>
        <v>0</v>
      </c>
      <c r="J541" s="90">
        <f t="shared" si="119"/>
        <v>7.2501749999999996</v>
      </c>
      <c r="K541" s="91">
        <f t="shared" si="120"/>
        <v>0</v>
      </c>
      <c r="L541" s="92" t="str">
        <f t="shared" si="126"/>
        <v>A+J=</v>
      </c>
      <c r="M541" s="93">
        <f t="shared" si="127"/>
        <v>45272</v>
      </c>
      <c r="N541" s="94"/>
      <c r="O541" s="94"/>
      <c r="P541" s="94"/>
      <c r="Q541" s="94"/>
      <c r="R541" s="94"/>
      <c r="S541" s="107"/>
      <c r="T541" s="94"/>
      <c r="U541" s="94"/>
      <c r="V541" s="94"/>
      <c r="W541" s="94"/>
      <c r="X541" s="94"/>
      <c r="Y541" s="123"/>
      <c r="Z541" s="94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  <c r="DK541" s="87"/>
      <c r="DL541" s="87"/>
      <c r="DM541" s="87"/>
      <c r="DN541" s="87"/>
      <c r="DO541" s="87"/>
      <c r="DP541" s="87"/>
      <c r="DQ541" s="87"/>
      <c r="DR541" s="87"/>
      <c r="DS541" s="87"/>
      <c r="DT541" s="87"/>
      <c r="DU541" s="87"/>
      <c r="DV541" s="87"/>
      <c r="DW541" s="87"/>
      <c r="DX541" s="87"/>
      <c r="DY541" s="87"/>
      <c r="DZ541" s="87"/>
      <c r="EA541" s="87"/>
      <c r="EB541" s="87"/>
      <c r="EC541" s="87"/>
      <c r="ED541" s="87"/>
      <c r="EE541" s="87"/>
      <c r="EF541" s="8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</row>
    <row r="542" spans="1:155" x14ac:dyDescent="0.15">
      <c r="A542" s="36">
        <f t="shared" si="121"/>
        <v>44037</v>
      </c>
      <c r="B542" s="1">
        <f t="shared" ca="1" si="128"/>
        <v>1007.27011</v>
      </c>
      <c r="C542" s="90">
        <f t="shared" si="122"/>
        <v>1000</v>
      </c>
      <c r="D542" s="103">
        <f t="shared" si="123"/>
        <v>5.0000000000000001E-3</v>
      </c>
      <c r="E542" s="93">
        <f t="shared" si="124"/>
        <v>43507</v>
      </c>
      <c r="F542" s="87">
        <f t="shared" si="116"/>
        <v>365</v>
      </c>
      <c r="G542" s="88">
        <f t="shared" si="117"/>
        <v>366</v>
      </c>
      <c r="H542" s="89">
        <f t="shared" si="118"/>
        <v>1.0072701100000001</v>
      </c>
      <c r="I542" s="88">
        <f t="shared" si="125"/>
        <v>0</v>
      </c>
      <c r="J542" s="90">
        <f t="shared" si="119"/>
        <v>7.2701099999999999</v>
      </c>
      <c r="K542" s="91">
        <f t="shared" si="120"/>
        <v>0</v>
      </c>
      <c r="L542" s="92" t="str">
        <f t="shared" si="126"/>
        <v>A+J=</v>
      </c>
      <c r="M542" s="93">
        <f t="shared" si="127"/>
        <v>45272</v>
      </c>
      <c r="N542" s="94"/>
      <c r="O542" s="94"/>
      <c r="P542" s="94"/>
      <c r="Q542" s="94"/>
      <c r="R542" s="94"/>
      <c r="S542" s="107"/>
      <c r="T542" s="94"/>
      <c r="U542" s="94"/>
      <c r="V542" s="94"/>
      <c r="W542" s="94"/>
      <c r="X542" s="94"/>
      <c r="Y542" s="123"/>
      <c r="Z542" s="94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  <c r="DK542" s="87"/>
      <c r="DL542" s="87"/>
      <c r="DM542" s="87"/>
      <c r="DN542" s="87"/>
      <c r="DO542" s="87"/>
      <c r="DP542" s="87"/>
      <c r="DQ542" s="87"/>
      <c r="DR542" s="87"/>
      <c r="DS542" s="87"/>
      <c r="DT542" s="87"/>
      <c r="DU542" s="87"/>
      <c r="DV542" s="87"/>
      <c r="DW542" s="87"/>
      <c r="DX542" s="87"/>
      <c r="DY542" s="87"/>
      <c r="DZ542" s="87"/>
      <c r="EA542" s="87"/>
      <c r="EB542" s="87"/>
      <c r="EC542" s="87"/>
      <c r="ED542" s="87"/>
      <c r="EE542" s="87"/>
      <c r="EF542" s="8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</row>
    <row r="543" spans="1:155" x14ac:dyDescent="0.15">
      <c r="A543" s="36">
        <f t="shared" si="121"/>
        <v>44038</v>
      </c>
      <c r="B543" s="1">
        <f t="shared" ca="1" si="128"/>
        <v>1007.27011</v>
      </c>
      <c r="C543" s="90">
        <f t="shared" si="122"/>
        <v>1000</v>
      </c>
      <c r="D543" s="103">
        <f t="shared" si="123"/>
        <v>5.0000000000000001E-3</v>
      </c>
      <c r="E543" s="93">
        <f t="shared" si="124"/>
        <v>43507</v>
      </c>
      <c r="F543" s="87">
        <f t="shared" si="116"/>
        <v>365</v>
      </c>
      <c r="G543" s="88">
        <f t="shared" si="117"/>
        <v>366</v>
      </c>
      <c r="H543" s="89">
        <f t="shared" si="118"/>
        <v>1.0072701100000001</v>
      </c>
      <c r="I543" s="88">
        <f t="shared" si="125"/>
        <v>0</v>
      </c>
      <c r="J543" s="90">
        <f t="shared" si="119"/>
        <v>7.2701099999999999</v>
      </c>
      <c r="K543" s="91">
        <f t="shared" si="120"/>
        <v>0</v>
      </c>
      <c r="L543" s="92" t="str">
        <f t="shared" si="126"/>
        <v>A+J=</v>
      </c>
      <c r="M543" s="93">
        <f t="shared" si="127"/>
        <v>45272</v>
      </c>
      <c r="N543" s="94"/>
      <c r="O543" s="94"/>
      <c r="P543" s="94"/>
      <c r="Q543" s="94"/>
      <c r="R543" s="94"/>
      <c r="S543" s="107"/>
      <c r="T543" s="94"/>
      <c r="U543" s="94"/>
      <c r="V543" s="94"/>
      <c r="W543" s="94"/>
      <c r="X543" s="94"/>
      <c r="Y543" s="123"/>
      <c r="Z543" s="94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  <c r="DK543" s="87"/>
      <c r="DL543" s="87"/>
      <c r="DM543" s="87"/>
      <c r="DN543" s="87"/>
      <c r="DO543" s="87"/>
      <c r="DP543" s="87"/>
      <c r="DQ543" s="87"/>
      <c r="DR543" s="87"/>
      <c r="DS543" s="87"/>
      <c r="DT543" s="87"/>
      <c r="DU543" s="87"/>
      <c r="DV543" s="87"/>
      <c r="DW543" s="87"/>
      <c r="DX543" s="87"/>
      <c r="DY543" s="87"/>
      <c r="DZ543" s="87"/>
      <c r="EA543" s="87"/>
      <c r="EB543" s="87"/>
      <c r="EC543" s="87"/>
      <c r="ED543" s="87"/>
      <c r="EE543" s="87"/>
      <c r="EF543" s="8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</row>
    <row r="544" spans="1:155" x14ac:dyDescent="0.15">
      <c r="A544" s="36">
        <f t="shared" si="121"/>
        <v>44039</v>
      </c>
      <c r="B544" s="1">
        <f t="shared" ca="1" si="128"/>
        <v>1007.27011</v>
      </c>
      <c r="C544" s="90">
        <f t="shared" si="122"/>
        <v>1000</v>
      </c>
      <c r="D544" s="103">
        <f t="shared" si="123"/>
        <v>5.0000000000000001E-3</v>
      </c>
      <c r="E544" s="93">
        <f t="shared" si="124"/>
        <v>43507</v>
      </c>
      <c r="F544" s="87">
        <f t="shared" si="116"/>
        <v>366</v>
      </c>
      <c r="G544" s="88">
        <f t="shared" si="117"/>
        <v>366</v>
      </c>
      <c r="H544" s="89">
        <f t="shared" si="118"/>
        <v>1.0072701100000001</v>
      </c>
      <c r="I544" s="88">
        <f t="shared" si="125"/>
        <v>0</v>
      </c>
      <c r="J544" s="90">
        <f t="shared" si="119"/>
        <v>7.2701099999999999</v>
      </c>
      <c r="K544" s="91">
        <f t="shared" si="120"/>
        <v>0</v>
      </c>
      <c r="L544" s="92" t="str">
        <f t="shared" si="126"/>
        <v>A+J=</v>
      </c>
      <c r="M544" s="93">
        <f t="shared" si="127"/>
        <v>45272</v>
      </c>
      <c r="N544" s="94"/>
      <c r="O544" s="94"/>
      <c r="P544" s="94"/>
      <c r="Q544" s="94"/>
      <c r="R544" s="94"/>
      <c r="S544" s="107"/>
      <c r="T544" s="94"/>
      <c r="U544" s="94"/>
      <c r="V544" s="94"/>
      <c r="W544" s="94"/>
      <c r="X544" s="94"/>
      <c r="Y544" s="123"/>
      <c r="Z544" s="94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  <c r="DK544" s="87"/>
      <c r="DL544" s="87"/>
      <c r="DM544" s="87"/>
      <c r="DN544" s="87"/>
      <c r="DO544" s="87"/>
      <c r="DP544" s="87"/>
      <c r="DQ544" s="87"/>
      <c r="DR544" s="87"/>
      <c r="DS544" s="87"/>
      <c r="DT544" s="87"/>
      <c r="DU544" s="87"/>
      <c r="DV544" s="87"/>
      <c r="DW544" s="87"/>
      <c r="DX544" s="87"/>
      <c r="DY544" s="87"/>
      <c r="DZ544" s="87"/>
      <c r="EA544" s="87"/>
      <c r="EB544" s="87"/>
      <c r="EC544" s="87"/>
      <c r="ED544" s="87"/>
      <c r="EE544" s="87"/>
      <c r="EF544" s="8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</row>
    <row r="545" spans="1:155" x14ac:dyDescent="0.15">
      <c r="A545" s="36">
        <f t="shared" si="121"/>
        <v>44040</v>
      </c>
      <c r="B545" s="1">
        <f t="shared" ca="1" si="128"/>
        <v>1007.290046</v>
      </c>
      <c r="C545" s="90">
        <f t="shared" si="122"/>
        <v>1000</v>
      </c>
      <c r="D545" s="103">
        <f t="shared" si="123"/>
        <v>5.0000000000000001E-3</v>
      </c>
      <c r="E545" s="93">
        <f t="shared" si="124"/>
        <v>43507</v>
      </c>
      <c r="F545" s="87">
        <f t="shared" si="116"/>
        <v>367</v>
      </c>
      <c r="G545" s="88">
        <f t="shared" si="117"/>
        <v>367</v>
      </c>
      <c r="H545" s="89">
        <f t="shared" si="118"/>
        <v>1.007290046</v>
      </c>
      <c r="I545" s="88">
        <f t="shared" si="125"/>
        <v>0</v>
      </c>
      <c r="J545" s="90">
        <f t="shared" si="119"/>
        <v>7.2900460000000002</v>
      </c>
      <c r="K545" s="91">
        <f t="shared" si="120"/>
        <v>0</v>
      </c>
      <c r="L545" s="92" t="str">
        <f t="shared" si="126"/>
        <v>A+J=</v>
      </c>
      <c r="M545" s="93">
        <f t="shared" si="127"/>
        <v>45272</v>
      </c>
      <c r="N545" s="94"/>
      <c r="O545" s="94"/>
      <c r="P545" s="94"/>
      <c r="Q545" s="94"/>
      <c r="R545" s="94"/>
      <c r="S545" s="107"/>
      <c r="T545" s="94"/>
      <c r="U545" s="94"/>
      <c r="V545" s="94"/>
      <c r="W545" s="94"/>
      <c r="X545" s="94"/>
      <c r="Y545" s="123"/>
      <c r="Z545" s="94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</row>
    <row r="546" spans="1:155" x14ac:dyDescent="0.15">
      <c r="A546" s="36">
        <f t="shared" si="121"/>
        <v>44041</v>
      </c>
      <c r="B546" s="1">
        <f t="shared" ca="1" si="128"/>
        <v>1007.30998199</v>
      </c>
      <c r="C546" s="90">
        <f t="shared" si="122"/>
        <v>1000</v>
      </c>
      <c r="D546" s="103">
        <f t="shared" si="123"/>
        <v>5.0000000000000001E-3</v>
      </c>
      <c r="E546" s="93">
        <f t="shared" si="124"/>
        <v>43507</v>
      </c>
      <c r="F546" s="87">
        <f t="shared" si="116"/>
        <v>368</v>
      </c>
      <c r="G546" s="88">
        <f t="shared" si="117"/>
        <v>368</v>
      </c>
      <c r="H546" s="89">
        <f t="shared" si="118"/>
        <v>1.007309982</v>
      </c>
      <c r="I546" s="88">
        <f t="shared" si="125"/>
        <v>0</v>
      </c>
      <c r="J546" s="90">
        <f t="shared" si="119"/>
        <v>7.3099819899999998</v>
      </c>
      <c r="K546" s="91">
        <f t="shared" si="120"/>
        <v>0</v>
      </c>
      <c r="L546" s="92" t="str">
        <f t="shared" si="126"/>
        <v>A+J=</v>
      </c>
      <c r="M546" s="93">
        <f t="shared" si="127"/>
        <v>45272</v>
      </c>
      <c r="N546" s="94"/>
      <c r="O546" s="94"/>
      <c r="P546" s="94"/>
      <c r="Q546" s="94"/>
      <c r="R546" s="94"/>
      <c r="S546" s="107"/>
      <c r="T546" s="94"/>
      <c r="U546" s="94"/>
      <c r="V546" s="94"/>
      <c r="W546" s="94"/>
      <c r="X546" s="94"/>
      <c r="Y546" s="123"/>
      <c r="Z546" s="94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  <c r="DK546" s="87"/>
      <c r="DL546" s="87"/>
      <c r="DM546" s="87"/>
      <c r="DN546" s="87"/>
      <c r="DO546" s="87"/>
      <c r="DP546" s="87"/>
      <c r="DQ546" s="87"/>
      <c r="DR546" s="87"/>
      <c r="DS546" s="87"/>
      <c r="DT546" s="87"/>
      <c r="DU546" s="87"/>
      <c r="DV546" s="87"/>
      <c r="DW546" s="87"/>
      <c r="DX546" s="87"/>
      <c r="DY546" s="87"/>
      <c r="DZ546" s="87"/>
      <c r="EA546" s="87"/>
      <c r="EB546" s="87"/>
      <c r="EC546" s="87"/>
      <c r="ED546" s="87"/>
      <c r="EE546" s="87"/>
      <c r="EF546" s="8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</row>
    <row r="547" spans="1:155" x14ac:dyDescent="0.15">
      <c r="A547" s="36">
        <f t="shared" si="121"/>
        <v>44042</v>
      </c>
      <c r="B547" s="1">
        <f t="shared" ca="1" si="128"/>
        <v>1007.329919</v>
      </c>
      <c r="C547" s="90">
        <f t="shared" si="122"/>
        <v>1000</v>
      </c>
      <c r="D547" s="103">
        <f t="shared" si="123"/>
        <v>5.0000000000000001E-3</v>
      </c>
      <c r="E547" s="93">
        <f t="shared" si="124"/>
        <v>43507</v>
      </c>
      <c r="F547" s="87">
        <f t="shared" si="116"/>
        <v>369</v>
      </c>
      <c r="G547" s="88">
        <f t="shared" si="117"/>
        <v>369</v>
      </c>
      <c r="H547" s="89">
        <f t="shared" si="118"/>
        <v>1.007329919</v>
      </c>
      <c r="I547" s="88">
        <f t="shared" si="125"/>
        <v>0</v>
      </c>
      <c r="J547" s="90">
        <f t="shared" si="119"/>
        <v>7.3299190000000003</v>
      </c>
      <c r="K547" s="91">
        <f t="shared" si="120"/>
        <v>0</v>
      </c>
      <c r="L547" s="92" t="str">
        <f t="shared" si="126"/>
        <v>A+J=</v>
      </c>
      <c r="M547" s="93">
        <f t="shared" si="127"/>
        <v>45272</v>
      </c>
      <c r="N547" s="94"/>
      <c r="O547" s="94"/>
      <c r="P547" s="94"/>
      <c r="Q547" s="94"/>
      <c r="R547" s="94"/>
      <c r="S547" s="107"/>
      <c r="T547" s="94"/>
      <c r="U547" s="94"/>
      <c r="V547" s="94"/>
      <c r="W547" s="94"/>
      <c r="X547" s="94"/>
      <c r="Y547" s="123"/>
      <c r="Z547" s="94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  <c r="DK547" s="87"/>
      <c r="DL547" s="87"/>
      <c r="DM547" s="87"/>
      <c r="DN547" s="87"/>
      <c r="DO547" s="87"/>
      <c r="DP547" s="87"/>
      <c r="DQ547" s="87"/>
      <c r="DR547" s="87"/>
      <c r="DS547" s="87"/>
      <c r="DT547" s="87"/>
      <c r="DU547" s="87"/>
      <c r="DV547" s="87"/>
      <c r="DW547" s="87"/>
      <c r="DX547" s="87"/>
      <c r="DY547" s="87"/>
      <c r="DZ547" s="87"/>
      <c r="EA547" s="87"/>
      <c r="EB547" s="87"/>
      <c r="EC547" s="87"/>
      <c r="ED547" s="87"/>
      <c r="EE547" s="87"/>
      <c r="EF547" s="8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</row>
    <row r="548" spans="1:155" x14ac:dyDescent="0.15">
      <c r="A548" s="36">
        <f t="shared" si="121"/>
        <v>44043</v>
      </c>
      <c r="B548" s="1">
        <f t="shared" ca="1" si="128"/>
        <v>1007.349856</v>
      </c>
      <c r="C548" s="90">
        <f t="shared" si="122"/>
        <v>1000</v>
      </c>
      <c r="D548" s="103">
        <f t="shared" si="123"/>
        <v>5.0000000000000001E-3</v>
      </c>
      <c r="E548" s="93">
        <f t="shared" si="124"/>
        <v>43507</v>
      </c>
      <c r="F548" s="87">
        <f t="shared" si="116"/>
        <v>370</v>
      </c>
      <c r="G548" s="88">
        <f t="shared" si="117"/>
        <v>370</v>
      </c>
      <c r="H548" s="89">
        <f t="shared" si="118"/>
        <v>1.007349856</v>
      </c>
      <c r="I548" s="88">
        <f t="shared" si="125"/>
        <v>0</v>
      </c>
      <c r="J548" s="90">
        <f t="shared" si="119"/>
        <v>7.3498559999999999</v>
      </c>
      <c r="K548" s="91">
        <f t="shared" si="120"/>
        <v>0</v>
      </c>
      <c r="L548" s="92" t="str">
        <f t="shared" si="126"/>
        <v>A+J=</v>
      </c>
      <c r="M548" s="93">
        <f t="shared" si="127"/>
        <v>45272</v>
      </c>
      <c r="N548" s="94"/>
      <c r="O548" s="94"/>
      <c r="P548" s="94"/>
      <c r="Q548" s="94"/>
      <c r="R548" s="94"/>
      <c r="S548" s="107"/>
      <c r="T548" s="94"/>
      <c r="U548" s="94"/>
      <c r="V548" s="94"/>
      <c r="W548" s="94"/>
      <c r="X548" s="94"/>
      <c r="Y548" s="123"/>
      <c r="Z548" s="94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  <c r="DK548" s="87"/>
      <c r="DL548" s="87"/>
      <c r="DM548" s="87"/>
      <c r="DN548" s="87"/>
      <c r="DO548" s="87"/>
      <c r="DP548" s="87"/>
      <c r="DQ548" s="87"/>
      <c r="DR548" s="87"/>
      <c r="DS548" s="87"/>
      <c r="DT548" s="87"/>
      <c r="DU548" s="87"/>
      <c r="DV548" s="87"/>
      <c r="DW548" s="87"/>
      <c r="DX548" s="87"/>
      <c r="DY548" s="87"/>
      <c r="DZ548" s="87"/>
      <c r="EA548" s="87"/>
      <c r="EB548" s="87"/>
      <c r="EC548" s="87"/>
      <c r="ED548" s="87"/>
      <c r="EE548" s="87"/>
      <c r="EF548" s="8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</row>
    <row r="549" spans="1:155" x14ac:dyDescent="0.15">
      <c r="A549" s="36">
        <f t="shared" si="121"/>
        <v>44044</v>
      </c>
      <c r="B549" s="1">
        <f t="shared" ca="1" si="128"/>
        <v>1007.3697939899999</v>
      </c>
      <c r="C549" s="90">
        <f t="shared" si="122"/>
        <v>1000</v>
      </c>
      <c r="D549" s="103">
        <f t="shared" si="123"/>
        <v>5.0000000000000001E-3</v>
      </c>
      <c r="E549" s="93">
        <f t="shared" si="124"/>
        <v>43507</v>
      </c>
      <c r="F549" s="87">
        <f t="shared" si="116"/>
        <v>370</v>
      </c>
      <c r="G549" s="88">
        <f t="shared" si="117"/>
        <v>371</v>
      </c>
      <c r="H549" s="89">
        <f t="shared" si="118"/>
        <v>1.0073697939999999</v>
      </c>
      <c r="I549" s="88">
        <f t="shared" si="125"/>
        <v>0</v>
      </c>
      <c r="J549" s="90">
        <f t="shared" si="119"/>
        <v>7.3697939899999998</v>
      </c>
      <c r="K549" s="91">
        <f t="shared" si="120"/>
        <v>0</v>
      </c>
      <c r="L549" s="92" t="str">
        <f t="shared" si="126"/>
        <v>A+J=</v>
      </c>
      <c r="M549" s="93">
        <f t="shared" si="127"/>
        <v>45272</v>
      </c>
      <c r="N549" s="94"/>
      <c r="O549" s="94"/>
      <c r="P549" s="94"/>
      <c r="Q549" s="94"/>
      <c r="R549" s="94"/>
      <c r="S549" s="107"/>
      <c r="T549" s="94"/>
      <c r="U549" s="94"/>
      <c r="V549" s="94"/>
      <c r="W549" s="94"/>
      <c r="X549" s="94"/>
      <c r="Y549" s="123"/>
      <c r="Z549" s="94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  <c r="DK549" s="87"/>
      <c r="DL549" s="87"/>
      <c r="DM549" s="87"/>
      <c r="DN549" s="87"/>
      <c r="DO549" s="87"/>
      <c r="DP549" s="87"/>
      <c r="DQ549" s="87"/>
      <c r="DR549" s="87"/>
      <c r="DS549" s="87"/>
      <c r="DT549" s="87"/>
      <c r="DU549" s="87"/>
      <c r="DV549" s="87"/>
      <c r="DW549" s="87"/>
      <c r="DX549" s="87"/>
      <c r="DY549" s="87"/>
      <c r="DZ549" s="87"/>
      <c r="EA549" s="87"/>
      <c r="EB549" s="87"/>
      <c r="EC549" s="87"/>
      <c r="ED549" s="87"/>
      <c r="EE549" s="87"/>
      <c r="EF549" s="8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</row>
    <row r="550" spans="1:155" x14ac:dyDescent="0.15">
      <c r="A550" s="36">
        <f t="shared" si="121"/>
        <v>44045</v>
      </c>
      <c r="B550" s="1">
        <f t="shared" ca="1" si="128"/>
        <v>1007.3697939899999</v>
      </c>
      <c r="C550" s="90">
        <f t="shared" si="122"/>
        <v>1000</v>
      </c>
      <c r="D550" s="103">
        <f t="shared" si="123"/>
        <v>5.0000000000000001E-3</v>
      </c>
      <c r="E550" s="93">
        <f t="shared" si="124"/>
        <v>43507</v>
      </c>
      <c r="F550" s="87">
        <f t="shared" si="116"/>
        <v>370</v>
      </c>
      <c r="G550" s="88">
        <f t="shared" si="117"/>
        <v>371</v>
      </c>
      <c r="H550" s="89">
        <f t="shared" si="118"/>
        <v>1.0073697939999999</v>
      </c>
      <c r="I550" s="88">
        <f t="shared" si="125"/>
        <v>0</v>
      </c>
      <c r="J550" s="90">
        <f t="shared" si="119"/>
        <v>7.3697939899999998</v>
      </c>
      <c r="K550" s="91">
        <f t="shared" si="120"/>
        <v>0</v>
      </c>
      <c r="L550" s="92" t="str">
        <f t="shared" si="126"/>
        <v>A+J=</v>
      </c>
      <c r="M550" s="93">
        <f t="shared" si="127"/>
        <v>45272</v>
      </c>
      <c r="N550" s="94"/>
      <c r="O550" s="94"/>
      <c r="P550" s="94"/>
      <c r="Q550" s="94"/>
      <c r="R550" s="94"/>
      <c r="S550" s="107"/>
      <c r="T550" s="94"/>
      <c r="U550" s="94"/>
      <c r="V550" s="94"/>
      <c r="W550" s="94"/>
      <c r="X550" s="94"/>
      <c r="Y550" s="123"/>
      <c r="Z550" s="94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  <c r="DK550" s="87"/>
      <c r="DL550" s="87"/>
      <c r="DM550" s="87"/>
      <c r="DN550" s="87"/>
      <c r="DO550" s="87"/>
      <c r="DP550" s="87"/>
      <c r="DQ550" s="87"/>
      <c r="DR550" s="87"/>
      <c r="DS550" s="87"/>
      <c r="DT550" s="87"/>
      <c r="DU550" s="87"/>
      <c r="DV550" s="87"/>
      <c r="DW550" s="87"/>
      <c r="DX550" s="87"/>
      <c r="DY550" s="87"/>
      <c r="DZ550" s="87"/>
      <c r="EA550" s="87"/>
      <c r="EB550" s="87"/>
      <c r="EC550" s="87"/>
      <c r="ED550" s="87"/>
      <c r="EE550" s="87"/>
      <c r="EF550" s="8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</row>
    <row r="551" spans="1:155" x14ac:dyDescent="0.15">
      <c r="A551" s="36">
        <f t="shared" si="121"/>
        <v>44046</v>
      </c>
      <c r="B551" s="1">
        <f t="shared" ca="1" si="128"/>
        <v>1007.3697939899999</v>
      </c>
      <c r="C551" s="90">
        <f t="shared" si="122"/>
        <v>1000</v>
      </c>
      <c r="D551" s="103">
        <f t="shared" si="123"/>
        <v>5.0000000000000001E-3</v>
      </c>
      <c r="E551" s="93">
        <f t="shared" si="124"/>
        <v>43507</v>
      </c>
      <c r="F551" s="87">
        <f t="shared" si="116"/>
        <v>371</v>
      </c>
      <c r="G551" s="88">
        <f t="shared" si="117"/>
        <v>371</v>
      </c>
      <c r="H551" s="89">
        <f t="shared" si="118"/>
        <v>1.0073697939999999</v>
      </c>
      <c r="I551" s="88">
        <f t="shared" si="125"/>
        <v>0</v>
      </c>
      <c r="J551" s="90">
        <f t="shared" si="119"/>
        <v>7.3697939899999998</v>
      </c>
      <c r="K551" s="91">
        <f t="shared" si="120"/>
        <v>0</v>
      </c>
      <c r="L551" s="92" t="str">
        <f t="shared" si="126"/>
        <v>A+J=</v>
      </c>
      <c r="M551" s="93">
        <f t="shared" si="127"/>
        <v>45272</v>
      </c>
      <c r="N551" s="94"/>
      <c r="O551" s="94"/>
      <c r="P551" s="94"/>
      <c r="Q551" s="94"/>
      <c r="R551" s="94"/>
      <c r="S551" s="107"/>
      <c r="T551" s="94"/>
      <c r="U551" s="94"/>
      <c r="V551" s="94"/>
      <c r="W551" s="94"/>
      <c r="X551" s="94"/>
      <c r="Y551" s="123"/>
      <c r="Z551" s="94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  <c r="DK551" s="87"/>
      <c r="DL551" s="87"/>
      <c r="DM551" s="87"/>
      <c r="DN551" s="87"/>
      <c r="DO551" s="87"/>
      <c r="DP551" s="87"/>
      <c r="DQ551" s="87"/>
      <c r="DR551" s="87"/>
      <c r="DS551" s="87"/>
      <c r="DT551" s="87"/>
      <c r="DU551" s="87"/>
      <c r="DV551" s="87"/>
      <c r="DW551" s="87"/>
      <c r="DX551" s="87"/>
      <c r="DY551" s="87"/>
      <c r="DZ551" s="87"/>
      <c r="EA551" s="87"/>
      <c r="EB551" s="87"/>
      <c r="EC551" s="87"/>
      <c r="ED551" s="87"/>
      <c r="EE551" s="87"/>
      <c r="EF551" s="8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</row>
    <row r="552" spans="1:155" x14ac:dyDescent="0.15">
      <c r="A552" s="36">
        <f t="shared" si="121"/>
        <v>44047</v>
      </c>
      <c r="B552" s="1">
        <f t="shared" ca="1" si="128"/>
        <v>1007.389732</v>
      </c>
      <c r="C552" s="90">
        <f t="shared" si="122"/>
        <v>1000</v>
      </c>
      <c r="D552" s="103">
        <f t="shared" si="123"/>
        <v>5.0000000000000001E-3</v>
      </c>
      <c r="E552" s="93">
        <f t="shared" si="124"/>
        <v>43507</v>
      </c>
      <c r="F552" s="87">
        <f t="shared" si="116"/>
        <v>372</v>
      </c>
      <c r="G552" s="88">
        <f t="shared" si="117"/>
        <v>372</v>
      </c>
      <c r="H552" s="89">
        <f t="shared" si="118"/>
        <v>1.007389732</v>
      </c>
      <c r="I552" s="88">
        <f t="shared" si="125"/>
        <v>0</v>
      </c>
      <c r="J552" s="90">
        <f t="shared" si="119"/>
        <v>7.3897320000000004</v>
      </c>
      <c r="K552" s="91">
        <f t="shared" si="120"/>
        <v>0</v>
      </c>
      <c r="L552" s="92" t="str">
        <f t="shared" si="126"/>
        <v>A+J=</v>
      </c>
      <c r="M552" s="93">
        <f t="shared" si="127"/>
        <v>45272</v>
      </c>
      <c r="N552" s="94"/>
      <c r="O552" s="94"/>
      <c r="P552" s="94"/>
      <c r="Q552" s="94"/>
      <c r="R552" s="94"/>
      <c r="S552" s="107"/>
      <c r="T552" s="94"/>
      <c r="U552" s="94"/>
      <c r="V552" s="94"/>
      <c r="W552" s="94"/>
      <c r="X552" s="94"/>
      <c r="Y552" s="123"/>
      <c r="Z552" s="94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  <c r="DK552" s="87"/>
      <c r="DL552" s="87"/>
      <c r="DM552" s="87"/>
      <c r="DN552" s="87"/>
      <c r="DO552" s="87"/>
      <c r="DP552" s="87"/>
      <c r="DQ552" s="87"/>
      <c r="DR552" s="87"/>
      <c r="DS552" s="87"/>
      <c r="DT552" s="87"/>
      <c r="DU552" s="87"/>
      <c r="DV552" s="87"/>
      <c r="DW552" s="87"/>
      <c r="DX552" s="87"/>
      <c r="DY552" s="87"/>
      <c r="DZ552" s="87"/>
      <c r="EA552" s="87"/>
      <c r="EB552" s="87"/>
      <c r="EC552" s="87"/>
      <c r="ED552" s="87"/>
      <c r="EE552" s="87"/>
      <c r="EF552" s="8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</row>
    <row r="553" spans="1:155" x14ac:dyDescent="0.15">
      <c r="A553" s="36">
        <f t="shared" si="121"/>
        <v>44048</v>
      </c>
      <c r="B553" s="1">
        <f t="shared" ca="1" si="128"/>
        <v>1007.40966999</v>
      </c>
      <c r="C553" s="90">
        <f t="shared" si="122"/>
        <v>1000</v>
      </c>
      <c r="D553" s="103">
        <f t="shared" si="123"/>
        <v>5.0000000000000001E-3</v>
      </c>
      <c r="E553" s="93">
        <f t="shared" si="124"/>
        <v>43507</v>
      </c>
      <c r="F553" s="87">
        <f t="shared" si="116"/>
        <v>373</v>
      </c>
      <c r="G553" s="88">
        <f t="shared" si="117"/>
        <v>373</v>
      </c>
      <c r="H553" s="89">
        <f t="shared" si="118"/>
        <v>1.0074096699999999</v>
      </c>
      <c r="I553" s="88">
        <f t="shared" si="125"/>
        <v>0</v>
      </c>
      <c r="J553" s="90">
        <f t="shared" si="119"/>
        <v>7.4096699900000003</v>
      </c>
      <c r="K553" s="91">
        <f t="shared" si="120"/>
        <v>0</v>
      </c>
      <c r="L553" s="92" t="str">
        <f t="shared" si="126"/>
        <v>A+J=</v>
      </c>
      <c r="M553" s="93">
        <f t="shared" si="127"/>
        <v>45272</v>
      </c>
      <c r="N553" s="94"/>
      <c r="O553" s="94"/>
      <c r="P553" s="94"/>
      <c r="Q553" s="94"/>
      <c r="R553" s="94"/>
      <c r="S553" s="107"/>
      <c r="T553" s="94"/>
      <c r="U553" s="94"/>
      <c r="V553" s="94"/>
      <c r="W553" s="94"/>
      <c r="X553" s="94"/>
      <c r="Y553" s="123"/>
      <c r="Z553" s="94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  <c r="DK553" s="87"/>
      <c r="DL553" s="87"/>
      <c r="DM553" s="87"/>
      <c r="DN553" s="87"/>
      <c r="DO553" s="87"/>
      <c r="DP553" s="87"/>
      <c r="DQ553" s="87"/>
      <c r="DR553" s="87"/>
      <c r="DS553" s="87"/>
      <c r="DT553" s="87"/>
      <c r="DU553" s="87"/>
      <c r="DV553" s="87"/>
      <c r="DW553" s="87"/>
      <c r="DX553" s="87"/>
      <c r="DY553" s="87"/>
      <c r="DZ553" s="87"/>
      <c r="EA553" s="87"/>
      <c r="EB553" s="87"/>
      <c r="EC553" s="87"/>
      <c r="ED553" s="87"/>
      <c r="EE553" s="87"/>
      <c r="EF553" s="8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</row>
    <row r="554" spans="1:155" x14ac:dyDescent="0.15">
      <c r="A554" s="36">
        <f t="shared" si="121"/>
        <v>44049</v>
      </c>
      <c r="B554" s="1">
        <f t="shared" ca="1" si="128"/>
        <v>1007.42960899</v>
      </c>
      <c r="C554" s="90">
        <f t="shared" si="122"/>
        <v>1000</v>
      </c>
      <c r="D554" s="103">
        <f t="shared" si="123"/>
        <v>5.0000000000000001E-3</v>
      </c>
      <c r="E554" s="93">
        <f t="shared" si="124"/>
        <v>43507</v>
      </c>
      <c r="F554" s="87">
        <f t="shared" si="116"/>
        <v>374</v>
      </c>
      <c r="G554" s="88">
        <f t="shared" si="117"/>
        <v>374</v>
      </c>
      <c r="H554" s="89">
        <f t="shared" si="118"/>
        <v>1.0074296089999999</v>
      </c>
      <c r="I554" s="88">
        <f t="shared" si="125"/>
        <v>0</v>
      </c>
      <c r="J554" s="90">
        <f t="shared" si="119"/>
        <v>7.4296089900000002</v>
      </c>
      <c r="K554" s="91">
        <f t="shared" si="120"/>
        <v>0</v>
      </c>
      <c r="L554" s="92" t="str">
        <f t="shared" si="126"/>
        <v>A+J=</v>
      </c>
      <c r="M554" s="93">
        <f t="shared" si="127"/>
        <v>45272</v>
      </c>
      <c r="N554" s="94"/>
      <c r="O554" s="94"/>
      <c r="P554" s="94"/>
      <c r="Q554" s="94"/>
      <c r="R554" s="94"/>
      <c r="S554" s="107"/>
      <c r="T554" s="94"/>
      <c r="U554" s="94"/>
      <c r="V554" s="94"/>
      <c r="W554" s="94"/>
      <c r="X554" s="94"/>
      <c r="Y554" s="123"/>
      <c r="Z554" s="94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  <c r="DK554" s="87"/>
      <c r="DL554" s="87"/>
      <c r="DM554" s="87"/>
      <c r="DN554" s="87"/>
      <c r="DO554" s="87"/>
      <c r="DP554" s="87"/>
      <c r="DQ554" s="87"/>
      <c r="DR554" s="87"/>
      <c r="DS554" s="87"/>
      <c r="DT554" s="87"/>
      <c r="DU554" s="87"/>
      <c r="DV554" s="87"/>
      <c r="DW554" s="87"/>
      <c r="DX554" s="87"/>
      <c r="DY554" s="87"/>
      <c r="DZ554" s="87"/>
      <c r="EA554" s="87"/>
      <c r="EB554" s="87"/>
      <c r="EC554" s="87"/>
      <c r="ED554" s="87"/>
      <c r="EE554" s="87"/>
      <c r="EF554" s="8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</row>
    <row r="555" spans="1:155" x14ac:dyDescent="0.15">
      <c r="A555" s="36">
        <f t="shared" si="121"/>
        <v>44050</v>
      </c>
      <c r="B555" s="1">
        <f t="shared" ca="1" si="128"/>
        <v>1007.449548</v>
      </c>
      <c r="C555" s="90">
        <f t="shared" si="122"/>
        <v>1000</v>
      </c>
      <c r="D555" s="103">
        <f t="shared" si="123"/>
        <v>5.0000000000000001E-3</v>
      </c>
      <c r="E555" s="93">
        <f t="shared" si="124"/>
        <v>43507</v>
      </c>
      <c r="F555" s="87">
        <f t="shared" si="116"/>
        <v>375</v>
      </c>
      <c r="G555" s="88">
        <f t="shared" si="117"/>
        <v>375</v>
      </c>
      <c r="H555" s="89">
        <f t="shared" si="118"/>
        <v>1.0074495480000001</v>
      </c>
      <c r="I555" s="88">
        <f t="shared" si="125"/>
        <v>0</v>
      </c>
      <c r="J555" s="90">
        <f t="shared" si="119"/>
        <v>7.4495480000000001</v>
      </c>
      <c r="K555" s="91">
        <f t="shared" si="120"/>
        <v>0</v>
      </c>
      <c r="L555" s="92" t="str">
        <f t="shared" si="126"/>
        <v>A+J=</v>
      </c>
      <c r="M555" s="93">
        <f t="shared" si="127"/>
        <v>45272</v>
      </c>
      <c r="N555" s="94"/>
      <c r="O555" s="94"/>
      <c r="P555" s="94"/>
      <c r="Q555" s="94"/>
      <c r="R555" s="94"/>
      <c r="S555" s="107"/>
      <c r="T555" s="94"/>
      <c r="U555" s="94"/>
      <c r="V555" s="94"/>
      <c r="W555" s="94"/>
      <c r="X555" s="94"/>
      <c r="Y555" s="123"/>
      <c r="Z555" s="94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  <c r="DK555" s="87"/>
      <c r="DL555" s="87"/>
      <c r="DM555" s="87"/>
      <c r="DN555" s="87"/>
      <c r="DO555" s="87"/>
      <c r="DP555" s="87"/>
      <c r="DQ555" s="87"/>
      <c r="DR555" s="87"/>
      <c r="DS555" s="87"/>
      <c r="DT555" s="87"/>
      <c r="DU555" s="87"/>
      <c r="DV555" s="87"/>
      <c r="DW555" s="87"/>
      <c r="DX555" s="87"/>
      <c r="DY555" s="87"/>
      <c r="DZ555" s="87"/>
      <c r="EA555" s="87"/>
      <c r="EB555" s="87"/>
      <c r="EC555" s="87"/>
      <c r="ED555" s="87"/>
      <c r="EE555" s="87"/>
      <c r="EF555" s="8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</row>
    <row r="556" spans="1:155" x14ac:dyDescent="0.15">
      <c r="A556" s="36">
        <f t="shared" si="121"/>
        <v>44051</v>
      </c>
      <c r="B556" s="1">
        <f t="shared" ca="1" si="128"/>
        <v>1007.469487</v>
      </c>
      <c r="C556" s="90">
        <f t="shared" si="122"/>
        <v>1000</v>
      </c>
      <c r="D556" s="103">
        <f t="shared" si="123"/>
        <v>5.0000000000000001E-3</v>
      </c>
      <c r="E556" s="93">
        <f t="shared" si="124"/>
        <v>43507</v>
      </c>
      <c r="F556" s="87">
        <f t="shared" si="116"/>
        <v>375</v>
      </c>
      <c r="G556" s="88">
        <f t="shared" si="117"/>
        <v>376</v>
      </c>
      <c r="H556" s="89">
        <f t="shared" si="118"/>
        <v>1.0074694870000001</v>
      </c>
      <c r="I556" s="88">
        <f t="shared" si="125"/>
        <v>0</v>
      </c>
      <c r="J556" s="90">
        <f t="shared" si="119"/>
        <v>7.469487</v>
      </c>
      <c r="K556" s="91">
        <f t="shared" si="120"/>
        <v>0</v>
      </c>
      <c r="L556" s="92" t="str">
        <f t="shared" si="126"/>
        <v>A+J=</v>
      </c>
      <c r="M556" s="93">
        <f t="shared" si="127"/>
        <v>45272</v>
      </c>
      <c r="N556" s="94"/>
      <c r="O556" s="94"/>
      <c r="P556" s="94"/>
      <c r="Q556" s="94"/>
      <c r="R556" s="94"/>
      <c r="S556" s="107"/>
      <c r="T556" s="94"/>
      <c r="U556" s="94"/>
      <c r="V556" s="94"/>
      <c r="W556" s="94"/>
      <c r="X556" s="94"/>
      <c r="Y556" s="123"/>
      <c r="Z556" s="94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  <c r="DK556" s="87"/>
      <c r="DL556" s="87"/>
      <c r="DM556" s="87"/>
      <c r="DN556" s="87"/>
      <c r="DO556" s="87"/>
      <c r="DP556" s="87"/>
      <c r="DQ556" s="87"/>
      <c r="DR556" s="87"/>
      <c r="DS556" s="87"/>
      <c r="DT556" s="87"/>
      <c r="DU556" s="87"/>
      <c r="DV556" s="87"/>
      <c r="DW556" s="87"/>
      <c r="DX556" s="87"/>
      <c r="DY556" s="87"/>
      <c r="DZ556" s="87"/>
      <c r="EA556" s="87"/>
      <c r="EB556" s="87"/>
      <c r="EC556" s="87"/>
      <c r="ED556" s="87"/>
      <c r="EE556" s="87"/>
      <c r="EF556" s="8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</row>
    <row r="557" spans="1:155" x14ac:dyDescent="0.15">
      <c r="A557" s="36">
        <f t="shared" si="121"/>
        <v>44052</v>
      </c>
      <c r="B557" s="1">
        <f t="shared" ca="1" si="128"/>
        <v>1007.469487</v>
      </c>
      <c r="C557" s="90">
        <f t="shared" si="122"/>
        <v>1000</v>
      </c>
      <c r="D557" s="103">
        <f t="shared" si="123"/>
        <v>5.0000000000000001E-3</v>
      </c>
      <c r="E557" s="93">
        <f t="shared" si="124"/>
        <v>43507</v>
      </c>
      <c r="F557" s="87">
        <f t="shared" si="116"/>
        <v>375</v>
      </c>
      <c r="G557" s="88">
        <f t="shared" si="117"/>
        <v>376</v>
      </c>
      <c r="H557" s="89">
        <f t="shared" si="118"/>
        <v>1.0074694870000001</v>
      </c>
      <c r="I557" s="88">
        <f t="shared" si="125"/>
        <v>0</v>
      </c>
      <c r="J557" s="90">
        <f t="shared" si="119"/>
        <v>7.469487</v>
      </c>
      <c r="K557" s="91">
        <f t="shared" si="120"/>
        <v>0</v>
      </c>
      <c r="L557" s="92" t="str">
        <f t="shared" si="126"/>
        <v>A+J=</v>
      </c>
      <c r="M557" s="93">
        <f t="shared" si="127"/>
        <v>45272</v>
      </c>
      <c r="N557" s="94"/>
      <c r="O557" s="94"/>
      <c r="P557" s="94"/>
      <c r="Q557" s="94"/>
      <c r="R557" s="94"/>
      <c r="S557" s="107"/>
      <c r="T557" s="94"/>
      <c r="U557" s="94"/>
      <c r="V557" s="94"/>
      <c r="W557" s="94"/>
      <c r="X557" s="94"/>
      <c r="Y557" s="123"/>
      <c r="Z557" s="94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  <c r="DK557" s="87"/>
      <c r="DL557" s="87"/>
      <c r="DM557" s="87"/>
      <c r="DN557" s="87"/>
      <c r="DO557" s="87"/>
      <c r="DP557" s="87"/>
      <c r="DQ557" s="87"/>
      <c r="DR557" s="87"/>
      <c r="DS557" s="87"/>
      <c r="DT557" s="87"/>
      <c r="DU557" s="87"/>
      <c r="DV557" s="87"/>
      <c r="DW557" s="87"/>
      <c r="DX557" s="87"/>
      <c r="DY557" s="87"/>
      <c r="DZ557" s="87"/>
      <c r="EA557" s="87"/>
      <c r="EB557" s="87"/>
      <c r="EC557" s="87"/>
      <c r="ED557" s="87"/>
      <c r="EE557" s="87"/>
      <c r="EF557" s="8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</row>
    <row r="558" spans="1:155" x14ac:dyDescent="0.15">
      <c r="A558" s="36">
        <f t="shared" si="121"/>
        <v>44053</v>
      </c>
      <c r="B558" s="1">
        <f t="shared" ca="1" si="128"/>
        <v>1007.469487</v>
      </c>
      <c r="C558" s="90">
        <f t="shared" si="122"/>
        <v>1000</v>
      </c>
      <c r="D558" s="103">
        <f t="shared" si="123"/>
        <v>5.0000000000000001E-3</v>
      </c>
      <c r="E558" s="93">
        <f t="shared" si="124"/>
        <v>43507</v>
      </c>
      <c r="F558" s="87">
        <f t="shared" si="116"/>
        <v>376</v>
      </c>
      <c r="G558" s="88">
        <f t="shared" si="117"/>
        <v>376</v>
      </c>
      <c r="H558" s="89">
        <f t="shared" si="118"/>
        <v>1.0074694870000001</v>
      </c>
      <c r="I558" s="88">
        <f t="shared" si="125"/>
        <v>0</v>
      </c>
      <c r="J558" s="90">
        <f t="shared" si="119"/>
        <v>7.469487</v>
      </c>
      <c r="K558" s="91">
        <f t="shared" si="120"/>
        <v>0</v>
      </c>
      <c r="L558" s="92" t="str">
        <f t="shared" si="126"/>
        <v>A+J=</v>
      </c>
      <c r="M558" s="93">
        <f t="shared" si="127"/>
        <v>45272</v>
      </c>
      <c r="N558" s="94"/>
      <c r="O558" s="94"/>
      <c r="P558" s="94"/>
      <c r="Q558" s="94"/>
      <c r="R558" s="94"/>
      <c r="S558" s="107"/>
      <c r="T558" s="94"/>
      <c r="U558" s="94"/>
      <c r="V558" s="94"/>
      <c r="W558" s="94"/>
      <c r="X558" s="94"/>
      <c r="Y558" s="123"/>
      <c r="Z558" s="94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  <c r="DK558" s="87"/>
      <c r="DL558" s="87"/>
      <c r="DM558" s="87"/>
      <c r="DN558" s="87"/>
      <c r="DO558" s="87"/>
      <c r="DP558" s="87"/>
      <c r="DQ558" s="87"/>
      <c r="DR558" s="87"/>
      <c r="DS558" s="87"/>
      <c r="DT558" s="87"/>
      <c r="DU558" s="87"/>
      <c r="DV558" s="87"/>
      <c r="DW558" s="87"/>
      <c r="DX558" s="87"/>
      <c r="DY558" s="87"/>
      <c r="DZ558" s="87"/>
      <c r="EA558" s="87"/>
      <c r="EB558" s="87"/>
      <c r="EC558" s="87"/>
      <c r="ED558" s="87"/>
      <c r="EE558" s="87"/>
      <c r="EF558" s="8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</row>
    <row r="559" spans="1:155" x14ac:dyDescent="0.15">
      <c r="A559" s="36">
        <f t="shared" si="121"/>
        <v>44054</v>
      </c>
      <c r="B559" s="1">
        <f t="shared" ca="1" si="128"/>
        <v>1007.489427</v>
      </c>
      <c r="C559" s="90">
        <f t="shared" si="122"/>
        <v>1000</v>
      </c>
      <c r="D559" s="103">
        <f t="shared" si="123"/>
        <v>5.0000000000000001E-3</v>
      </c>
      <c r="E559" s="93">
        <f t="shared" si="124"/>
        <v>43507</v>
      </c>
      <c r="F559" s="87">
        <f t="shared" si="116"/>
        <v>377</v>
      </c>
      <c r="G559" s="88">
        <f t="shared" si="117"/>
        <v>377</v>
      </c>
      <c r="H559" s="89">
        <f t="shared" si="118"/>
        <v>1.0074894270000001</v>
      </c>
      <c r="I559" s="88">
        <f t="shared" si="125"/>
        <v>0</v>
      </c>
      <c r="J559" s="90">
        <f t="shared" si="119"/>
        <v>7.4894270000000001</v>
      </c>
      <c r="K559" s="91">
        <f t="shared" si="120"/>
        <v>0</v>
      </c>
      <c r="L559" s="92" t="str">
        <f t="shared" si="126"/>
        <v>A+J=</v>
      </c>
      <c r="M559" s="93">
        <f t="shared" si="127"/>
        <v>45272</v>
      </c>
      <c r="N559" s="94"/>
      <c r="O559" s="111"/>
      <c r="P559" s="111"/>
      <c r="Q559" s="111"/>
      <c r="R559" s="111"/>
      <c r="S559" s="113"/>
      <c r="T559" s="111"/>
      <c r="U559" s="111"/>
      <c r="V559" s="111"/>
      <c r="W559" s="111"/>
      <c r="X559" s="111"/>
      <c r="Y559" s="128"/>
      <c r="Z559" s="111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113"/>
      <c r="EQ559" s="113"/>
      <c r="ER559" s="113"/>
      <c r="ES559" s="113"/>
      <c r="ET559" s="113"/>
      <c r="EU559" s="113"/>
      <c r="EV559" s="113"/>
      <c r="EW559" s="113"/>
      <c r="EX559" s="113"/>
      <c r="EY559" s="113"/>
    </row>
    <row r="560" spans="1:155" x14ac:dyDescent="0.15">
      <c r="A560" s="36">
        <f t="shared" si="121"/>
        <v>44055</v>
      </c>
      <c r="B560" s="1">
        <f t="shared" ca="1" si="128"/>
        <v>1007.50936699</v>
      </c>
      <c r="C560" s="90">
        <f t="shared" si="122"/>
        <v>1000</v>
      </c>
      <c r="D560" s="103">
        <f t="shared" si="123"/>
        <v>5.0000000000000001E-3</v>
      </c>
      <c r="E560" s="93">
        <f t="shared" si="124"/>
        <v>43507</v>
      </c>
      <c r="F560" s="87">
        <f t="shared" si="116"/>
        <v>378</v>
      </c>
      <c r="G560" s="88">
        <f t="shared" si="117"/>
        <v>378</v>
      </c>
      <c r="H560" s="89">
        <f t="shared" si="118"/>
        <v>1.0075093669999999</v>
      </c>
      <c r="I560" s="88">
        <f t="shared" si="125"/>
        <v>0</v>
      </c>
      <c r="J560" s="90">
        <f t="shared" si="119"/>
        <v>7.5093669900000002</v>
      </c>
      <c r="K560" s="91">
        <f t="shared" si="120"/>
        <v>0</v>
      </c>
      <c r="L560" s="92" t="str">
        <f t="shared" si="126"/>
        <v>A+J=</v>
      </c>
      <c r="M560" s="93">
        <f t="shared" si="127"/>
        <v>45272</v>
      </c>
      <c r="N560" s="94"/>
      <c r="O560" s="94"/>
      <c r="P560" s="94"/>
      <c r="Q560" s="94"/>
      <c r="R560" s="94"/>
      <c r="S560" s="107"/>
      <c r="T560" s="94"/>
      <c r="U560" s="94"/>
      <c r="V560" s="94"/>
      <c r="W560" s="94"/>
      <c r="X560" s="94"/>
      <c r="Y560" s="123"/>
      <c r="Z560" s="94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87"/>
      <c r="EB560" s="87"/>
      <c r="EC560" s="87"/>
      <c r="ED560" s="87"/>
      <c r="EE560" s="87"/>
      <c r="EF560" s="8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</row>
    <row r="561" spans="1:155" x14ac:dyDescent="0.15">
      <c r="A561" s="36">
        <f t="shared" si="121"/>
        <v>44056</v>
      </c>
      <c r="B561" s="1">
        <f t="shared" ca="1" si="128"/>
        <v>1007.529308</v>
      </c>
      <c r="C561" s="90">
        <f t="shared" si="122"/>
        <v>1000</v>
      </c>
      <c r="D561" s="103">
        <f t="shared" si="123"/>
        <v>5.0000000000000001E-3</v>
      </c>
      <c r="E561" s="93">
        <f t="shared" si="124"/>
        <v>43507</v>
      </c>
      <c r="F561" s="87">
        <f t="shared" si="116"/>
        <v>379</v>
      </c>
      <c r="G561" s="88">
        <f t="shared" si="117"/>
        <v>379</v>
      </c>
      <c r="H561" s="89">
        <f t="shared" si="118"/>
        <v>1.0075293080000001</v>
      </c>
      <c r="I561" s="88">
        <f t="shared" si="125"/>
        <v>0</v>
      </c>
      <c r="J561" s="90">
        <f t="shared" si="119"/>
        <v>7.5293080000000003</v>
      </c>
      <c r="K561" s="91">
        <f t="shared" si="120"/>
        <v>0</v>
      </c>
      <c r="L561" s="92" t="str">
        <f t="shared" si="126"/>
        <v>A+J=</v>
      </c>
      <c r="M561" s="93">
        <f t="shared" si="127"/>
        <v>45272</v>
      </c>
      <c r="N561" s="94"/>
      <c r="O561" s="111"/>
      <c r="P561" s="111"/>
      <c r="Q561" s="111"/>
      <c r="R561" s="111"/>
      <c r="S561" s="113"/>
      <c r="T561" s="111"/>
      <c r="U561" s="111"/>
      <c r="V561" s="111"/>
      <c r="W561" s="111"/>
      <c r="X561" s="111"/>
      <c r="Y561" s="128"/>
      <c r="Z561" s="111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3"/>
      <c r="EQ561" s="113"/>
      <c r="ER561" s="113"/>
      <c r="ES561" s="113"/>
      <c r="ET561" s="113"/>
      <c r="EU561" s="113"/>
      <c r="EV561" s="113"/>
      <c r="EW561" s="113"/>
      <c r="EX561" s="113"/>
      <c r="EY561" s="113"/>
    </row>
    <row r="562" spans="1:155" x14ac:dyDescent="0.15">
      <c r="A562" s="36">
        <f t="shared" si="121"/>
        <v>44057</v>
      </c>
      <c r="B562" s="1">
        <f t="shared" ca="1" si="128"/>
        <v>1007.54924899</v>
      </c>
      <c r="C562" s="90">
        <f t="shared" si="122"/>
        <v>1000</v>
      </c>
      <c r="D562" s="103">
        <f t="shared" si="123"/>
        <v>5.0000000000000001E-3</v>
      </c>
      <c r="E562" s="93">
        <f t="shared" si="124"/>
        <v>43507</v>
      </c>
      <c r="F562" s="87">
        <f t="shared" si="116"/>
        <v>380</v>
      </c>
      <c r="G562" s="88">
        <f t="shared" si="117"/>
        <v>380</v>
      </c>
      <c r="H562" s="89">
        <f t="shared" si="118"/>
        <v>1.007549249</v>
      </c>
      <c r="I562" s="88">
        <f t="shared" si="125"/>
        <v>0</v>
      </c>
      <c r="J562" s="90">
        <f t="shared" si="119"/>
        <v>7.5492489899999997</v>
      </c>
      <c r="K562" s="91">
        <f t="shared" si="120"/>
        <v>0</v>
      </c>
      <c r="L562" s="92" t="str">
        <f t="shared" si="126"/>
        <v>A+J=</v>
      </c>
      <c r="M562" s="93">
        <f t="shared" si="127"/>
        <v>45272</v>
      </c>
      <c r="N562" s="94"/>
      <c r="O562" s="111"/>
      <c r="P562" s="111"/>
      <c r="Q562" s="111"/>
      <c r="R562" s="111"/>
      <c r="S562" s="113"/>
      <c r="T562" s="111"/>
      <c r="U562" s="111"/>
      <c r="V562" s="111"/>
      <c r="W562" s="111"/>
      <c r="X562" s="111"/>
      <c r="Y562" s="128"/>
      <c r="Z562" s="111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3"/>
      <c r="EQ562" s="113"/>
      <c r="ER562" s="113"/>
      <c r="ES562" s="113"/>
      <c r="ET562" s="113"/>
      <c r="EU562" s="113"/>
      <c r="EV562" s="113"/>
      <c r="EW562" s="113"/>
      <c r="EX562" s="113"/>
      <c r="EY562" s="113"/>
    </row>
    <row r="563" spans="1:155" x14ac:dyDescent="0.15">
      <c r="A563" s="36">
        <f t="shared" si="121"/>
        <v>44058</v>
      </c>
      <c r="B563" s="1">
        <f t="shared" ca="1" si="128"/>
        <v>1007.56918999</v>
      </c>
      <c r="C563" s="90">
        <f t="shared" si="122"/>
        <v>1000</v>
      </c>
      <c r="D563" s="103">
        <f t="shared" si="123"/>
        <v>5.0000000000000001E-3</v>
      </c>
      <c r="E563" s="93">
        <f t="shared" si="124"/>
        <v>43507</v>
      </c>
      <c r="F563" s="87">
        <f t="shared" si="116"/>
        <v>380</v>
      </c>
      <c r="G563" s="88">
        <f t="shared" si="117"/>
        <v>381</v>
      </c>
      <c r="H563" s="89">
        <f t="shared" si="118"/>
        <v>1.0075691899999999</v>
      </c>
      <c r="I563" s="88">
        <f t="shared" si="125"/>
        <v>0</v>
      </c>
      <c r="J563" s="90">
        <f t="shared" si="119"/>
        <v>7.5691899899999999</v>
      </c>
      <c r="K563" s="91">
        <f t="shared" si="120"/>
        <v>0</v>
      </c>
      <c r="L563" s="92" t="str">
        <f t="shared" si="126"/>
        <v>A+J=</v>
      </c>
      <c r="M563" s="93">
        <f t="shared" si="127"/>
        <v>45272</v>
      </c>
      <c r="N563" s="94"/>
      <c r="O563" s="94"/>
      <c r="P563" s="94"/>
      <c r="Q563" s="94"/>
      <c r="R563" s="94"/>
      <c r="S563" s="107"/>
      <c r="T563" s="94"/>
      <c r="U563" s="94"/>
      <c r="V563" s="94"/>
      <c r="W563" s="94"/>
      <c r="X563" s="94"/>
      <c r="Y563" s="123"/>
      <c r="Z563" s="94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  <c r="DK563" s="87"/>
      <c r="DL563" s="87"/>
      <c r="DM563" s="87"/>
      <c r="DN563" s="87"/>
      <c r="DO563" s="87"/>
      <c r="DP563" s="87"/>
      <c r="DQ563" s="87"/>
      <c r="DR563" s="87"/>
      <c r="DS563" s="87"/>
      <c r="DT563" s="87"/>
      <c r="DU563" s="87"/>
      <c r="DV563" s="87"/>
      <c r="DW563" s="87"/>
      <c r="DX563" s="87"/>
      <c r="DY563" s="87"/>
      <c r="DZ563" s="87"/>
      <c r="EA563" s="87"/>
      <c r="EB563" s="87"/>
      <c r="EC563" s="87"/>
      <c r="ED563" s="87"/>
      <c r="EE563" s="87"/>
      <c r="EF563" s="8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</row>
    <row r="564" spans="1:155" x14ac:dyDescent="0.15">
      <c r="A564" s="36">
        <f t="shared" si="121"/>
        <v>44059</v>
      </c>
      <c r="B564" s="1">
        <f t="shared" ca="1" si="128"/>
        <v>1007.56918999</v>
      </c>
      <c r="C564" s="90">
        <f t="shared" si="122"/>
        <v>1000</v>
      </c>
      <c r="D564" s="103">
        <f t="shared" si="123"/>
        <v>5.0000000000000001E-3</v>
      </c>
      <c r="E564" s="93">
        <f t="shared" si="124"/>
        <v>43507</v>
      </c>
      <c r="F564" s="87">
        <f t="shared" si="116"/>
        <v>380</v>
      </c>
      <c r="G564" s="88">
        <f t="shared" si="117"/>
        <v>381</v>
      </c>
      <c r="H564" s="89">
        <f t="shared" si="118"/>
        <v>1.0075691899999999</v>
      </c>
      <c r="I564" s="88">
        <f t="shared" si="125"/>
        <v>0</v>
      </c>
      <c r="J564" s="90">
        <f t="shared" si="119"/>
        <v>7.5691899899999999</v>
      </c>
      <c r="K564" s="91">
        <f t="shared" si="120"/>
        <v>0</v>
      </c>
      <c r="L564" s="92" t="str">
        <f t="shared" si="126"/>
        <v>A+J=</v>
      </c>
      <c r="M564" s="93">
        <f t="shared" si="127"/>
        <v>45272</v>
      </c>
      <c r="N564" s="94"/>
      <c r="O564" s="94"/>
      <c r="P564" s="94"/>
      <c r="Q564" s="94"/>
      <c r="R564" s="94"/>
      <c r="S564" s="107"/>
      <c r="T564" s="94"/>
      <c r="U564" s="94"/>
      <c r="V564" s="94"/>
      <c r="W564" s="94"/>
      <c r="X564" s="94"/>
      <c r="Y564" s="123"/>
      <c r="Z564" s="94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  <c r="DK564" s="87"/>
      <c r="DL564" s="87"/>
      <c r="DM564" s="87"/>
      <c r="DN564" s="87"/>
      <c r="DO564" s="87"/>
      <c r="DP564" s="87"/>
      <c r="DQ564" s="87"/>
      <c r="DR564" s="87"/>
      <c r="DS564" s="87"/>
      <c r="DT564" s="87"/>
      <c r="DU564" s="87"/>
      <c r="DV564" s="87"/>
      <c r="DW564" s="87"/>
      <c r="DX564" s="87"/>
      <c r="DY564" s="87"/>
      <c r="DZ564" s="87"/>
      <c r="EA564" s="87"/>
      <c r="EB564" s="87"/>
      <c r="EC564" s="87"/>
      <c r="ED564" s="87"/>
      <c r="EE564" s="87"/>
      <c r="EF564" s="8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</row>
    <row r="565" spans="1:155" x14ac:dyDescent="0.15">
      <c r="A565" s="36">
        <f t="shared" si="121"/>
        <v>44060</v>
      </c>
      <c r="B565" s="1">
        <f t="shared" ca="1" si="128"/>
        <v>1007.56918999</v>
      </c>
      <c r="C565" s="90">
        <f t="shared" si="122"/>
        <v>1000</v>
      </c>
      <c r="D565" s="103">
        <f t="shared" si="123"/>
        <v>5.0000000000000001E-3</v>
      </c>
      <c r="E565" s="93">
        <f t="shared" si="124"/>
        <v>43507</v>
      </c>
      <c r="F565" s="87">
        <f t="shared" si="116"/>
        <v>381</v>
      </c>
      <c r="G565" s="88">
        <f t="shared" si="117"/>
        <v>381</v>
      </c>
      <c r="H565" s="89">
        <f t="shared" si="118"/>
        <v>1.0075691899999999</v>
      </c>
      <c r="I565" s="88">
        <f t="shared" si="125"/>
        <v>0</v>
      </c>
      <c r="J565" s="90">
        <f t="shared" si="119"/>
        <v>7.5691899899999999</v>
      </c>
      <c r="K565" s="91">
        <f t="shared" si="120"/>
        <v>0</v>
      </c>
      <c r="L565" s="92" t="str">
        <f t="shared" si="126"/>
        <v>A+J=</v>
      </c>
      <c r="M565" s="93">
        <f t="shared" si="127"/>
        <v>45272</v>
      </c>
      <c r="N565" s="94"/>
      <c r="O565" s="94"/>
      <c r="P565" s="94"/>
      <c r="Q565" s="94"/>
      <c r="R565" s="94"/>
      <c r="S565" s="107"/>
      <c r="T565" s="94"/>
      <c r="U565" s="94"/>
      <c r="V565" s="94"/>
      <c r="W565" s="94"/>
      <c r="X565" s="94"/>
      <c r="Y565" s="123"/>
      <c r="Z565" s="94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  <c r="DK565" s="87"/>
      <c r="DL565" s="87"/>
      <c r="DM565" s="87"/>
      <c r="DN565" s="87"/>
      <c r="DO565" s="87"/>
      <c r="DP565" s="87"/>
      <c r="DQ565" s="87"/>
      <c r="DR565" s="87"/>
      <c r="DS565" s="87"/>
      <c r="DT565" s="87"/>
      <c r="DU565" s="87"/>
      <c r="DV565" s="87"/>
      <c r="DW565" s="87"/>
      <c r="DX565" s="87"/>
      <c r="DY565" s="87"/>
      <c r="DZ565" s="87"/>
      <c r="EA565" s="87"/>
      <c r="EB565" s="87"/>
      <c r="EC565" s="87"/>
      <c r="ED565" s="87"/>
      <c r="EE565" s="87"/>
      <c r="EF565" s="8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</row>
    <row r="566" spans="1:155" x14ac:dyDescent="0.15">
      <c r="A566" s="36">
        <f t="shared" si="121"/>
        <v>44061</v>
      </c>
      <c r="B566" s="1">
        <f t="shared" ca="1" si="128"/>
        <v>1007.5891319999999</v>
      </c>
      <c r="C566" s="90">
        <f t="shared" si="122"/>
        <v>1000</v>
      </c>
      <c r="D566" s="103">
        <f t="shared" si="123"/>
        <v>5.0000000000000001E-3</v>
      </c>
      <c r="E566" s="93">
        <f t="shared" si="124"/>
        <v>43507</v>
      </c>
      <c r="F566" s="87">
        <f t="shared" si="116"/>
        <v>382</v>
      </c>
      <c r="G566" s="88">
        <f t="shared" si="117"/>
        <v>382</v>
      </c>
      <c r="H566" s="89">
        <f t="shared" si="118"/>
        <v>1.0075891320000001</v>
      </c>
      <c r="I566" s="88">
        <f t="shared" si="125"/>
        <v>0</v>
      </c>
      <c r="J566" s="90">
        <f t="shared" si="119"/>
        <v>7.5891320000000002</v>
      </c>
      <c r="K566" s="91">
        <f t="shared" si="120"/>
        <v>0</v>
      </c>
      <c r="L566" s="92" t="str">
        <f t="shared" si="126"/>
        <v>A+J=</v>
      </c>
      <c r="M566" s="93">
        <f t="shared" si="127"/>
        <v>45272</v>
      </c>
      <c r="N566" s="94"/>
      <c r="O566" s="94"/>
      <c r="P566" s="94"/>
      <c r="Q566" s="94"/>
      <c r="R566" s="94"/>
      <c r="S566" s="107"/>
      <c r="T566" s="94"/>
      <c r="U566" s="94"/>
      <c r="V566" s="94"/>
      <c r="W566" s="94"/>
      <c r="X566" s="94"/>
      <c r="Y566" s="123"/>
      <c r="Z566" s="94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  <c r="DK566" s="87"/>
      <c r="DL566" s="87"/>
      <c r="DM566" s="87"/>
      <c r="DN566" s="87"/>
      <c r="DO566" s="87"/>
      <c r="DP566" s="87"/>
      <c r="DQ566" s="87"/>
      <c r="DR566" s="87"/>
      <c r="DS566" s="87"/>
      <c r="DT566" s="87"/>
      <c r="DU566" s="87"/>
      <c r="DV566" s="87"/>
      <c r="DW566" s="87"/>
      <c r="DX566" s="87"/>
      <c r="DY566" s="87"/>
      <c r="DZ566" s="87"/>
      <c r="EA566" s="87"/>
      <c r="EB566" s="87"/>
      <c r="EC566" s="87"/>
      <c r="ED566" s="87"/>
      <c r="EE566" s="87"/>
      <c r="EF566" s="8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</row>
    <row r="567" spans="1:155" x14ac:dyDescent="0.15">
      <c r="A567" s="36">
        <f t="shared" si="121"/>
        <v>44062</v>
      </c>
      <c r="B567" s="1">
        <f t="shared" ca="1" si="128"/>
        <v>1007.609074</v>
      </c>
      <c r="C567" s="90">
        <f t="shared" si="122"/>
        <v>1000</v>
      </c>
      <c r="D567" s="103">
        <f t="shared" si="123"/>
        <v>5.0000000000000001E-3</v>
      </c>
      <c r="E567" s="93">
        <f t="shared" si="124"/>
        <v>43507</v>
      </c>
      <c r="F567" s="87">
        <f t="shared" si="116"/>
        <v>383</v>
      </c>
      <c r="G567" s="88">
        <f t="shared" si="117"/>
        <v>383</v>
      </c>
      <c r="H567" s="89">
        <f t="shared" si="118"/>
        <v>1.0076090740000001</v>
      </c>
      <c r="I567" s="88">
        <f t="shared" si="125"/>
        <v>0</v>
      </c>
      <c r="J567" s="90">
        <f t="shared" si="119"/>
        <v>7.6090739999999997</v>
      </c>
      <c r="K567" s="91">
        <f t="shared" si="120"/>
        <v>0</v>
      </c>
      <c r="L567" s="92" t="str">
        <f t="shared" si="126"/>
        <v>A+J=</v>
      </c>
      <c r="M567" s="93">
        <f t="shared" si="127"/>
        <v>45272</v>
      </c>
      <c r="N567" s="94"/>
      <c r="O567" s="94"/>
      <c r="P567" s="94"/>
      <c r="Q567" s="94"/>
      <c r="R567" s="94"/>
      <c r="S567" s="107"/>
      <c r="T567" s="94"/>
      <c r="U567" s="94"/>
      <c r="V567" s="94"/>
      <c r="W567" s="94"/>
      <c r="X567" s="94"/>
      <c r="Y567" s="123"/>
      <c r="Z567" s="94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  <c r="DK567" s="87"/>
      <c r="DL567" s="87"/>
      <c r="DM567" s="87"/>
      <c r="DN567" s="87"/>
      <c r="DO567" s="87"/>
      <c r="DP567" s="87"/>
      <c r="DQ567" s="87"/>
      <c r="DR567" s="87"/>
      <c r="DS567" s="87"/>
      <c r="DT567" s="87"/>
      <c r="DU567" s="87"/>
      <c r="DV567" s="87"/>
      <c r="DW567" s="87"/>
      <c r="DX567" s="87"/>
      <c r="DY567" s="87"/>
      <c r="DZ567" s="87"/>
      <c r="EA567" s="87"/>
      <c r="EB567" s="87"/>
      <c r="EC567" s="87"/>
      <c r="ED567" s="87"/>
      <c r="EE567" s="87"/>
      <c r="EF567" s="8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</row>
    <row r="568" spans="1:155" x14ac:dyDescent="0.15">
      <c r="A568" s="36">
        <f t="shared" si="121"/>
        <v>44063</v>
      </c>
      <c r="B568" s="1">
        <f t="shared" ca="1" si="128"/>
        <v>1007.62901699</v>
      </c>
      <c r="C568" s="90">
        <f t="shared" si="122"/>
        <v>1000</v>
      </c>
      <c r="D568" s="103">
        <f t="shared" si="123"/>
        <v>5.0000000000000001E-3</v>
      </c>
      <c r="E568" s="93">
        <f t="shared" si="124"/>
        <v>43507</v>
      </c>
      <c r="F568" s="87">
        <f t="shared" si="116"/>
        <v>384</v>
      </c>
      <c r="G568" s="88">
        <f t="shared" si="117"/>
        <v>384</v>
      </c>
      <c r="H568" s="89">
        <f t="shared" si="118"/>
        <v>1.007629017</v>
      </c>
      <c r="I568" s="88">
        <f t="shared" si="125"/>
        <v>0</v>
      </c>
      <c r="J568" s="90">
        <f t="shared" si="119"/>
        <v>7.6290169900000002</v>
      </c>
      <c r="K568" s="91">
        <f t="shared" si="120"/>
        <v>0</v>
      </c>
      <c r="L568" s="92" t="str">
        <f t="shared" si="126"/>
        <v>A+J=</v>
      </c>
      <c r="M568" s="93">
        <f t="shared" si="127"/>
        <v>45272</v>
      </c>
      <c r="N568" s="94"/>
      <c r="O568" s="94"/>
      <c r="P568" s="94"/>
      <c r="Q568" s="94"/>
      <c r="R568" s="94"/>
      <c r="S568" s="107"/>
      <c r="T568" s="94"/>
      <c r="U568" s="94"/>
      <c r="V568" s="94"/>
      <c r="W568" s="94"/>
      <c r="X568" s="94"/>
      <c r="Y568" s="123"/>
      <c r="Z568" s="94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  <c r="DK568" s="87"/>
      <c r="DL568" s="87"/>
      <c r="DM568" s="87"/>
      <c r="DN568" s="87"/>
      <c r="DO568" s="87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</row>
    <row r="569" spans="1:155" x14ac:dyDescent="0.15">
      <c r="A569" s="36">
        <f t="shared" si="121"/>
        <v>44064</v>
      </c>
      <c r="B569" s="1">
        <f t="shared" ca="1" si="128"/>
        <v>1007.64896</v>
      </c>
      <c r="C569" s="90">
        <f t="shared" si="122"/>
        <v>1000</v>
      </c>
      <c r="D569" s="103">
        <f t="shared" si="123"/>
        <v>5.0000000000000001E-3</v>
      </c>
      <c r="E569" s="93">
        <f t="shared" si="124"/>
        <v>43507</v>
      </c>
      <c r="F569" s="87">
        <f t="shared" si="116"/>
        <v>385</v>
      </c>
      <c r="G569" s="88">
        <f t="shared" si="117"/>
        <v>385</v>
      </c>
      <c r="H569" s="89">
        <f t="shared" si="118"/>
        <v>1.00764896</v>
      </c>
      <c r="I569" s="88">
        <f t="shared" si="125"/>
        <v>0</v>
      </c>
      <c r="J569" s="90">
        <f t="shared" si="119"/>
        <v>7.6489599999999998</v>
      </c>
      <c r="K569" s="91">
        <f t="shared" si="120"/>
        <v>0</v>
      </c>
      <c r="L569" s="92" t="str">
        <f t="shared" si="126"/>
        <v>A+J=</v>
      </c>
      <c r="M569" s="93">
        <f t="shared" si="127"/>
        <v>45272</v>
      </c>
      <c r="N569" s="94"/>
      <c r="O569" s="94"/>
      <c r="P569" s="94"/>
      <c r="Q569" s="94"/>
      <c r="R569" s="94"/>
      <c r="S569" s="107"/>
      <c r="T569" s="94"/>
      <c r="U569" s="94"/>
      <c r="V569" s="94"/>
      <c r="W569" s="94"/>
      <c r="X569" s="94"/>
      <c r="Y569" s="123"/>
      <c r="Z569" s="94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  <c r="DK569" s="87"/>
      <c r="DL569" s="87"/>
      <c r="DM569" s="87"/>
      <c r="DN569" s="87"/>
      <c r="DO569" s="87"/>
      <c r="DP569" s="87"/>
      <c r="DQ569" s="87"/>
      <c r="DR569" s="87"/>
      <c r="DS569" s="87"/>
      <c r="DT569" s="87"/>
      <c r="DU569" s="87"/>
      <c r="DV569" s="87"/>
      <c r="DW569" s="87"/>
      <c r="DX569" s="87"/>
      <c r="DY569" s="87"/>
      <c r="DZ569" s="87"/>
      <c r="EA569" s="87"/>
      <c r="EB569" s="87"/>
      <c r="EC569" s="87"/>
      <c r="ED569" s="87"/>
      <c r="EE569" s="87"/>
      <c r="EF569" s="8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</row>
    <row r="570" spans="1:155" x14ac:dyDescent="0.15">
      <c r="A570" s="36">
        <f t="shared" si="121"/>
        <v>44065</v>
      </c>
      <c r="B570" s="1">
        <f t="shared" ca="1" si="128"/>
        <v>1007.66890299</v>
      </c>
      <c r="C570" s="90">
        <f t="shared" si="122"/>
        <v>1000</v>
      </c>
      <c r="D570" s="103">
        <f t="shared" si="123"/>
        <v>5.0000000000000001E-3</v>
      </c>
      <c r="E570" s="93">
        <f t="shared" si="124"/>
        <v>43507</v>
      </c>
      <c r="F570" s="87">
        <f t="shared" si="116"/>
        <v>385</v>
      </c>
      <c r="G570" s="88">
        <f t="shared" si="117"/>
        <v>386</v>
      </c>
      <c r="H570" s="89">
        <f t="shared" si="118"/>
        <v>1.0076689029999999</v>
      </c>
      <c r="I570" s="88">
        <f t="shared" si="125"/>
        <v>0</v>
      </c>
      <c r="J570" s="90">
        <f t="shared" si="119"/>
        <v>7.6689029900000003</v>
      </c>
      <c r="K570" s="91">
        <f t="shared" si="120"/>
        <v>0</v>
      </c>
      <c r="L570" s="92" t="str">
        <f t="shared" si="126"/>
        <v>A+J=</v>
      </c>
      <c r="M570" s="93">
        <f t="shared" si="127"/>
        <v>45272</v>
      </c>
      <c r="N570" s="94"/>
      <c r="O570" s="94"/>
      <c r="P570" s="94"/>
      <c r="Q570" s="94"/>
      <c r="R570" s="94"/>
      <c r="S570" s="107"/>
      <c r="T570" s="94"/>
      <c r="U570" s="94"/>
      <c r="V570" s="94"/>
      <c r="W570" s="94"/>
      <c r="X570" s="94"/>
      <c r="Y570" s="123"/>
      <c r="Z570" s="94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  <c r="DK570" s="87"/>
      <c r="DL570" s="87"/>
      <c r="DM570" s="87"/>
      <c r="DN570" s="87"/>
      <c r="DO570" s="87"/>
      <c r="DP570" s="87"/>
      <c r="DQ570" s="87"/>
      <c r="DR570" s="87"/>
      <c r="DS570" s="87"/>
      <c r="DT570" s="87"/>
      <c r="DU570" s="87"/>
      <c r="DV570" s="87"/>
      <c r="DW570" s="87"/>
      <c r="DX570" s="87"/>
      <c r="DY570" s="87"/>
      <c r="DZ570" s="87"/>
      <c r="EA570" s="87"/>
      <c r="EB570" s="87"/>
      <c r="EC570" s="87"/>
      <c r="ED570" s="87"/>
      <c r="EE570" s="87"/>
      <c r="EF570" s="8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</row>
    <row r="571" spans="1:155" x14ac:dyDescent="0.15">
      <c r="A571" s="36">
        <f t="shared" si="121"/>
        <v>44066</v>
      </c>
      <c r="B571" s="1">
        <f t="shared" ca="1" si="128"/>
        <v>1007.66890299</v>
      </c>
      <c r="C571" s="90">
        <f t="shared" si="122"/>
        <v>1000</v>
      </c>
      <c r="D571" s="103">
        <f t="shared" si="123"/>
        <v>5.0000000000000001E-3</v>
      </c>
      <c r="E571" s="93">
        <f t="shared" si="124"/>
        <v>43507</v>
      </c>
      <c r="F571" s="87">
        <f t="shared" si="116"/>
        <v>385</v>
      </c>
      <c r="G571" s="88">
        <f t="shared" si="117"/>
        <v>386</v>
      </c>
      <c r="H571" s="89">
        <f t="shared" si="118"/>
        <v>1.0076689029999999</v>
      </c>
      <c r="I571" s="88">
        <f t="shared" si="125"/>
        <v>0</v>
      </c>
      <c r="J571" s="90">
        <f t="shared" si="119"/>
        <v>7.6689029900000003</v>
      </c>
      <c r="K571" s="91">
        <f t="shared" si="120"/>
        <v>0</v>
      </c>
      <c r="L571" s="92" t="str">
        <f t="shared" si="126"/>
        <v>A+J=</v>
      </c>
      <c r="M571" s="93">
        <f t="shared" si="127"/>
        <v>45272</v>
      </c>
      <c r="N571" s="94"/>
      <c r="O571" s="94"/>
      <c r="P571" s="94"/>
      <c r="Q571" s="94"/>
      <c r="R571" s="94"/>
      <c r="S571" s="107"/>
      <c r="T571" s="94"/>
      <c r="U571" s="94"/>
      <c r="V571" s="94"/>
      <c r="W571" s="94"/>
      <c r="X571" s="94"/>
      <c r="Y571" s="123"/>
      <c r="Z571" s="94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  <c r="DK571" s="87"/>
      <c r="DL571" s="87"/>
      <c r="DM571" s="87"/>
      <c r="DN571" s="87"/>
      <c r="DO571" s="87"/>
      <c r="DP571" s="87"/>
      <c r="DQ571" s="87"/>
      <c r="DR571" s="87"/>
      <c r="DS571" s="87"/>
      <c r="DT571" s="87"/>
      <c r="DU571" s="87"/>
      <c r="DV571" s="87"/>
      <c r="DW571" s="87"/>
      <c r="DX571" s="87"/>
      <c r="DY571" s="87"/>
      <c r="DZ571" s="87"/>
      <c r="EA571" s="87"/>
      <c r="EB571" s="87"/>
      <c r="EC571" s="87"/>
      <c r="ED571" s="87"/>
      <c r="EE571" s="87"/>
      <c r="EF571" s="8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</row>
    <row r="572" spans="1:155" x14ac:dyDescent="0.15">
      <c r="A572" s="36">
        <f t="shared" si="121"/>
        <v>44067</v>
      </c>
      <c r="B572" s="1">
        <f t="shared" ca="1" si="128"/>
        <v>1007.66890299</v>
      </c>
      <c r="C572" s="90">
        <f t="shared" si="122"/>
        <v>1000</v>
      </c>
      <c r="D572" s="103">
        <f t="shared" si="123"/>
        <v>5.0000000000000001E-3</v>
      </c>
      <c r="E572" s="93">
        <f t="shared" si="124"/>
        <v>43507</v>
      </c>
      <c r="F572" s="87">
        <f t="shared" si="116"/>
        <v>386</v>
      </c>
      <c r="G572" s="88">
        <f t="shared" si="117"/>
        <v>386</v>
      </c>
      <c r="H572" s="89">
        <f t="shared" si="118"/>
        <v>1.0076689029999999</v>
      </c>
      <c r="I572" s="88">
        <f t="shared" si="125"/>
        <v>0</v>
      </c>
      <c r="J572" s="90">
        <f t="shared" si="119"/>
        <v>7.6689029900000003</v>
      </c>
      <c r="K572" s="91">
        <f t="shared" si="120"/>
        <v>0</v>
      </c>
      <c r="L572" s="92" t="str">
        <f t="shared" si="126"/>
        <v>A+J=</v>
      </c>
      <c r="M572" s="93">
        <f t="shared" si="127"/>
        <v>45272</v>
      </c>
      <c r="N572" s="94"/>
      <c r="O572" s="94"/>
      <c r="P572" s="94"/>
      <c r="Q572" s="94"/>
      <c r="R572" s="94"/>
      <c r="S572" s="107"/>
      <c r="T572" s="94"/>
      <c r="U572" s="94"/>
      <c r="V572" s="94"/>
      <c r="W572" s="94"/>
      <c r="X572" s="94"/>
      <c r="Y572" s="123"/>
      <c r="Z572" s="94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  <c r="DK572" s="87"/>
      <c r="DL572" s="87"/>
      <c r="DM572" s="87"/>
      <c r="DN572" s="87"/>
      <c r="DO572" s="87"/>
      <c r="DP572" s="87"/>
      <c r="DQ572" s="87"/>
      <c r="DR572" s="87"/>
      <c r="DS572" s="87"/>
      <c r="DT572" s="87"/>
      <c r="DU572" s="87"/>
      <c r="DV572" s="87"/>
      <c r="DW572" s="87"/>
      <c r="DX572" s="87"/>
      <c r="DY572" s="87"/>
      <c r="DZ572" s="87"/>
      <c r="EA572" s="87"/>
      <c r="EB572" s="87"/>
      <c r="EC572" s="87"/>
      <c r="ED572" s="87"/>
      <c r="EE572" s="87"/>
      <c r="EF572" s="8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</row>
    <row r="573" spans="1:155" x14ac:dyDescent="0.15">
      <c r="A573" s="36">
        <f t="shared" si="121"/>
        <v>44068</v>
      </c>
      <c r="B573" s="1">
        <f t="shared" ca="1" si="128"/>
        <v>1007.688847</v>
      </c>
      <c r="C573" s="90">
        <f t="shared" si="122"/>
        <v>1000</v>
      </c>
      <c r="D573" s="103">
        <f t="shared" si="123"/>
        <v>5.0000000000000001E-3</v>
      </c>
      <c r="E573" s="93">
        <f t="shared" si="124"/>
        <v>43507</v>
      </c>
      <c r="F573" s="87">
        <f t="shared" si="116"/>
        <v>387</v>
      </c>
      <c r="G573" s="88">
        <f t="shared" si="117"/>
        <v>387</v>
      </c>
      <c r="H573" s="89">
        <f t="shared" si="118"/>
        <v>1.0076888470000001</v>
      </c>
      <c r="I573" s="88">
        <f t="shared" si="125"/>
        <v>0</v>
      </c>
      <c r="J573" s="90">
        <f t="shared" si="119"/>
        <v>7.688847</v>
      </c>
      <c r="K573" s="91">
        <f t="shared" si="120"/>
        <v>0</v>
      </c>
      <c r="L573" s="92" t="str">
        <f t="shared" si="126"/>
        <v>A+J=</v>
      </c>
      <c r="M573" s="93">
        <f t="shared" si="127"/>
        <v>45272</v>
      </c>
      <c r="N573" s="94"/>
      <c r="O573" s="94"/>
      <c r="P573" s="94"/>
      <c r="Q573" s="94"/>
      <c r="R573" s="94"/>
      <c r="S573" s="107"/>
      <c r="T573" s="94"/>
      <c r="U573" s="94"/>
      <c r="V573" s="94"/>
      <c r="W573" s="94"/>
      <c r="X573" s="94"/>
      <c r="Y573" s="123"/>
      <c r="Z573" s="94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  <c r="DK573" s="87"/>
      <c r="DL573" s="87"/>
      <c r="DM573" s="87"/>
      <c r="DN573" s="87"/>
      <c r="DO573" s="87"/>
      <c r="DP573" s="87"/>
      <c r="DQ573" s="87"/>
      <c r="DR573" s="87"/>
      <c r="DS573" s="87"/>
      <c r="DT573" s="87"/>
      <c r="DU573" s="87"/>
      <c r="DV573" s="87"/>
      <c r="DW573" s="87"/>
      <c r="DX573" s="87"/>
      <c r="DY573" s="87"/>
      <c r="DZ573" s="87"/>
      <c r="EA573" s="87"/>
      <c r="EB573" s="87"/>
      <c r="EC573" s="87"/>
      <c r="ED573" s="87"/>
      <c r="EE573" s="87"/>
      <c r="EF573" s="8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</row>
    <row r="574" spans="1:155" x14ac:dyDescent="0.15">
      <c r="A574" s="36">
        <f t="shared" si="121"/>
        <v>44069</v>
      </c>
      <c r="B574" s="1">
        <f t="shared" ca="1" si="128"/>
        <v>1007.70879099</v>
      </c>
      <c r="C574" s="90">
        <f t="shared" si="122"/>
        <v>1000</v>
      </c>
      <c r="D574" s="103">
        <f t="shared" si="123"/>
        <v>5.0000000000000001E-3</v>
      </c>
      <c r="E574" s="93">
        <f t="shared" si="124"/>
        <v>43507</v>
      </c>
      <c r="F574" s="87">
        <f t="shared" si="116"/>
        <v>388</v>
      </c>
      <c r="G574" s="88">
        <f t="shared" si="117"/>
        <v>388</v>
      </c>
      <c r="H574" s="89">
        <f t="shared" si="118"/>
        <v>1.007708791</v>
      </c>
      <c r="I574" s="88">
        <f t="shared" si="125"/>
        <v>0</v>
      </c>
      <c r="J574" s="90">
        <f t="shared" si="119"/>
        <v>7.7087909899999998</v>
      </c>
      <c r="K574" s="91">
        <f t="shared" si="120"/>
        <v>0</v>
      </c>
      <c r="L574" s="92" t="str">
        <f t="shared" si="126"/>
        <v>A+J=</v>
      </c>
      <c r="M574" s="93">
        <f t="shared" si="127"/>
        <v>45272</v>
      </c>
      <c r="N574" s="94"/>
      <c r="O574" s="94"/>
      <c r="P574" s="94"/>
      <c r="Q574" s="94"/>
      <c r="R574" s="94"/>
      <c r="S574" s="107"/>
      <c r="T574" s="94"/>
      <c r="U574" s="94"/>
      <c r="V574" s="94"/>
      <c r="W574" s="94"/>
      <c r="X574" s="94"/>
      <c r="Y574" s="123"/>
      <c r="Z574" s="94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  <c r="DK574" s="87"/>
      <c r="DL574" s="87"/>
      <c r="DM574" s="87"/>
      <c r="DN574" s="87"/>
      <c r="DO574" s="87"/>
      <c r="DP574" s="87"/>
      <c r="DQ574" s="87"/>
      <c r="DR574" s="87"/>
      <c r="DS574" s="87"/>
      <c r="DT574" s="87"/>
      <c r="DU574" s="87"/>
      <c r="DV574" s="87"/>
      <c r="DW574" s="87"/>
      <c r="DX574" s="87"/>
      <c r="DY574" s="87"/>
      <c r="DZ574" s="87"/>
      <c r="EA574" s="87"/>
      <c r="EB574" s="87"/>
      <c r="EC574" s="87"/>
      <c r="ED574" s="87"/>
      <c r="EE574" s="87"/>
      <c r="EF574" s="8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</row>
    <row r="575" spans="1:155" x14ac:dyDescent="0.15">
      <c r="A575" s="36">
        <f t="shared" si="121"/>
        <v>44070</v>
      </c>
      <c r="B575" s="1">
        <f t="shared" ca="1" si="128"/>
        <v>1007.728736</v>
      </c>
      <c r="C575" s="90">
        <f t="shared" si="122"/>
        <v>1000</v>
      </c>
      <c r="D575" s="103">
        <f t="shared" si="123"/>
        <v>5.0000000000000001E-3</v>
      </c>
      <c r="E575" s="93">
        <f t="shared" si="124"/>
        <v>43507</v>
      </c>
      <c r="F575" s="87">
        <f t="shared" si="116"/>
        <v>389</v>
      </c>
      <c r="G575" s="88">
        <f t="shared" si="117"/>
        <v>389</v>
      </c>
      <c r="H575" s="89">
        <f t="shared" si="118"/>
        <v>1.007728736</v>
      </c>
      <c r="I575" s="88">
        <f t="shared" si="125"/>
        <v>0</v>
      </c>
      <c r="J575" s="90">
        <f t="shared" si="119"/>
        <v>7.7287359999999996</v>
      </c>
      <c r="K575" s="91">
        <f t="shared" si="120"/>
        <v>0</v>
      </c>
      <c r="L575" s="92" t="str">
        <f t="shared" si="126"/>
        <v>A+J=</v>
      </c>
      <c r="M575" s="93">
        <f t="shared" si="127"/>
        <v>45272</v>
      </c>
      <c r="N575" s="94"/>
      <c r="O575" s="94"/>
      <c r="P575" s="94"/>
      <c r="Q575" s="94"/>
      <c r="R575" s="94"/>
      <c r="S575" s="107"/>
      <c r="T575" s="94"/>
      <c r="U575" s="94"/>
      <c r="V575" s="94"/>
      <c r="W575" s="94"/>
      <c r="X575" s="94"/>
      <c r="Y575" s="123"/>
      <c r="Z575" s="94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  <c r="DK575" s="87"/>
      <c r="DL575" s="87"/>
      <c r="DM575" s="87"/>
      <c r="DN575" s="87"/>
      <c r="DO575" s="87"/>
      <c r="DP575" s="87"/>
      <c r="DQ575" s="87"/>
      <c r="DR575" s="87"/>
      <c r="DS575" s="87"/>
      <c r="DT575" s="87"/>
      <c r="DU575" s="87"/>
      <c r="DV575" s="87"/>
      <c r="DW575" s="87"/>
      <c r="DX575" s="87"/>
      <c r="DY575" s="87"/>
      <c r="DZ575" s="87"/>
      <c r="EA575" s="87"/>
      <c r="EB575" s="87"/>
      <c r="EC575" s="87"/>
      <c r="ED575" s="87"/>
      <c r="EE575" s="87"/>
      <c r="EF575" s="8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</row>
    <row r="576" spans="1:155" x14ac:dyDescent="0.15">
      <c r="A576" s="36">
        <f t="shared" si="121"/>
        <v>44071</v>
      </c>
      <c r="B576" s="1">
        <f t="shared" ca="1" si="128"/>
        <v>1007.748681</v>
      </c>
      <c r="C576" s="90">
        <f t="shared" si="122"/>
        <v>1000</v>
      </c>
      <c r="D576" s="103">
        <f t="shared" si="123"/>
        <v>5.0000000000000001E-3</v>
      </c>
      <c r="E576" s="93">
        <f t="shared" si="124"/>
        <v>43507</v>
      </c>
      <c r="F576" s="87">
        <f t="shared" si="116"/>
        <v>390</v>
      </c>
      <c r="G576" s="88">
        <f t="shared" si="117"/>
        <v>390</v>
      </c>
      <c r="H576" s="89">
        <f t="shared" si="118"/>
        <v>1.007748681</v>
      </c>
      <c r="I576" s="88">
        <f t="shared" si="125"/>
        <v>0</v>
      </c>
      <c r="J576" s="90">
        <f t="shared" si="119"/>
        <v>7.7486810000000004</v>
      </c>
      <c r="K576" s="91">
        <f t="shared" si="120"/>
        <v>0</v>
      </c>
      <c r="L576" s="92" t="str">
        <f t="shared" si="126"/>
        <v>A+J=</v>
      </c>
      <c r="M576" s="93">
        <f t="shared" si="127"/>
        <v>45272</v>
      </c>
      <c r="N576" s="94"/>
      <c r="O576" s="94"/>
      <c r="P576" s="94"/>
      <c r="Q576" s="94"/>
      <c r="R576" s="94"/>
      <c r="S576" s="107"/>
      <c r="T576" s="94"/>
      <c r="U576" s="94"/>
      <c r="V576" s="94"/>
      <c r="W576" s="94"/>
      <c r="X576" s="94"/>
      <c r="Y576" s="123"/>
      <c r="Z576" s="94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  <c r="DK576" s="87"/>
      <c r="DL576" s="87"/>
      <c r="DM576" s="87"/>
      <c r="DN576" s="87"/>
      <c r="DO576" s="87"/>
      <c r="DP576" s="87"/>
      <c r="DQ576" s="87"/>
      <c r="DR576" s="87"/>
      <c r="DS576" s="87"/>
      <c r="DT576" s="87"/>
      <c r="DU576" s="87"/>
      <c r="DV576" s="87"/>
      <c r="DW576" s="87"/>
      <c r="DX576" s="87"/>
      <c r="DY576" s="87"/>
      <c r="DZ576" s="87"/>
      <c r="EA576" s="87"/>
      <c r="EB576" s="87"/>
      <c r="EC576" s="87"/>
      <c r="ED576" s="87"/>
      <c r="EE576" s="87"/>
      <c r="EF576" s="8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</row>
    <row r="577" spans="1:155" x14ac:dyDescent="0.15">
      <c r="A577" s="36">
        <f t="shared" si="121"/>
        <v>44072</v>
      </c>
      <c r="B577" s="1">
        <f t="shared" ca="1" si="128"/>
        <v>1007.768626</v>
      </c>
      <c r="C577" s="90">
        <f t="shared" si="122"/>
        <v>1000</v>
      </c>
      <c r="D577" s="103">
        <f t="shared" si="123"/>
        <v>5.0000000000000001E-3</v>
      </c>
      <c r="E577" s="93">
        <f t="shared" si="124"/>
        <v>43507</v>
      </c>
      <c r="F577" s="87">
        <f t="shared" si="116"/>
        <v>390</v>
      </c>
      <c r="G577" s="88">
        <f t="shared" si="117"/>
        <v>391</v>
      </c>
      <c r="H577" s="89">
        <f t="shared" si="118"/>
        <v>1.0077686260000001</v>
      </c>
      <c r="I577" s="88">
        <f t="shared" si="125"/>
        <v>0</v>
      </c>
      <c r="J577" s="90">
        <f t="shared" si="119"/>
        <v>7.7686260000000003</v>
      </c>
      <c r="K577" s="91">
        <f t="shared" si="120"/>
        <v>0</v>
      </c>
      <c r="L577" s="92" t="str">
        <f t="shared" si="126"/>
        <v>A+J=</v>
      </c>
      <c r="M577" s="93">
        <f t="shared" si="127"/>
        <v>45272</v>
      </c>
      <c r="N577" s="94"/>
      <c r="O577" s="94"/>
      <c r="P577" s="94"/>
      <c r="Q577" s="94"/>
      <c r="R577" s="94"/>
      <c r="S577" s="107"/>
      <c r="T577" s="94"/>
      <c r="U577" s="94"/>
      <c r="V577" s="94"/>
      <c r="W577" s="94"/>
      <c r="X577" s="94"/>
      <c r="Y577" s="123"/>
      <c r="Z577" s="94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  <c r="DK577" s="87"/>
      <c r="DL577" s="87"/>
      <c r="DM577" s="87"/>
      <c r="DN577" s="87"/>
      <c r="DO577" s="87"/>
      <c r="DP577" s="87"/>
      <c r="DQ577" s="87"/>
      <c r="DR577" s="87"/>
      <c r="DS577" s="87"/>
      <c r="DT577" s="87"/>
      <c r="DU577" s="87"/>
      <c r="DV577" s="87"/>
      <c r="DW577" s="87"/>
      <c r="DX577" s="87"/>
      <c r="DY577" s="87"/>
      <c r="DZ577" s="87"/>
      <c r="EA577" s="87"/>
      <c r="EB577" s="87"/>
      <c r="EC577" s="87"/>
      <c r="ED577" s="87"/>
      <c r="EE577" s="87"/>
      <c r="EF577" s="8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</row>
    <row r="578" spans="1:155" x14ac:dyDescent="0.15">
      <c r="A578" s="36">
        <f t="shared" si="121"/>
        <v>44073</v>
      </c>
      <c r="B578" s="1">
        <f t="shared" ca="1" si="128"/>
        <v>1007.768626</v>
      </c>
      <c r="C578" s="90">
        <f t="shared" si="122"/>
        <v>1000</v>
      </c>
      <c r="D578" s="103">
        <f t="shared" si="123"/>
        <v>5.0000000000000001E-3</v>
      </c>
      <c r="E578" s="93">
        <f t="shared" si="124"/>
        <v>43507</v>
      </c>
      <c r="F578" s="87">
        <f t="shared" si="116"/>
        <v>390</v>
      </c>
      <c r="G578" s="88">
        <f t="shared" si="117"/>
        <v>391</v>
      </c>
      <c r="H578" s="89">
        <f t="shared" si="118"/>
        <v>1.0077686260000001</v>
      </c>
      <c r="I578" s="88">
        <f t="shared" si="125"/>
        <v>0</v>
      </c>
      <c r="J578" s="90">
        <f t="shared" si="119"/>
        <v>7.7686260000000003</v>
      </c>
      <c r="K578" s="91">
        <f t="shared" si="120"/>
        <v>0</v>
      </c>
      <c r="L578" s="92" t="str">
        <f t="shared" si="126"/>
        <v>A+J=</v>
      </c>
      <c r="M578" s="93">
        <f t="shared" si="127"/>
        <v>45272</v>
      </c>
      <c r="N578" s="94"/>
      <c r="O578" s="94"/>
      <c r="P578" s="94"/>
      <c r="Q578" s="94"/>
      <c r="R578" s="94"/>
      <c r="S578" s="107"/>
      <c r="T578" s="94"/>
      <c r="U578" s="94"/>
      <c r="V578" s="94"/>
      <c r="W578" s="94"/>
      <c r="X578" s="94"/>
      <c r="Y578" s="123"/>
      <c r="Z578" s="94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  <c r="DK578" s="87"/>
      <c r="DL578" s="87"/>
      <c r="DM578" s="87"/>
      <c r="DN578" s="87"/>
      <c r="DO578" s="87"/>
      <c r="DP578" s="87"/>
      <c r="DQ578" s="87"/>
      <c r="DR578" s="87"/>
      <c r="DS578" s="87"/>
      <c r="DT578" s="87"/>
      <c r="DU578" s="87"/>
      <c r="DV578" s="87"/>
      <c r="DW578" s="87"/>
      <c r="DX578" s="87"/>
      <c r="DY578" s="87"/>
      <c r="DZ578" s="87"/>
      <c r="EA578" s="87"/>
      <c r="EB578" s="87"/>
      <c r="EC578" s="87"/>
      <c r="ED578" s="87"/>
      <c r="EE578" s="87"/>
      <c r="EF578" s="8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</row>
    <row r="579" spans="1:155" x14ac:dyDescent="0.15">
      <c r="A579" s="36">
        <f t="shared" si="121"/>
        <v>44074</v>
      </c>
      <c r="B579" s="1">
        <f t="shared" ca="1" si="128"/>
        <v>1007.768626</v>
      </c>
      <c r="C579" s="90">
        <f t="shared" si="122"/>
        <v>1000</v>
      </c>
      <c r="D579" s="103">
        <f t="shared" si="123"/>
        <v>5.0000000000000001E-3</v>
      </c>
      <c r="E579" s="93">
        <f t="shared" si="124"/>
        <v>43507</v>
      </c>
      <c r="F579" s="87">
        <f t="shared" si="116"/>
        <v>391</v>
      </c>
      <c r="G579" s="88">
        <f t="shared" si="117"/>
        <v>391</v>
      </c>
      <c r="H579" s="89">
        <f t="shared" si="118"/>
        <v>1.0077686260000001</v>
      </c>
      <c r="I579" s="88">
        <f t="shared" si="125"/>
        <v>0</v>
      </c>
      <c r="J579" s="90">
        <f t="shared" si="119"/>
        <v>7.7686260000000003</v>
      </c>
      <c r="K579" s="91">
        <f t="shared" si="120"/>
        <v>0</v>
      </c>
      <c r="L579" s="92" t="str">
        <f t="shared" si="126"/>
        <v>A+J=</v>
      </c>
      <c r="M579" s="93">
        <f t="shared" si="127"/>
        <v>45272</v>
      </c>
      <c r="N579" s="94"/>
      <c r="O579" s="94"/>
      <c r="P579" s="94"/>
      <c r="Q579" s="94"/>
      <c r="R579" s="94"/>
      <c r="S579" s="107"/>
      <c r="T579" s="94"/>
      <c r="U579" s="94"/>
      <c r="V579" s="94"/>
      <c r="W579" s="94"/>
      <c r="X579" s="94"/>
      <c r="Y579" s="123"/>
      <c r="Z579" s="94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  <c r="DK579" s="87"/>
      <c r="DL579" s="87"/>
      <c r="DM579" s="87"/>
      <c r="DN579" s="87"/>
      <c r="DO579" s="87"/>
      <c r="DP579" s="87"/>
      <c r="DQ579" s="87"/>
      <c r="DR579" s="87"/>
      <c r="DS579" s="87"/>
      <c r="DT579" s="87"/>
      <c r="DU579" s="87"/>
      <c r="DV579" s="87"/>
      <c r="DW579" s="87"/>
      <c r="DX579" s="87"/>
      <c r="DY579" s="87"/>
      <c r="DZ579" s="87"/>
      <c r="EA579" s="87"/>
      <c r="EB579" s="87"/>
      <c r="EC579" s="87"/>
      <c r="ED579" s="87"/>
      <c r="EE579" s="87"/>
      <c r="EF579" s="8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</row>
    <row r="580" spans="1:155" x14ac:dyDescent="0.15">
      <c r="A580" s="36">
        <f t="shared" si="121"/>
        <v>44075</v>
      </c>
      <c r="B580" s="1">
        <f t="shared" ca="1" si="128"/>
        <v>1007.78857199</v>
      </c>
      <c r="C580" s="90">
        <f t="shared" si="122"/>
        <v>1000</v>
      </c>
      <c r="D580" s="103">
        <f t="shared" si="123"/>
        <v>5.0000000000000001E-3</v>
      </c>
      <c r="E580" s="93">
        <f t="shared" si="124"/>
        <v>43507</v>
      </c>
      <c r="F580" s="87">
        <f t="shared" si="116"/>
        <v>392</v>
      </c>
      <c r="G580" s="88">
        <f t="shared" si="117"/>
        <v>392</v>
      </c>
      <c r="H580" s="89">
        <f t="shared" si="118"/>
        <v>1.0077885719999999</v>
      </c>
      <c r="I580" s="88">
        <f t="shared" si="125"/>
        <v>0</v>
      </c>
      <c r="J580" s="90">
        <f t="shared" si="119"/>
        <v>7.7885719900000003</v>
      </c>
      <c r="K580" s="91">
        <f t="shared" si="120"/>
        <v>0</v>
      </c>
      <c r="L580" s="92" t="str">
        <f t="shared" si="126"/>
        <v>A+J=</v>
      </c>
      <c r="M580" s="93">
        <f t="shared" si="127"/>
        <v>45272</v>
      </c>
      <c r="N580" s="94"/>
      <c r="O580" s="94"/>
      <c r="P580" s="94"/>
      <c r="Q580" s="94"/>
      <c r="R580" s="94"/>
      <c r="S580" s="107"/>
      <c r="T580" s="94"/>
      <c r="U580" s="94"/>
      <c r="V580" s="94"/>
      <c r="W580" s="94"/>
      <c r="X580" s="94"/>
      <c r="Y580" s="123"/>
      <c r="Z580" s="94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  <c r="DK580" s="87"/>
      <c r="DL580" s="87"/>
      <c r="DM580" s="87"/>
      <c r="DN580" s="87"/>
      <c r="DO580" s="87"/>
      <c r="DP580" s="87"/>
      <c r="DQ580" s="87"/>
      <c r="DR580" s="87"/>
      <c r="DS580" s="87"/>
      <c r="DT580" s="87"/>
      <c r="DU580" s="87"/>
      <c r="DV580" s="87"/>
      <c r="DW580" s="87"/>
      <c r="DX580" s="87"/>
      <c r="DY580" s="87"/>
      <c r="DZ580" s="87"/>
      <c r="EA580" s="87"/>
      <c r="EB580" s="87"/>
      <c r="EC580" s="87"/>
      <c r="ED580" s="87"/>
      <c r="EE580" s="87"/>
      <c r="EF580" s="8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</row>
    <row r="581" spans="1:155" x14ac:dyDescent="0.15">
      <c r="A581" s="36">
        <f t="shared" si="121"/>
        <v>44076</v>
      </c>
      <c r="B581" s="1">
        <f t="shared" ca="1" si="128"/>
        <v>1007.808518</v>
      </c>
      <c r="C581" s="90">
        <f t="shared" si="122"/>
        <v>1000</v>
      </c>
      <c r="D581" s="103">
        <f t="shared" si="123"/>
        <v>5.0000000000000001E-3</v>
      </c>
      <c r="E581" s="93">
        <f t="shared" si="124"/>
        <v>43507</v>
      </c>
      <c r="F581" s="87">
        <f t="shared" si="116"/>
        <v>393</v>
      </c>
      <c r="G581" s="88">
        <f t="shared" si="117"/>
        <v>393</v>
      </c>
      <c r="H581" s="89">
        <f t="shared" si="118"/>
        <v>1.007808518</v>
      </c>
      <c r="I581" s="88">
        <f t="shared" si="125"/>
        <v>0</v>
      </c>
      <c r="J581" s="90">
        <f t="shared" si="119"/>
        <v>7.8085180000000003</v>
      </c>
      <c r="K581" s="91">
        <f t="shared" si="120"/>
        <v>0</v>
      </c>
      <c r="L581" s="92" t="str">
        <f t="shared" si="126"/>
        <v>A+J=</v>
      </c>
      <c r="M581" s="93">
        <f t="shared" si="127"/>
        <v>45272</v>
      </c>
      <c r="N581" s="94"/>
      <c r="O581" s="94"/>
      <c r="P581" s="94"/>
      <c r="Q581" s="94"/>
      <c r="R581" s="94"/>
      <c r="S581" s="107"/>
      <c r="T581" s="94"/>
      <c r="U581" s="94"/>
      <c r="V581" s="94"/>
      <c r="W581" s="94"/>
      <c r="X581" s="94"/>
      <c r="Y581" s="123"/>
      <c r="Z581" s="94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  <c r="DK581" s="87"/>
      <c r="DL581" s="87"/>
      <c r="DM581" s="87"/>
      <c r="DN581" s="87"/>
      <c r="DO581" s="87"/>
      <c r="DP581" s="87"/>
      <c r="DQ581" s="87"/>
      <c r="DR581" s="87"/>
      <c r="DS581" s="87"/>
      <c r="DT581" s="87"/>
      <c r="DU581" s="87"/>
      <c r="DV581" s="87"/>
      <c r="DW581" s="87"/>
      <c r="DX581" s="87"/>
      <c r="DY581" s="87"/>
      <c r="DZ581" s="87"/>
      <c r="EA581" s="87"/>
      <c r="EB581" s="87"/>
      <c r="EC581" s="87"/>
      <c r="ED581" s="87"/>
      <c r="EE581" s="87"/>
      <c r="EF581" s="8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</row>
    <row r="582" spans="1:155" x14ac:dyDescent="0.15">
      <c r="A582" s="36">
        <f t="shared" si="121"/>
        <v>44077</v>
      </c>
      <c r="B582" s="1">
        <f t="shared" ca="1" si="128"/>
        <v>1007.8284650000001</v>
      </c>
      <c r="C582" s="90">
        <f t="shared" si="122"/>
        <v>1000</v>
      </c>
      <c r="D582" s="103">
        <f t="shared" si="123"/>
        <v>5.0000000000000001E-3</v>
      </c>
      <c r="E582" s="93">
        <f t="shared" si="124"/>
        <v>43507</v>
      </c>
      <c r="F582" s="87">
        <f t="shared" si="116"/>
        <v>394</v>
      </c>
      <c r="G582" s="88">
        <f t="shared" si="117"/>
        <v>394</v>
      </c>
      <c r="H582" s="89">
        <f t="shared" si="118"/>
        <v>1.007828465</v>
      </c>
      <c r="I582" s="88">
        <f t="shared" si="125"/>
        <v>0</v>
      </c>
      <c r="J582" s="90">
        <f t="shared" si="119"/>
        <v>7.8284649999999996</v>
      </c>
      <c r="K582" s="91">
        <f t="shared" si="120"/>
        <v>0</v>
      </c>
      <c r="L582" s="92" t="str">
        <f t="shared" si="126"/>
        <v>A+J=</v>
      </c>
      <c r="M582" s="93">
        <f t="shared" si="127"/>
        <v>45272</v>
      </c>
      <c r="N582" s="94"/>
      <c r="O582" s="94"/>
      <c r="P582" s="94"/>
      <c r="Q582" s="94"/>
      <c r="R582" s="94"/>
      <c r="S582" s="107"/>
      <c r="T582" s="94"/>
      <c r="U582" s="94"/>
      <c r="V582" s="94"/>
      <c r="W582" s="94"/>
      <c r="X582" s="94"/>
      <c r="Y582" s="123"/>
      <c r="Z582" s="94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  <c r="DK582" s="87"/>
      <c r="DL582" s="87"/>
      <c r="DM582" s="87"/>
      <c r="DN582" s="87"/>
      <c r="DO582" s="87"/>
      <c r="DP582" s="87"/>
      <c r="DQ582" s="87"/>
      <c r="DR582" s="87"/>
      <c r="DS582" s="87"/>
      <c r="DT582" s="87"/>
      <c r="DU582" s="87"/>
      <c r="DV582" s="87"/>
      <c r="DW582" s="87"/>
      <c r="DX582" s="87"/>
      <c r="DY582" s="87"/>
      <c r="DZ582" s="87"/>
      <c r="EA582" s="87"/>
      <c r="EB582" s="87"/>
      <c r="EC582" s="87"/>
      <c r="ED582" s="87"/>
      <c r="EE582" s="87"/>
      <c r="EF582" s="8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</row>
    <row r="583" spans="1:155" x14ac:dyDescent="0.15">
      <c r="A583" s="36">
        <f t="shared" si="121"/>
        <v>44078</v>
      </c>
      <c r="B583" s="1">
        <f t="shared" ca="1" si="128"/>
        <v>1007.84841199</v>
      </c>
      <c r="C583" s="90">
        <f t="shared" si="122"/>
        <v>1000</v>
      </c>
      <c r="D583" s="103">
        <f t="shared" si="123"/>
        <v>5.0000000000000001E-3</v>
      </c>
      <c r="E583" s="93">
        <f t="shared" si="124"/>
        <v>43507</v>
      </c>
      <c r="F583" s="87">
        <f t="shared" si="116"/>
        <v>395</v>
      </c>
      <c r="G583" s="88">
        <f t="shared" si="117"/>
        <v>395</v>
      </c>
      <c r="H583" s="89">
        <f t="shared" si="118"/>
        <v>1.007848412</v>
      </c>
      <c r="I583" s="88">
        <f t="shared" si="125"/>
        <v>0</v>
      </c>
      <c r="J583" s="90">
        <f t="shared" si="119"/>
        <v>7.8484119899999998</v>
      </c>
      <c r="K583" s="91">
        <f t="shared" si="120"/>
        <v>0</v>
      </c>
      <c r="L583" s="92" t="str">
        <f t="shared" si="126"/>
        <v>A+J=</v>
      </c>
      <c r="M583" s="93">
        <f t="shared" si="127"/>
        <v>45272</v>
      </c>
      <c r="N583" s="94"/>
      <c r="O583" s="94"/>
      <c r="P583" s="94"/>
      <c r="Q583" s="94"/>
      <c r="R583" s="94"/>
      <c r="S583" s="107"/>
      <c r="T583" s="94"/>
      <c r="U583" s="94"/>
      <c r="V583" s="94"/>
      <c r="W583" s="94"/>
      <c r="X583" s="94"/>
      <c r="Y583" s="123"/>
      <c r="Z583" s="94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  <c r="DK583" s="87"/>
      <c r="DL583" s="87"/>
      <c r="DM583" s="87"/>
      <c r="DN583" s="87"/>
      <c r="DO583" s="87"/>
      <c r="DP583" s="87"/>
      <c r="DQ583" s="87"/>
      <c r="DR583" s="87"/>
      <c r="DS583" s="87"/>
      <c r="DT583" s="87"/>
      <c r="DU583" s="87"/>
      <c r="DV583" s="87"/>
      <c r="DW583" s="87"/>
      <c r="DX583" s="87"/>
      <c r="DY583" s="87"/>
      <c r="DZ583" s="87"/>
      <c r="EA583" s="87"/>
      <c r="EB583" s="87"/>
      <c r="EC583" s="87"/>
      <c r="ED583" s="87"/>
      <c r="EE583" s="87"/>
      <c r="EF583" s="8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</row>
    <row r="584" spans="1:155" x14ac:dyDescent="0.15">
      <c r="A584" s="36">
        <f t="shared" si="121"/>
        <v>44079</v>
      </c>
      <c r="B584" s="1">
        <f t="shared" ca="1" si="128"/>
        <v>1007.86835899</v>
      </c>
      <c r="C584" s="90">
        <f t="shared" si="122"/>
        <v>1000</v>
      </c>
      <c r="D584" s="103">
        <f t="shared" si="123"/>
        <v>5.0000000000000001E-3</v>
      </c>
      <c r="E584" s="93">
        <f t="shared" si="124"/>
        <v>43507</v>
      </c>
      <c r="F584" s="87">
        <f t="shared" si="116"/>
        <v>395</v>
      </c>
      <c r="G584" s="88">
        <f t="shared" si="117"/>
        <v>396</v>
      </c>
      <c r="H584" s="89">
        <f t="shared" si="118"/>
        <v>1.0078683589999999</v>
      </c>
      <c r="I584" s="88">
        <f t="shared" si="125"/>
        <v>0</v>
      </c>
      <c r="J584" s="90">
        <f t="shared" si="119"/>
        <v>7.8683589899999999</v>
      </c>
      <c r="K584" s="91">
        <f t="shared" si="120"/>
        <v>0</v>
      </c>
      <c r="L584" s="92" t="str">
        <f t="shared" si="126"/>
        <v>A+J=</v>
      </c>
      <c r="M584" s="93">
        <f t="shared" si="127"/>
        <v>45272</v>
      </c>
      <c r="N584" s="94"/>
      <c r="O584" s="94"/>
      <c r="P584" s="94"/>
      <c r="Q584" s="94"/>
      <c r="R584" s="94"/>
      <c r="S584" s="107"/>
      <c r="T584" s="94"/>
      <c r="U584" s="94"/>
      <c r="V584" s="94"/>
      <c r="W584" s="94"/>
      <c r="X584" s="94"/>
      <c r="Y584" s="123"/>
      <c r="Z584" s="94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  <c r="DK584" s="87"/>
      <c r="DL584" s="87"/>
      <c r="DM584" s="87"/>
      <c r="DN584" s="87"/>
      <c r="DO584" s="87"/>
      <c r="DP584" s="87"/>
      <c r="DQ584" s="87"/>
      <c r="DR584" s="87"/>
      <c r="DS584" s="87"/>
      <c r="DT584" s="87"/>
      <c r="DU584" s="87"/>
      <c r="DV584" s="87"/>
      <c r="DW584" s="87"/>
      <c r="DX584" s="87"/>
      <c r="DY584" s="87"/>
      <c r="DZ584" s="87"/>
      <c r="EA584" s="87"/>
      <c r="EB584" s="87"/>
      <c r="EC584" s="87"/>
      <c r="ED584" s="87"/>
      <c r="EE584" s="87"/>
      <c r="EF584" s="8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</row>
    <row r="585" spans="1:155" x14ac:dyDescent="0.15">
      <c r="A585" s="36">
        <f t="shared" si="121"/>
        <v>44080</v>
      </c>
      <c r="B585" s="1">
        <f t="shared" ca="1" si="128"/>
        <v>1007.86835899</v>
      </c>
      <c r="C585" s="90">
        <f t="shared" si="122"/>
        <v>1000</v>
      </c>
      <c r="D585" s="103">
        <f t="shared" si="123"/>
        <v>5.0000000000000001E-3</v>
      </c>
      <c r="E585" s="93">
        <f t="shared" si="124"/>
        <v>43507</v>
      </c>
      <c r="F585" s="87">
        <f t="shared" si="116"/>
        <v>395</v>
      </c>
      <c r="G585" s="88">
        <f t="shared" si="117"/>
        <v>396</v>
      </c>
      <c r="H585" s="89">
        <f t="shared" si="118"/>
        <v>1.0078683589999999</v>
      </c>
      <c r="I585" s="88">
        <f t="shared" si="125"/>
        <v>0</v>
      </c>
      <c r="J585" s="90">
        <f t="shared" si="119"/>
        <v>7.8683589899999999</v>
      </c>
      <c r="K585" s="91">
        <f t="shared" si="120"/>
        <v>0</v>
      </c>
      <c r="L585" s="92" t="str">
        <f t="shared" si="126"/>
        <v>A+J=</v>
      </c>
      <c r="M585" s="93">
        <f t="shared" si="127"/>
        <v>45272</v>
      </c>
      <c r="N585" s="94"/>
      <c r="O585" s="94"/>
      <c r="P585" s="94"/>
      <c r="Q585" s="94"/>
      <c r="R585" s="94"/>
      <c r="S585" s="107"/>
      <c r="T585" s="94"/>
      <c r="U585" s="94"/>
      <c r="V585" s="94"/>
      <c r="W585" s="94"/>
      <c r="X585" s="94"/>
      <c r="Y585" s="123"/>
      <c r="Z585" s="94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  <c r="DK585" s="87"/>
      <c r="DL585" s="87"/>
      <c r="DM585" s="87"/>
      <c r="DN585" s="87"/>
      <c r="DO585" s="87"/>
      <c r="DP585" s="87"/>
      <c r="DQ585" s="87"/>
      <c r="DR585" s="87"/>
      <c r="DS585" s="87"/>
      <c r="DT585" s="87"/>
      <c r="DU585" s="87"/>
      <c r="DV585" s="87"/>
      <c r="DW585" s="87"/>
      <c r="DX585" s="87"/>
      <c r="DY585" s="87"/>
      <c r="DZ585" s="87"/>
      <c r="EA585" s="87"/>
      <c r="EB585" s="87"/>
      <c r="EC585" s="87"/>
      <c r="ED585" s="87"/>
      <c r="EE585" s="87"/>
      <c r="EF585" s="8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</row>
    <row r="586" spans="1:155" x14ac:dyDescent="0.15">
      <c r="A586" s="36">
        <f t="shared" si="121"/>
        <v>44081</v>
      </c>
      <c r="B586" s="1">
        <f t="shared" ca="1" si="128"/>
        <v>1007.86835899</v>
      </c>
      <c r="C586" s="90">
        <f t="shared" si="122"/>
        <v>1000</v>
      </c>
      <c r="D586" s="103">
        <f t="shared" si="123"/>
        <v>5.0000000000000001E-3</v>
      </c>
      <c r="E586" s="93">
        <f t="shared" si="124"/>
        <v>43507</v>
      </c>
      <c r="F586" s="87">
        <f t="shared" si="116"/>
        <v>395</v>
      </c>
      <c r="G586" s="88">
        <f t="shared" si="117"/>
        <v>396</v>
      </c>
      <c r="H586" s="89">
        <f t="shared" si="118"/>
        <v>1.0078683589999999</v>
      </c>
      <c r="I586" s="88">
        <f t="shared" si="125"/>
        <v>0</v>
      </c>
      <c r="J586" s="90">
        <f t="shared" si="119"/>
        <v>7.8683589899999999</v>
      </c>
      <c r="K586" s="91">
        <f t="shared" si="120"/>
        <v>0</v>
      </c>
      <c r="L586" s="92" t="str">
        <f t="shared" si="126"/>
        <v>A+J=</v>
      </c>
      <c r="M586" s="93">
        <f t="shared" si="127"/>
        <v>45272</v>
      </c>
      <c r="N586" s="94"/>
      <c r="O586" s="94"/>
      <c r="P586" s="94"/>
      <c r="Q586" s="94"/>
      <c r="R586" s="94"/>
      <c r="S586" s="107"/>
      <c r="T586" s="94"/>
      <c r="U586" s="94"/>
      <c r="V586" s="94"/>
      <c r="W586" s="94"/>
      <c r="X586" s="94"/>
      <c r="Y586" s="123"/>
      <c r="Z586" s="94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  <c r="DK586" s="87"/>
      <c r="DL586" s="87"/>
      <c r="DM586" s="87"/>
      <c r="DN586" s="87"/>
      <c r="DO586" s="87"/>
      <c r="DP586" s="87"/>
      <c r="DQ586" s="87"/>
      <c r="DR586" s="87"/>
      <c r="DS586" s="87"/>
      <c r="DT586" s="87"/>
      <c r="DU586" s="87"/>
      <c r="DV586" s="87"/>
      <c r="DW586" s="87"/>
      <c r="DX586" s="87"/>
      <c r="DY586" s="87"/>
      <c r="DZ586" s="87"/>
      <c r="EA586" s="87"/>
      <c r="EB586" s="87"/>
      <c r="EC586" s="87"/>
      <c r="ED586" s="87"/>
      <c r="EE586" s="87"/>
      <c r="EF586" s="8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</row>
    <row r="587" spans="1:155" x14ac:dyDescent="0.15">
      <c r="A587" s="36">
        <f t="shared" si="121"/>
        <v>44082</v>
      </c>
      <c r="B587" s="1">
        <f t="shared" ca="1" si="128"/>
        <v>1007.86835899</v>
      </c>
      <c r="C587" s="90">
        <f t="shared" si="122"/>
        <v>1000</v>
      </c>
      <c r="D587" s="103">
        <f t="shared" si="123"/>
        <v>5.0000000000000001E-3</v>
      </c>
      <c r="E587" s="93">
        <f t="shared" si="124"/>
        <v>43507</v>
      </c>
      <c r="F587" s="87">
        <f t="shared" si="116"/>
        <v>396</v>
      </c>
      <c r="G587" s="88">
        <f t="shared" si="117"/>
        <v>396</v>
      </c>
      <c r="H587" s="89">
        <f t="shared" si="118"/>
        <v>1.0078683589999999</v>
      </c>
      <c r="I587" s="88">
        <f t="shared" si="125"/>
        <v>0</v>
      </c>
      <c r="J587" s="90">
        <f t="shared" si="119"/>
        <v>7.8683589899999999</v>
      </c>
      <c r="K587" s="91">
        <f t="shared" si="120"/>
        <v>0</v>
      </c>
      <c r="L587" s="92" t="str">
        <f t="shared" si="126"/>
        <v>A+J=</v>
      </c>
      <c r="M587" s="93">
        <f t="shared" si="127"/>
        <v>45272</v>
      </c>
      <c r="N587" s="94"/>
      <c r="O587" s="94"/>
      <c r="P587" s="94"/>
      <c r="Q587" s="94"/>
      <c r="R587" s="94"/>
      <c r="S587" s="107"/>
      <c r="T587" s="94"/>
      <c r="U587" s="94"/>
      <c r="V587" s="94"/>
      <c r="W587" s="94"/>
      <c r="X587" s="94"/>
      <c r="Y587" s="123"/>
      <c r="Z587" s="94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  <c r="DK587" s="87"/>
      <c r="DL587" s="87"/>
      <c r="DM587" s="87"/>
      <c r="DN587" s="87"/>
      <c r="DO587" s="87"/>
      <c r="DP587" s="87"/>
      <c r="DQ587" s="87"/>
      <c r="DR587" s="87"/>
      <c r="DS587" s="87"/>
      <c r="DT587" s="87"/>
      <c r="DU587" s="87"/>
      <c r="DV587" s="87"/>
      <c r="DW587" s="87"/>
      <c r="DX587" s="87"/>
      <c r="DY587" s="87"/>
      <c r="DZ587" s="87"/>
      <c r="EA587" s="87"/>
      <c r="EB587" s="87"/>
      <c r="EC587" s="87"/>
      <c r="ED587" s="87"/>
      <c r="EE587" s="87"/>
      <c r="EF587" s="8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</row>
    <row r="588" spans="1:155" x14ac:dyDescent="0.15">
      <c r="A588" s="36">
        <f t="shared" si="121"/>
        <v>44083</v>
      </c>
      <c r="B588" s="1">
        <f t="shared" ca="1" si="128"/>
        <v>1007.88830699</v>
      </c>
      <c r="C588" s="90">
        <f t="shared" si="122"/>
        <v>1000</v>
      </c>
      <c r="D588" s="103">
        <f t="shared" si="123"/>
        <v>5.0000000000000001E-3</v>
      </c>
      <c r="E588" s="93">
        <f t="shared" si="124"/>
        <v>43507</v>
      </c>
      <c r="F588" s="87">
        <f t="shared" ref="F588:F651" si="129">IF(A588&gt;E588,IF(NETWORKDAYS(E588,A588,$P$75:$P$191)-1=0,1,NETWORKDAYS(E588,A588,$P$75:$P$191)-1),0)</f>
        <v>397</v>
      </c>
      <c r="G588" s="88">
        <f t="shared" ref="G588:G651" si="130">IF(AND(F588=1,F587=1),1,IF(F588&gt;0,IF(F588=F587,F588+1,F588),0))</f>
        <v>397</v>
      </c>
      <c r="H588" s="89">
        <f t="shared" ref="H588:H651" si="131">ROUND((D588+1)^(G588/252),9)</f>
        <v>1.007888307</v>
      </c>
      <c r="I588" s="88">
        <f t="shared" si="125"/>
        <v>0</v>
      </c>
      <c r="J588" s="90">
        <f t="shared" ref="J588:J651" si="132">TRUNC(((H588-1)*C588),8)</f>
        <v>7.8883069900000002</v>
      </c>
      <c r="K588" s="91">
        <f t="shared" ref="K588:K651" si="133">IF(I588&gt;0,VLOOKUP(I588,$P$12:$U$72,6),0)</f>
        <v>0</v>
      </c>
      <c r="L588" s="92" t="str">
        <f t="shared" si="126"/>
        <v>A+J=</v>
      </c>
      <c r="M588" s="93">
        <f t="shared" si="127"/>
        <v>45272</v>
      </c>
      <c r="N588" s="94"/>
      <c r="O588" s="94"/>
      <c r="P588" s="94"/>
      <c r="Q588" s="94"/>
      <c r="R588" s="94"/>
      <c r="S588" s="107"/>
      <c r="T588" s="94"/>
      <c r="U588" s="94"/>
      <c r="V588" s="94"/>
      <c r="W588" s="94"/>
      <c r="X588" s="94"/>
      <c r="Y588" s="123"/>
      <c r="Z588" s="94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  <c r="DK588" s="87"/>
      <c r="DL588" s="87"/>
      <c r="DM588" s="87"/>
      <c r="DN588" s="87"/>
      <c r="DO588" s="87"/>
      <c r="DP588" s="87"/>
      <c r="DQ588" s="87"/>
      <c r="DR588" s="87"/>
      <c r="DS588" s="87"/>
      <c r="DT588" s="87"/>
      <c r="DU588" s="87"/>
      <c r="DV588" s="87"/>
      <c r="DW588" s="87"/>
      <c r="DX588" s="87"/>
      <c r="DY588" s="87"/>
      <c r="DZ588" s="87"/>
      <c r="EA588" s="87"/>
      <c r="EB588" s="87"/>
      <c r="EC588" s="87"/>
      <c r="ED588" s="87"/>
      <c r="EE588" s="87"/>
      <c r="EF588" s="8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</row>
    <row r="589" spans="1:155" x14ac:dyDescent="0.15">
      <c r="A589" s="36">
        <f t="shared" ref="A589:A652" si="134">(A588+1)</f>
        <v>44084</v>
      </c>
      <c r="B589" s="1">
        <f t="shared" ca="1" si="128"/>
        <v>1007.9082550000001</v>
      </c>
      <c r="C589" s="90">
        <f t="shared" ref="C589:C652" si="135">(C588-K588)</f>
        <v>1000</v>
      </c>
      <c r="D589" s="103">
        <f t="shared" ref="D589:D652" si="136">D588</f>
        <v>5.0000000000000001E-3</v>
      </c>
      <c r="E589" s="93">
        <f t="shared" ref="E589:E652" si="137">IF(I588&gt;0,VLOOKUP(I588,P$12:Z$72,2),E588)</f>
        <v>43507</v>
      </c>
      <c r="F589" s="87">
        <f t="shared" si="129"/>
        <v>398</v>
      </c>
      <c r="G589" s="88">
        <f t="shared" si="130"/>
        <v>398</v>
      </c>
      <c r="H589" s="89">
        <f t="shared" si="131"/>
        <v>1.007908255</v>
      </c>
      <c r="I589" s="88">
        <f t="shared" ref="I589:I652" si="138">IF(VLOOKUP(A589,Q$12:X$72,8)=VLOOKUP(A588,Q$12:X$72,8),0,VLOOKUP(A589,Q$12:X$72,8))</f>
        <v>0</v>
      </c>
      <c r="J589" s="90">
        <f t="shared" si="132"/>
        <v>7.9082549999999996</v>
      </c>
      <c r="K589" s="91">
        <f t="shared" si="133"/>
        <v>0</v>
      </c>
      <c r="L589" s="92" t="str">
        <f t="shared" ref="L589:L652" si="139">IF(I588&gt;0,VLOOKUP(I588,P$12:Z$72,10),L588)</f>
        <v>A+J=</v>
      </c>
      <c r="M589" s="93">
        <f t="shared" ref="M589:M652" si="140">IF(I588&gt;0,VLOOKUP(I588,P$12:Z$72,11),M588)</f>
        <v>45272</v>
      </c>
      <c r="N589" s="94"/>
      <c r="O589" s="94"/>
      <c r="P589" s="94"/>
      <c r="Q589" s="94"/>
      <c r="R589" s="94"/>
      <c r="S589" s="107"/>
      <c r="T589" s="94"/>
      <c r="U589" s="94"/>
      <c r="V589" s="94"/>
      <c r="W589" s="94"/>
      <c r="X589" s="94"/>
      <c r="Y589" s="123"/>
      <c r="Z589" s="94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  <c r="DK589" s="87"/>
      <c r="DL589" s="87"/>
      <c r="DM589" s="87"/>
      <c r="DN589" s="87"/>
      <c r="DO589" s="87"/>
      <c r="DP589" s="87"/>
      <c r="DQ589" s="87"/>
      <c r="DR589" s="87"/>
      <c r="DS589" s="87"/>
      <c r="DT589" s="87"/>
      <c r="DU589" s="87"/>
      <c r="DV589" s="87"/>
      <c r="DW589" s="87"/>
      <c r="DX589" s="87"/>
      <c r="DY589" s="87"/>
      <c r="DZ589" s="87"/>
      <c r="EA589" s="87"/>
      <c r="EB589" s="87"/>
      <c r="EC589" s="87"/>
      <c r="ED589" s="87"/>
      <c r="EE589" s="87"/>
      <c r="EF589" s="8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</row>
    <row r="590" spans="1:155" x14ac:dyDescent="0.15">
      <c r="A590" s="36">
        <f t="shared" si="134"/>
        <v>44085</v>
      </c>
      <c r="B590" s="1">
        <f t="shared" ref="B590:B653" ca="1" si="141">IF(A590&lt;=TODAY(),C590+J590,IF(AND(A590&gt;TODAY(),A590&lt;=$B$1),IF(VLOOKUP(TODAY(),$A$12:$D$10000,4,FALSE)=0,"n.d",C590+J590),"n.d"))</f>
        <v>1007.92820399</v>
      </c>
      <c r="C590" s="90">
        <f t="shared" si="135"/>
        <v>1000</v>
      </c>
      <c r="D590" s="103">
        <f t="shared" si="136"/>
        <v>5.0000000000000001E-3</v>
      </c>
      <c r="E590" s="93">
        <f t="shared" si="137"/>
        <v>43507</v>
      </c>
      <c r="F590" s="87">
        <f t="shared" si="129"/>
        <v>399</v>
      </c>
      <c r="G590" s="88">
        <f t="shared" si="130"/>
        <v>399</v>
      </c>
      <c r="H590" s="89">
        <f t="shared" si="131"/>
        <v>1.0079282039999999</v>
      </c>
      <c r="I590" s="88">
        <f t="shared" si="138"/>
        <v>0</v>
      </c>
      <c r="J590" s="90">
        <f t="shared" si="132"/>
        <v>7.9282039900000001</v>
      </c>
      <c r="K590" s="91">
        <f t="shared" si="133"/>
        <v>0</v>
      </c>
      <c r="L590" s="92" t="str">
        <f t="shared" si="139"/>
        <v>A+J=</v>
      </c>
      <c r="M590" s="93">
        <f t="shared" si="140"/>
        <v>45272</v>
      </c>
      <c r="N590" s="94"/>
      <c r="O590" s="94"/>
      <c r="P590" s="94"/>
      <c r="Q590" s="94"/>
      <c r="R590" s="94"/>
      <c r="S590" s="107"/>
      <c r="T590" s="94"/>
      <c r="U590" s="94"/>
      <c r="V590" s="94"/>
      <c r="W590" s="94"/>
      <c r="X590" s="94"/>
      <c r="Y590" s="123"/>
      <c r="Z590" s="94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  <c r="DK590" s="87"/>
      <c r="DL590" s="87"/>
      <c r="DM590" s="87"/>
      <c r="DN590" s="87"/>
      <c r="DO590" s="87"/>
      <c r="DP590" s="87"/>
      <c r="DQ590" s="87"/>
      <c r="DR590" s="87"/>
      <c r="DS590" s="87"/>
      <c r="DT590" s="87"/>
      <c r="DU590" s="87"/>
      <c r="DV590" s="87"/>
      <c r="DW590" s="87"/>
      <c r="DX590" s="87"/>
      <c r="DY590" s="87"/>
      <c r="DZ590" s="87"/>
      <c r="EA590" s="87"/>
      <c r="EB590" s="87"/>
      <c r="EC590" s="87"/>
      <c r="ED590" s="87"/>
      <c r="EE590" s="87"/>
      <c r="EF590" s="8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</row>
    <row r="591" spans="1:155" x14ac:dyDescent="0.15">
      <c r="A591" s="36">
        <f t="shared" si="134"/>
        <v>44086</v>
      </c>
      <c r="B591" s="1">
        <f t="shared" ca="1" si="141"/>
        <v>1007.948153</v>
      </c>
      <c r="C591" s="90">
        <f t="shared" si="135"/>
        <v>1000</v>
      </c>
      <c r="D591" s="103">
        <f t="shared" si="136"/>
        <v>5.0000000000000001E-3</v>
      </c>
      <c r="E591" s="93">
        <f t="shared" si="137"/>
        <v>43507</v>
      </c>
      <c r="F591" s="87">
        <f t="shared" si="129"/>
        <v>399</v>
      </c>
      <c r="G591" s="88">
        <f t="shared" si="130"/>
        <v>400</v>
      </c>
      <c r="H591" s="89">
        <f t="shared" si="131"/>
        <v>1.0079481530000001</v>
      </c>
      <c r="I591" s="88">
        <f t="shared" si="138"/>
        <v>0</v>
      </c>
      <c r="J591" s="90">
        <f t="shared" si="132"/>
        <v>7.9481529999999996</v>
      </c>
      <c r="K591" s="91">
        <f t="shared" si="133"/>
        <v>0</v>
      </c>
      <c r="L591" s="92" t="str">
        <f t="shared" si="139"/>
        <v>A+J=</v>
      </c>
      <c r="M591" s="93">
        <f t="shared" si="140"/>
        <v>45272</v>
      </c>
      <c r="N591" s="94"/>
      <c r="O591" s="94"/>
      <c r="P591" s="94"/>
      <c r="Q591" s="94"/>
      <c r="R591" s="94"/>
      <c r="S591" s="107"/>
      <c r="T591" s="94"/>
      <c r="U591" s="94"/>
      <c r="V591" s="94"/>
      <c r="W591" s="94"/>
      <c r="X591" s="94"/>
      <c r="Y591" s="123"/>
      <c r="Z591" s="94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  <c r="DK591" s="87"/>
      <c r="DL591" s="87"/>
      <c r="DM591" s="87"/>
      <c r="DN591" s="87"/>
      <c r="DO591" s="87"/>
      <c r="DP591" s="87"/>
      <c r="DQ591" s="87"/>
      <c r="DR591" s="87"/>
      <c r="DS591" s="87"/>
      <c r="DT591" s="87"/>
      <c r="DU591" s="87"/>
      <c r="DV591" s="87"/>
      <c r="DW591" s="87"/>
      <c r="DX591" s="87"/>
      <c r="DY591" s="87"/>
      <c r="DZ591" s="87"/>
      <c r="EA591" s="87"/>
      <c r="EB591" s="87"/>
      <c r="EC591" s="87"/>
      <c r="ED591" s="87"/>
      <c r="EE591" s="87"/>
      <c r="EF591" s="8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</row>
    <row r="592" spans="1:155" x14ac:dyDescent="0.15">
      <c r="A592" s="36">
        <f t="shared" si="134"/>
        <v>44087</v>
      </c>
      <c r="B592" s="1">
        <f t="shared" ca="1" si="141"/>
        <v>1007.948153</v>
      </c>
      <c r="C592" s="90">
        <f t="shared" si="135"/>
        <v>1000</v>
      </c>
      <c r="D592" s="103">
        <f t="shared" si="136"/>
        <v>5.0000000000000001E-3</v>
      </c>
      <c r="E592" s="93">
        <f t="shared" si="137"/>
        <v>43507</v>
      </c>
      <c r="F592" s="87">
        <f t="shared" si="129"/>
        <v>399</v>
      </c>
      <c r="G592" s="88">
        <f t="shared" si="130"/>
        <v>400</v>
      </c>
      <c r="H592" s="89">
        <f t="shared" si="131"/>
        <v>1.0079481530000001</v>
      </c>
      <c r="I592" s="88">
        <f t="shared" si="138"/>
        <v>0</v>
      </c>
      <c r="J592" s="90">
        <f t="shared" si="132"/>
        <v>7.9481529999999996</v>
      </c>
      <c r="K592" s="91">
        <f t="shared" si="133"/>
        <v>0</v>
      </c>
      <c r="L592" s="92" t="str">
        <f t="shared" si="139"/>
        <v>A+J=</v>
      </c>
      <c r="M592" s="93">
        <f t="shared" si="140"/>
        <v>45272</v>
      </c>
      <c r="N592" s="94"/>
      <c r="O592" s="94"/>
      <c r="P592" s="94"/>
      <c r="Q592" s="94"/>
      <c r="R592" s="94"/>
      <c r="S592" s="107"/>
      <c r="T592" s="94"/>
      <c r="U592" s="94"/>
      <c r="V592" s="94"/>
      <c r="W592" s="94"/>
      <c r="X592" s="94"/>
      <c r="Y592" s="123"/>
      <c r="Z592" s="94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  <c r="DK592" s="87"/>
      <c r="DL592" s="87"/>
      <c r="DM592" s="87"/>
      <c r="DN592" s="87"/>
      <c r="DO592" s="87"/>
      <c r="DP592" s="87"/>
      <c r="DQ592" s="87"/>
      <c r="DR592" s="87"/>
      <c r="DS592" s="87"/>
      <c r="DT592" s="87"/>
      <c r="DU592" s="87"/>
      <c r="DV592" s="87"/>
      <c r="DW592" s="87"/>
      <c r="DX592" s="87"/>
      <c r="DY592" s="87"/>
      <c r="DZ592" s="87"/>
      <c r="EA592" s="87"/>
      <c r="EB592" s="87"/>
      <c r="EC592" s="87"/>
      <c r="ED592" s="87"/>
      <c r="EE592" s="87"/>
      <c r="EF592" s="8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</row>
    <row r="593" spans="1:155" x14ac:dyDescent="0.15">
      <c r="A593" s="36">
        <f t="shared" si="134"/>
        <v>44088</v>
      </c>
      <c r="B593" s="1">
        <f t="shared" ca="1" si="141"/>
        <v>1007.948153</v>
      </c>
      <c r="C593" s="90">
        <f t="shared" si="135"/>
        <v>1000</v>
      </c>
      <c r="D593" s="103">
        <f t="shared" si="136"/>
        <v>5.0000000000000001E-3</v>
      </c>
      <c r="E593" s="93">
        <f t="shared" si="137"/>
        <v>43507</v>
      </c>
      <c r="F593" s="87">
        <f t="shared" si="129"/>
        <v>400</v>
      </c>
      <c r="G593" s="88">
        <f t="shared" si="130"/>
        <v>400</v>
      </c>
      <c r="H593" s="89">
        <f t="shared" si="131"/>
        <v>1.0079481530000001</v>
      </c>
      <c r="I593" s="88">
        <f t="shared" si="138"/>
        <v>0</v>
      </c>
      <c r="J593" s="90">
        <f t="shared" si="132"/>
        <v>7.9481529999999996</v>
      </c>
      <c r="K593" s="91">
        <f t="shared" si="133"/>
        <v>0</v>
      </c>
      <c r="L593" s="92" t="str">
        <f t="shared" si="139"/>
        <v>A+J=</v>
      </c>
      <c r="M593" s="93">
        <f t="shared" si="140"/>
        <v>45272</v>
      </c>
      <c r="N593" s="94"/>
      <c r="O593" s="94"/>
      <c r="P593" s="94"/>
      <c r="Q593" s="94"/>
      <c r="R593" s="94"/>
      <c r="S593" s="107"/>
      <c r="T593" s="94"/>
      <c r="U593" s="94"/>
      <c r="V593" s="94"/>
      <c r="W593" s="94"/>
      <c r="X593" s="94"/>
      <c r="Y593" s="123"/>
      <c r="Z593" s="94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  <c r="DK593" s="87"/>
      <c r="DL593" s="87"/>
      <c r="DM593" s="87"/>
      <c r="DN593" s="87"/>
      <c r="DO593" s="87"/>
      <c r="DP593" s="87"/>
      <c r="DQ593" s="87"/>
      <c r="DR593" s="87"/>
      <c r="DS593" s="87"/>
      <c r="DT593" s="87"/>
      <c r="DU593" s="87"/>
      <c r="DV593" s="87"/>
      <c r="DW593" s="87"/>
      <c r="DX593" s="87"/>
      <c r="DY593" s="87"/>
      <c r="DZ593" s="87"/>
      <c r="EA593" s="87"/>
      <c r="EB593" s="87"/>
      <c r="EC593" s="87"/>
      <c r="ED593" s="87"/>
      <c r="EE593" s="87"/>
      <c r="EF593" s="8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</row>
    <row r="594" spans="1:155" x14ac:dyDescent="0.15">
      <c r="A594" s="36">
        <f t="shared" si="134"/>
        <v>44089</v>
      </c>
      <c r="B594" s="1">
        <f t="shared" ca="1" si="141"/>
        <v>1007.96810199</v>
      </c>
      <c r="C594" s="90">
        <f t="shared" si="135"/>
        <v>1000</v>
      </c>
      <c r="D594" s="103">
        <f t="shared" si="136"/>
        <v>5.0000000000000001E-3</v>
      </c>
      <c r="E594" s="93">
        <f t="shared" si="137"/>
        <v>43507</v>
      </c>
      <c r="F594" s="87">
        <f t="shared" si="129"/>
        <v>401</v>
      </c>
      <c r="G594" s="88">
        <f t="shared" si="130"/>
        <v>401</v>
      </c>
      <c r="H594" s="89">
        <f t="shared" si="131"/>
        <v>1.007968102</v>
      </c>
      <c r="I594" s="88">
        <f t="shared" si="138"/>
        <v>0</v>
      </c>
      <c r="J594" s="90">
        <f t="shared" si="132"/>
        <v>7.9681019900000001</v>
      </c>
      <c r="K594" s="91">
        <f t="shared" si="133"/>
        <v>0</v>
      </c>
      <c r="L594" s="92" t="str">
        <f t="shared" si="139"/>
        <v>A+J=</v>
      </c>
      <c r="M594" s="93">
        <f t="shared" si="140"/>
        <v>45272</v>
      </c>
      <c r="N594" s="94"/>
      <c r="O594" s="94"/>
      <c r="P594" s="94"/>
      <c r="Q594" s="94"/>
      <c r="R594" s="94"/>
      <c r="S594" s="107"/>
      <c r="T594" s="94"/>
      <c r="U594" s="94"/>
      <c r="V594" s="94"/>
      <c r="W594" s="94"/>
      <c r="X594" s="94"/>
      <c r="Y594" s="123"/>
      <c r="Z594" s="94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  <c r="DK594" s="87"/>
      <c r="DL594" s="87"/>
      <c r="DM594" s="87"/>
      <c r="DN594" s="87"/>
      <c r="DO594" s="87"/>
      <c r="DP594" s="87"/>
      <c r="DQ594" s="87"/>
      <c r="DR594" s="87"/>
      <c r="DS594" s="87"/>
      <c r="DT594" s="87"/>
      <c r="DU594" s="87"/>
      <c r="DV594" s="87"/>
      <c r="DW594" s="87"/>
      <c r="DX594" s="87"/>
      <c r="DY594" s="87"/>
      <c r="DZ594" s="87"/>
      <c r="EA594" s="87"/>
      <c r="EB594" s="87"/>
      <c r="EC594" s="87"/>
      <c r="ED594" s="87"/>
      <c r="EE594" s="87"/>
      <c r="EF594" s="8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</row>
    <row r="595" spans="1:155" x14ac:dyDescent="0.15">
      <c r="A595" s="36">
        <f t="shared" si="134"/>
        <v>44090</v>
      </c>
      <c r="B595" s="1">
        <f t="shared" ca="1" si="141"/>
        <v>1007.98805199</v>
      </c>
      <c r="C595" s="90">
        <f t="shared" si="135"/>
        <v>1000</v>
      </c>
      <c r="D595" s="103">
        <f t="shared" si="136"/>
        <v>5.0000000000000001E-3</v>
      </c>
      <c r="E595" s="93">
        <f t="shared" si="137"/>
        <v>43507</v>
      </c>
      <c r="F595" s="87">
        <f t="shared" si="129"/>
        <v>402</v>
      </c>
      <c r="G595" s="88">
        <f t="shared" si="130"/>
        <v>402</v>
      </c>
      <c r="H595" s="89">
        <f t="shared" si="131"/>
        <v>1.007988052</v>
      </c>
      <c r="I595" s="88">
        <f t="shared" si="138"/>
        <v>0</v>
      </c>
      <c r="J595" s="90">
        <f t="shared" si="132"/>
        <v>7.9880519899999998</v>
      </c>
      <c r="K595" s="91">
        <f t="shared" si="133"/>
        <v>0</v>
      </c>
      <c r="L595" s="92" t="str">
        <f t="shared" si="139"/>
        <v>A+J=</v>
      </c>
      <c r="M595" s="93">
        <f t="shared" si="140"/>
        <v>45272</v>
      </c>
      <c r="N595" s="94"/>
      <c r="O595" s="94"/>
      <c r="P595" s="94"/>
      <c r="Q595" s="94"/>
      <c r="R595" s="94"/>
      <c r="S595" s="107"/>
      <c r="T595" s="94"/>
      <c r="U595" s="94"/>
      <c r="V595" s="94"/>
      <c r="W595" s="94"/>
      <c r="X595" s="94"/>
      <c r="Y595" s="123"/>
      <c r="Z595" s="94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  <c r="DK595" s="87"/>
      <c r="DL595" s="87"/>
      <c r="DM595" s="87"/>
      <c r="DN595" s="87"/>
      <c r="DO595" s="87"/>
      <c r="DP595" s="87"/>
      <c r="DQ595" s="87"/>
      <c r="DR595" s="87"/>
      <c r="DS595" s="87"/>
      <c r="DT595" s="87"/>
      <c r="DU595" s="87"/>
      <c r="DV595" s="87"/>
      <c r="DW595" s="87"/>
      <c r="DX595" s="87"/>
      <c r="DY595" s="87"/>
      <c r="DZ595" s="87"/>
      <c r="EA595" s="87"/>
      <c r="EB595" s="87"/>
      <c r="EC595" s="87"/>
      <c r="ED595" s="87"/>
      <c r="EE595" s="87"/>
      <c r="EF595" s="8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</row>
    <row r="596" spans="1:155" x14ac:dyDescent="0.15">
      <c r="A596" s="36">
        <f t="shared" si="134"/>
        <v>44091</v>
      </c>
      <c r="B596" s="1">
        <f t="shared" ca="1" si="141"/>
        <v>1008.00800199</v>
      </c>
      <c r="C596" s="90">
        <f t="shared" si="135"/>
        <v>1000</v>
      </c>
      <c r="D596" s="103">
        <f t="shared" si="136"/>
        <v>5.0000000000000001E-3</v>
      </c>
      <c r="E596" s="93">
        <f t="shared" si="137"/>
        <v>43507</v>
      </c>
      <c r="F596" s="87">
        <f t="shared" si="129"/>
        <v>403</v>
      </c>
      <c r="G596" s="88">
        <f t="shared" si="130"/>
        <v>403</v>
      </c>
      <c r="H596" s="89">
        <f t="shared" si="131"/>
        <v>1.008008002</v>
      </c>
      <c r="I596" s="88">
        <f t="shared" si="138"/>
        <v>0</v>
      </c>
      <c r="J596" s="90">
        <f t="shared" si="132"/>
        <v>8.0080019900000003</v>
      </c>
      <c r="K596" s="91">
        <f t="shared" si="133"/>
        <v>0</v>
      </c>
      <c r="L596" s="92" t="str">
        <f t="shared" si="139"/>
        <v>A+J=</v>
      </c>
      <c r="M596" s="93">
        <f t="shared" si="140"/>
        <v>45272</v>
      </c>
      <c r="N596" s="94"/>
      <c r="O596" s="94"/>
      <c r="P596" s="94"/>
      <c r="Q596" s="94"/>
      <c r="R596" s="94"/>
      <c r="S596" s="107"/>
      <c r="T596" s="94"/>
      <c r="U596" s="94"/>
      <c r="V596" s="94"/>
      <c r="W596" s="94"/>
      <c r="X596" s="94"/>
      <c r="Y596" s="123"/>
      <c r="Z596" s="94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  <c r="DK596" s="87"/>
      <c r="DL596" s="87"/>
      <c r="DM596" s="87"/>
      <c r="DN596" s="87"/>
      <c r="DO596" s="87"/>
      <c r="DP596" s="87"/>
      <c r="DQ596" s="87"/>
      <c r="DR596" s="87"/>
      <c r="DS596" s="87"/>
      <c r="DT596" s="87"/>
      <c r="DU596" s="87"/>
      <c r="DV596" s="87"/>
      <c r="DW596" s="87"/>
      <c r="DX596" s="87"/>
      <c r="DY596" s="87"/>
      <c r="DZ596" s="87"/>
      <c r="EA596" s="87"/>
      <c r="EB596" s="87"/>
      <c r="EC596" s="87"/>
      <c r="ED596" s="87"/>
      <c r="EE596" s="87"/>
      <c r="EF596" s="8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</row>
    <row r="597" spans="1:155" x14ac:dyDescent="0.15">
      <c r="A597" s="36">
        <f t="shared" si="134"/>
        <v>44092</v>
      </c>
      <c r="B597" s="1">
        <f t="shared" ca="1" si="141"/>
        <v>1008.02795199</v>
      </c>
      <c r="C597" s="90">
        <f t="shared" si="135"/>
        <v>1000</v>
      </c>
      <c r="D597" s="103">
        <f t="shared" si="136"/>
        <v>5.0000000000000001E-3</v>
      </c>
      <c r="E597" s="93">
        <f t="shared" si="137"/>
        <v>43507</v>
      </c>
      <c r="F597" s="87">
        <f t="shared" si="129"/>
        <v>404</v>
      </c>
      <c r="G597" s="88">
        <f t="shared" si="130"/>
        <v>404</v>
      </c>
      <c r="H597" s="89">
        <f t="shared" si="131"/>
        <v>1.0080279519999999</v>
      </c>
      <c r="I597" s="88">
        <f t="shared" si="138"/>
        <v>0</v>
      </c>
      <c r="J597" s="90">
        <f t="shared" si="132"/>
        <v>8.02795199</v>
      </c>
      <c r="K597" s="91">
        <f t="shared" si="133"/>
        <v>0</v>
      </c>
      <c r="L597" s="92" t="str">
        <f t="shared" si="139"/>
        <v>A+J=</v>
      </c>
      <c r="M597" s="93">
        <f t="shared" si="140"/>
        <v>45272</v>
      </c>
      <c r="N597" s="94"/>
      <c r="O597" s="94"/>
      <c r="P597" s="94"/>
      <c r="Q597" s="94"/>
      <c r="R597" s="94"/>
      <c r="S597" s="107"/>
      <c r="T597" s="94"/>
      <c r="U597" s="94"/>
      <c r="V597" s="94"/>
      <c r="W597" s="94"/>
      <c r="X597" s="94"/>
      <c r="Y597" s="123"/>
      <c r="Z597" s="94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  <c r="DK597" s="87"/>
      <c r="DL597" s="87"/>
      <c r="DM597" s="87"/>
      <c r="DN597" s="87"/>
      <c r="DO597" s="87"/>
      <c r="DP597" s="87"/>
      <c r="DQ597" s="87"/>
      <c r="DR597" s="87"/>
      <c r="DS597" s="87"/>
      <c r="DT597" s="87"/>
      <c r="DU597" s="87"/>
      <c r="DV597" s="87"/>
      <c r="DW597" s="87"/>
      <c r="DX597" s="87"/>
      <c r="DY597" s="87"/>
      <c r="DZ597" s="87"/>
      <c r="EA597" s="87"/>
      <c r="EB597" s="87"/>
      <c r="EC597" s="87"/>
      <c r="ED597" s="87"/>
      <c r="EE597" s="87"/>
      <c r="EF597" s="8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</row>
    <row r="598" spans="1:155" x14ac:dyDescent="0.15">
      <c r="A598" s="36">
        <f t="shared" si="134"/>
        <v>44093</v>
      </c>
      <c r="B598" s="1">
        <f t="shared" ca="1" si="141"/>
        <v>1008.047903</v>
      </c>
      <c r="C598" s="90">
        <f t="shared" si="135"/>
        <v>1000</v>
      </c>
      <c r="D598" s="103">
        <f t="shared" si="136"/>
        <v>5.0000000000000001E-3</v>
      </c>
      <c r="E598" s="93">
        <f t="shared" si="137"/>
        <v>43507</v>
      </c>
      <c r="F598" s="87">
        <f t="shared" si="129"/>
        <v>404</v>
      </c>
      <c r="G598" s="88">
        <f t="shared" si="130"/>
        <v>405</v>
      </c>
      <c r="H598" s="89">
        <f t="shared" si="131"/>
        <v>1.008047903</v>
      </c>
      <c r="I598" s="88">
        <f t="shared" si="138"/>
        <v>0</v>
      </c>
      <c r="J598" s="90">
        <f t="shared" si="132"/>
        <v>8.0479029999999998</v>
      </c>
      <c r="K598" s="91">
        <f t="shared" si="133"/>
        <v>0</v>
      </c>
      <c r="L598" s="92" t="str">
        <f t="shared" si="139"/>
        <v>A+J=</v>
      </c>
      <c r="M598" s="93">
        <f t="shared" si="140"/>
        <v>45272</v>
      </c>
      <c r="N598" s="94"/>
      <c r="O598" s="94"/>
      <c r="P598" s="94"/>
      <c r="Q598" s="94"/>
      <c r="R598" s="94"/>
      <c r="S598" s="107"/>
      <c r="T598" s="94"/>
      <c r="U598" s="94"/>
      <c r="V598" s="94"/>
      <c r="W598" s="94"/>
      <c r="X598" s="94"/>
      <c r="Y598" s="123"/>
      <c r="Z598" s="94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  <c r="DK598" s="87"/>
      <c r="DL598" s="87"/>
      <c r="DM598" s="87"/>
      <c r="DN598" s="87"/>
      <c r="DO598" s="87"/>
      <c r="DP598" s="87"/>
      <c r="DQ598" s="87"/>
      <c r="DR598" s="87"/>
      <c r="DS598" s="87"/>
      <c r="DT598" s="87"/>
      <c r="DU598" s="87"/>
      <c r="DV598" s="87"/>
      <c r="DW598" s="87"/>
      <c r="DX598" s="87"/>
      <c r="DY598" s="87"/>
      <c r="DZ598" s="87"/>
      <c r="EA598" s="87"/>
      <c r="EB598" s="87"/>
      <c r="EC598" s="87"/>
      <c r="ED598" s="87"/>
      <c r="EE598" s="87"/>
      <c r="EF598" s="8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</row>
    <row r="599" spans="1:155" x14ac:dyDescent="0.15">
      <c r="A599" s="36">
        <f t="shared" si="134"/>
        <v>44094</v>
      </c>
      <c r="B599" s="1">
        <f t="shared" ca="1" si="141"/>
        <v>1008.047903</v>
      </c>
      <c r="C599" s="90">
        <f t="shared" si="135"/>
        <v>1000</v>
      </c>
      <c r="D599" s="103">
        <f t="shared" si="136"/>
        <v>5.0000000000000001E-3</v>
      </c>
      <c r="E599" s="93">
        <f t="shared" si="137"/>
        <v>43507</v>
      </c>
      <c r="F599" s="87">
        <f t="shared" si="129"/>
        <v>404</v>
      </c>
      <c r="G599" s="88">
        <f t="shared" si="130"/>
        <v>405</v>
      </c>
      <c r="H599" s="89">
        <f t="shared" si="131"/>
        <v>1.008047903</v>
      </c>
      <c r="I599" s="88">
        <f t="shared" si="138"/>
        <v>0</v>
      </c>
      <c r="J599" s="90">
        <f t="shared" si="132"/>
        <v>8.0479029999999998</v>
      </c>
      <c r="K599" s="91">
        <f t="shared" si="133"/>
        <v>0</v>
      </c>
      <c r="L599" s="92" t="str">
        <f t="shared" si="139"/>
        <v>A+J=</v>
      </c>
      <c r="M599" s="93">
        <f t="shared" si="140"/>
        <v>45272</v>
      </c>
      <c r="N599" s="94"/>
      <c r="O599" s="94"/>
      <c r="P599" s="94"/>
      <c r="Q599" s="94"/>
      <c r="R599" s="94"/>
      <c r="S599" s="107"/>
      <c r="T599" s="94"/>
      <c r="U599" s="94"/>
      <c r="V599" s="94"/>
      <c r="W599" s="94"/>
      <c r="X599" s="94"/>
      <c r="Y599" s="123"/>
      <c r="Z599" s="94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  <c r="DK599" s="87"/>
      <c r="DL599" s="87"/>
      <c r="DM599" s="87"/>
      <c r="DN599" s="87"/>
      <c r="DO599" s="87"/>
      <c r="DP599" s="87"/>
      <c r="DQ599" s="87"/>
      <c r="DR599" s="87"/>
      <c r="DS599" s="87"/>
      <c r="DT599" s="87"/>
      <c r="DU599" s="87"/>
      <c r="DV599" s="87"/>
      <c r="DW599" s="87"/>
      <c r="DX599" s="87"/>
      <c r="DY599" s="87"/>
      <c r="DZ599" s="87"/>
      <c r="EA599" s="87"/>
      <c r="EB599" s="87"/>
      <c r="EC599" s="87"/>
      <c r="ED599" s="87"/>
      <c r="EE599" s="87"/>
      <c r="EF599" s="8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</row>
    <row r="600" spans="1:155" x14ac:dyDescent="0.15">
      <c r="A600" s="36">
        <f t="shared" si="134"/>
        <v>44095</v>
      </c>
      <c r="B600" s="1">
        <f t="shared" ca="1" si="141"/>
        <v>1008.047903</v>
      </c>
      <c r="C600" s="90">
        <f t="shared" si="135"/>
        <v>1000</v>
      </c>
      <c r="D600" s="103">
        <f t="shared" si="136"/>
        <v>5.0000000000000001E-3</v>
      </c>
      <c r="E600" s="93">
        <f t="shared" si="137"/>
        <v>43507</v>
      </c>
      <c r="F600" s="87">
        <f t="shared" si="129"/>
        <v>405</v>
      </c>
      <c r="G600" s="88">
        <f t="shared" si="130"/>
        <v>405</v>
      </c>
      <c r="H600" s="89">
        <f t="shared" si="131"/>
        <v>1.008047903</v>
      </c>
      <c r="I600" s="88">
        <f t="shared" si="138"/>
        <v>0</v>
      </c>
      <c r="J600" s="90">
        <f t="shared" si="132"/>
        <v>8.0479029999999998</v>
      </c>
      <c r="K600" s="91">
        <f t="shared" si="133"/>
        <v>0</v>
      </c>
      <c r="L600" s="92" t="str">
        <f t="shared" si="139"/>
        <v>A+J=</v>
      </c>
      <c r="M600" s="93">
        <f t="shared" si="140"/>
        <v>45272</v>
      </c>
      <c r="N600" s="94"/>
      <c r="O600" s="94"/>
      <c r="P600" s="94"/>
      <c r="Q600" s="94"/>
      <c r="R600" s="94"/>
      <c r="S600" s="107"/>
      <c r="T600" s="94"/>
      <c r="U600" s="94"/>
      <c r="V600" s="94"/>
      <c r="W600" s="94"/>
      <c r="X600" s="94"/>
      <c r="Y600" s="123"/>
      <c r="Z600" s="94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  <c r="DK600" s="87"/>
      <c r="DL600" s="87"/>
      <c r="DM600" s="87"/>
      <c r="DN600" s="87"/>
      <c r="DO600" s="87"/>
      <c r="DP600" s="87"/>
      <c r="DQ600" s="87"/>
      <c r="DR600" s="87"/>
      <c r="DS600" s="87"/>
      <c r="DT600" s="87"/>
      <c r="DU600" s="87"/>
      <c r="DV600" s="87"/>
      <c r="DW600" s="87"/>
      <c r="DX600" s="87"/>
      <c r="DY600" s="87"/>
      <c r="DZ600" s="87"/>
      <c r="EA600" s="87"/>
      <c r="EB600" s="87"/>
      <c r="EC600" s="87"/>
      <c r="ED600" s="87"/>
      <c r="EE600" s="87"/>
      <c r="EF600" s="8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</row>
    <row r="601" spans="1:155" x14ac:dyDescent="0.15">
      <c r="A601" s="36">
        <f t="shared" si="134"/>
        <v>44096</v>
      </c>
      <c r="B601" s="1">
        <f t="shared" ca="1" si="141"/>
        <v>1008.06785499</v>
      </c>
      <c r="C601" s="90">
        <f t="shared" si="135"/>
        <v>1000</v>
      </c>
      <c r="D601" s="103">
        <f t="shared" si="136"/>
        <v>5.0000000000000001E-3</v>
      </c>
      <c r="E601" s="93">
        <f t="shared" si="137"/>
        <v>43507</v>
      </c>
      <c r="F601" s="87">
        <f t="shared" si="129"/>
        <v>406</v>
      </c>
      <c r="G601" s="88">
        <f t="shared" si="130"/>
        <v>406</v>
      </c>
      <c r="H601" s="89">
        <f t="shared" si="131"/>
        <v>1.008067855</v>
      </c>
      <c r="I601" s="88">
        <f t="shared" si="138"/>
        <v>0</v>
      </c>
      <c r="J601" s="90">
        <f t="shared" si="132"/>
        <v>8.0678549900000007</v>
      </c>
      <c r="K601" s="91">
        <f t="shared" si="133"/>
        <v>0</v>
      </c>
      <c r="L601" s="92" t="str">
        <f t="shared" si="139"/>
        <v>A+J=</v>
      </c>
      <c r="M601" s="93">
        <f t="shared" si="140"/>
        <v>45272</v>
      </c>
      <c r="N601" s="94"/>
      <c r="O601" s="94"/>
      <c r="P601" s="94"/>
      <c r="Q601" s="94"/>
      <c r="R601" s="94"/>
      <c r="S601" s="107"/>
      <c r="T601" s="94"/>
      <c r="U601" s="94"/>
      <c r="V601" s="94"/>
      <c r="W601" s="94"/>
      <c r="X601" s="94"/>
      <c r="Y601" s="123"/>
      <c r="Z601" s="94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  <c r="DK601" s="87"/>
      <c r="DL601" s="87"/>
      <c r="DM601" s="87"/>
      <c r="DN601" s="87"/>
      <c r="DO601" s="87"/>
      <c r="DP601" s="87"/>
      <c r="DQ601" s="87"/>
      <c r="DR601" s="87"/>
      <c r="DS601" s="87"/>
      <c r="DT601" s="87"/>
      <c r="DU601" s="87"/>
      <c r="DV601" s="87"/>
      <c r="DW601" s="87"/>
      <c r="DX601" s="87"/>
      <c r="DY601" s="87"/>
      <c r="DZ601" s="87"/>
      <c r="EA601" s="87"/>
      <c r="EB601" s="87"/>
      <c r="EC601" s="87"/>
      <c r="ED601" s="87"/>
      <c r="EE601" s="87"/>
      <c r="EF601" s="8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</row>
    <row r="602" spans="1:155" x14ac:dyDescent="0.15">
      <c r="A602" s="36">
        <f t="shared" si="134"/>
        <v>44097</v>
      </c>
      <c r="B602" s="1">
        <f t="shared" ca="1" si="141"/>
        <v>1008.087806</v>
      </c>
      <c r="C602" s="90">
        <f t="shared" si="135"/>
        <v>1000</v>
      </c>
      <c r="D602" s="103">
        <f t="shared" si="136"/>
        <v>5.0000000000000001E-3</v>
      </c>
      <c r="E602" s="93">
        <f t="shared" si="137"/>
        <v>43507</v>
      </c>
      <c r="F602" s="87">
        <f t="shared" si="129"/>
        <v>407</v>
      </c>
      <c r="G602" s="88">
        <f t="shared" si="130"/>
        <v>407</v>
      </c>
      <c r="H602" s="89">
        <f t="shared" si="131"/>
        <v>1.008087806</v>
      </c>
      <c r="I602" s="88">
        <f t="shared" si="138"/>
        <v>0</v>
      </c>
      <c r="J602" s="90">
        <f t="shared" si="132"/>
        <v>8.0878060000000005</v>
      </c>
      <c r="K602" s="91">
        <f t="shared" si="133"/>
        <v>0</v>
      </c>
      <c r="L602" s="92" t="str">
        <f t="shared" si="139"/>
        <v>A+J=</v>
      </c>
      <c r="M602" s="93">
        <f t="shared" si="140"/>
        <v>45272</v>
      </c>
      <c r="N602" s="94"/>
      <c r="O602" s="94"/>
      <c r="P602" s="94"/>
      <c r="Q602" s="94"/>
      <c r="R602" s="94"/>
      <c r="S602" s="107"/>
      <c r="T602" s="94"/>
      <c r="U602" s="94"/>
      <c r="V602" s="94"/>
      <c r="W602" s="94"/>
      <c r="X602" s="94"/>
      <c r="Y602" s="123"/>
      <c r="Z602" s="94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  <c r="DK602" s="87"/>
      <c r="DL602" s="87"/>
      <c r="DM602" s="87"/>
      <c r="DN602" s="87"/>
      <c r="DO602" s="87"/>
      <c r="DP602" s="87"/>
      <c r="DQ602" s="87"/>
      <c r="DR602" s="87"/>
      <c r="DS602" s="87"/>
      <c r="DT602" s="87"/>
      <c r="DU602" s="87"/>
      <c r="DV602" s="87"/>
      <c r="DW602" s="87"/>
      <c r="DX602" s="87"/>
      <c r="DY602" s="87"/>
      <c r="DZ602" s="87"/>
      <c r="EA602" s="87"/>
      <c r="EB602" s="87"/>
      <c r="EC602" s="87"/>
      <c r="ED602" s="87"/>
      <c r="EE602" s="87"/>
      <c r="EF602" s="8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</row>
    <row r="603" spans="1:155" x14ac:dyDescent="0.15">
      <c r="A603" s="36">
        <f t="shared" si="134"/>
        <v>44098</v>
      </c>
      <c r="B603" s="1">
        <f t="shared" ca="1" si="141"/>
        <v>1008.10775799</v>
      </c>
      <c r="C603" s="90">
        <f t="shared" si="135"/>
        <v>1000</v>
      </c>
      <c r="D603" s="103">
        <f t="shared" si="136"/>
        <v>5.0000000000000001E-3</v>
      </c>
      <c r="E603" s="93">
        <f t="shared" si="137"/>
        <v>43507</v>
      </c>
      <c r="F603" s="87">
        <f t="shared" si="129"/>
        <v>408</v>
      </c>
      <c r="G603" s="88">
        <f t="shared" si="130"/>
        <v>408</v>
      </c>
      <c r="H603" s="89">
        <f t="shared" si="131"/>
        <v>1.008107758</v>
      </c>
      <c r="I603" s="88">
        <f t="shared" si="138"/>
        <v>0</v>
      </c>
      <c r="J603" s="90">
        <f t="shared" si="132"/>
        <v>8.1077579899999996</v>
      </c>
      <c r="K603" s="91">
        <f t="shared" si="133"/>
        <v>0</v>
      </c>
      <c r="L603" s="92" t="str">
        <f t="shared" si="139"/>
        <v>A+J=</v>
      </c>
      <c r="M603" s="93">
        <f t="shared" si="140"/>
        <v>45272</v>
      </c>
      <c r="N603" s="94"/>
      <c r="O603" s="94"/>
      <c r="P603" s="94"/>
      <c r="Q603" s="94"/>
      <c r="R603" s="94"/>
      <c r="S603" s="107"/>
      <c r="T603" s="94"/>
      <c r="U603" s="94"/>
      <c r="V603" s="94"/>
      <c r="W603" s="94"/>
      <c r="X603" s="94"/>
      <c r="Y603" s="123"/>
      <c r="Z603" s="94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  <c r="DK603" s="87"/>
      <c r="DL603" s="87"/>
      <c r="DM603" s="87"/>
      <c r="DN603" s="87"/>
      <c r="DO603" s="87"/>
      <c r="DP603" s="87"/>
      <c r="DQ603" s="87"/>
      <c r="DR603" s="87"/>
      <c r="DS603" s="87"/>
      <c r="DT603" s="87"/>
      <c r="DU603" s="87"/>
      <c r="DV603" s="87"/>
      <c r="DW603" s="87"/>
      <c r="DX603" s="87"/>
      <c r="DY603" s="87"/>
      <c r="DZ603" s="87"/>
      <c r="EA603" s="87"/>
      <c r="EB603" s="87"/>
      <c r="EC603" s="87"/>
      <c r="ED603" s="87"/>
      <c r="EE603" s="87"/>
      <c r="EF603" s="8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</row>
    <row r="604" spans="1:155" x14ac:dyDescent="0.15">
      <c r="A604" s="36">
        <f t="shared" si="134"/>
        <v>44099</v>
      </c>
      <c r="B604" s="1">
        <f t="shared" ca="1" si="141"/>
        <v>1008.12771099</v>
      </c>
      <c r="C604" s="90">
        <f t="shared" si="135"/>
        <v>1000</v>
      </c>
      <c r="D604" s="103">
        <f t="shared" si="136"/>
        <v>5.0000000000000001E-3</v>
      </c>
      <c r="E604" s="93">
        <f t="shared" si="137"/>
        <v>43507</v>
      </c>
      <c r="F604" s="87">
        <f t="shared" si="129"/>
        <v>409</v>
      </c>
      <c r="G604" s="88">
        <f t="shared" si="130"/>
        <v>409</v>
      </c>
      <c r="H604" s="89">
        <f t="shared" si="131"/>
        <v>1.008127711</v>
      </c>
      <c r="I604" s="88">
        <f t="shared" si="138"/>
        <v>0</v>
      </c>
      <c r="J604" s="90">
        <f t="shared" si="132"/>
        <v>8.1277109900000006</v>
      </c>
      <c r="K604" s="91">
        <f t="shared" si="133"/>
        <v>0</v>
      </c>
      <c r="L604" s="92" t="str">
        <f t="shared" si="139"/>
        <v>A+J=</v>
      </c>
      <c r="M604" s="93">
        <f t="shared" si="140"/>
        <v>45272</v>
      </c>
      <c r="N604" s="94"/>
      <c r="O604" s="94"/>
      <c r="P604" s="94"/>
      <c r="Q604" s="94"/>
      <c r="R604" s="94"/>
      <c r="S604" s="107"/>
      <c r="T604" s="94"/>
      <c r="U604" s="94"/>
      <c r="V604" s="94"/>
      <c r="W604" s="94"/>
      <c r="X604" s="94"/>
      <c r="Y604" s="123"/>
      <c r="Z604" s="94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  <c r="DK604" s="87"/>
      <c r="DL604" s="87"/>
      <c r="DM604" s="87"/>
      <c r="DN604" s="87"/>
      <c r="DO604" s="87"/>
      <c r="DP604" s="87"/>
      <c r="DQ604" s="87"/>
      <c r="DR604" s="87"/>
      <c r="DS604" s="87"/>
      <c r="DT604" s="87"/>
      <c r="DU604" s="87"/>
      <c r="DV604" s="87"/>
      <c r="DW604" s="87"/>
      <c r="DX604" s="87"/>
      <c r="DY604" s="87"/>
      <c r="DZ604" s="87"/>
      <c r="EA604" s="87"/>
      <c r="EB604" s="87"/>
      <c r="EC604" s="87"/>
      <c r="ED604" s="87"/>
      <c r="EE604" s="87"/>
      <c r="EF604" s="8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</row>
    <row r="605" spans="1:155" x14ac:dyDescent="0.15">
      <c r="A605" s="36">
        <f t="shared" si="134"/>
        <v>44100</v>
      </c>
      <c r="B605" s="1">
        <f t="shared" ca="1" si="141"/>
        <v>1008.147664</v>
      </c>
      <c r="C605" s="90">
        <f t="shared" si="135"/>
        <v>1000</v>
      </c>
      <c r="D605" s="103">
        <f t="shared" si="136"/>
        <v>5.0000000000000001E-3</v>
      </c>
      <c r="E605" s="93">
        <f t="shared" si="137"/>
        <v>43507</v>
      </c>
      <c r="F605" s="87">
        <f t="shared" si="129"/>
        <v>409</v>
      </c>
      <c r="G605" s="88">
        <f t="shared" si="130"/>
        <v>410</v>
      </c>
      <c r="H605" s="89">
        <f t="shared" si="131"/>
        <v>1.008147664</v>
      </c>
      <c r="I605" s="88">
        <f t="shared" si="138"/>
        <v>0</v>
      </c>
      <c r="J605" s="90">
        <f t="shared" si="132"/>
        <v>8.1476640000000007</v>
      </c>
      <c r="K605" s="91">
        <f t="shared" si="133"/>
        <v>0</v>
      </c>
      <c r="L605" s="92" t="str">
        <f t="shared" si="139"/>
        <v>A+J=</v>
      </c>
      <c r="M605" s="93">
        <f t="shared" si="140"/>
        <v>45272</v>
      </c>
      <c r="N605" s="94"/>
      <c r="O605" s="94"/>
      <c r="P605" s="94"/>
      <c r="Q605" s="94"/>
      <c r="R605" s="94"/>
      <c r="S605" s="107"/>
      <c r="T605" s="94"/>
      <c r="U605" s="94"/>
      <c r="V605" s="94"/>
      <c r="W605" s="94"/>
      <c r="X605" s="94"/>
      <c r="Y605" s="123"/>
      <c r="Z605" s="94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  <c r="DK605" s="87"/>
      <c r="DL605" s="87"/>
      <c r="DM605" s="87"/>
      <c r="DN605" s="87"/>
      <c r="DO605" s="87"/>
      <c r="DP605" s="87"/>
      <c r="DQ605" s="87"/>
      <c r="DR605" s="87"/>
      <c r="DS605" s="87"/>
      <c r="DT605" s="87"/>
      <c r="DU605" s="87"/>
      <c r="DV605" s="87"/>
      <c r="DW605" s="87"/>
      <c r="DX605" s="87"/>
      <c r="DY605" s="87"/>
      <c r="DZ605" s="87"/>
      <c r="EA605" s="87"/>
      <c r="EB605" s="87"/>
      <c r="EC605" s="87"/>
      <c r="ED605" s="87"/>
      <c r="EE605" s="87"/>
      <c r="EF605" s="8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</row>
    <row r="606" spans="1:155" x14ac:dyDescent="0.15">
      <c r="A606" s="36">
        <f t="shared" si="134"/>
        <v>44101</v>
      </c>
      <c r="B606" s="1">
        <f t="shared" ca="1" si="141"/>
        <v>1008.147664</v>
      </c>
      <c r="C606" s="90">
        <f t="shared" si="135"/>
        <v>1000</v>
      </c>
      <c r="D606" s="103">
        <f t="shared" si="136"/>
        <v>5.0000000000000001E-3</v>
      </c>
      <c r="E606" s="93">
        <f t="shared" si="137"/>
        <v>43507</v>
      </c>
      <c r="F606" s="87">
        <f t="shared" si="129"/>
        <v>409</v>
      </c>
      <c r="G606" s="88">
        <f t="shared" si="130"/>
        <v>410</v>
      </c>
      <c r="H606" s="89">
        <f t="shared" si="131"/>
        <v>1.008147664</v>
      </c>
      <c r="I606" s="88">
        <f t="shared" si="138"/>
        <v>0</v>
      </c>
      <c r="J606" s="90">
        <f t="shared" si="132"/>
        <v>8.1476640000000007</v>
      </c>
      <c r="K606" s="91">
        <f t="shared" si="133"/>
        <v>0</v>
      </c>
      <c r="L606" s="92" t="str">
        <f t="shared" si="139"/>
        <v>A+J=</v>
      </c>
      <c r="M606" s="93">
        <f t="shared" si="140"/>
        <v>45272</v>
      </c>
      <c r="N606" s="94"/>
      <c r="O606" s="94"/>
      <c r="P606" s="94"/>
      <c r="Q606" s="94"/>
      <c r="R606" s="94"/>
      <c r="S606" s="107"/>
      <c r="T606" s="94"/>
      <c r="U606" s="94"/>
      <c r="V606" s="94"/>
      <c r="W606" s="94"/>
      <c r="X606" s="94"/>
      <c r="Y606" s="123"/>
      <c r="Z606" s="94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  <c r="DK606" s="87"/>
      <c r="DL606" s="87"/>
      <c r="DM606" s="87"/>
      <c r="DN606" s="87"/>
      <c r="DO606" s="87"/>
      <c r="DP606" s="87"/>
      <c r="DQ606" s="87"/>
      <c r="DR606" s="87"/>
      <c r="DS606" s="87"/>
      <c r="DT606" s="87"/>
      <c r="DU606" s="87"/>
      <c r="DV606" s="87"/>
      <c r="DW606" s="87"/>
      <c r="DX606" s="87"/>
      <c r="DY606" s="87"/>
      <c r="DZ606" s="87"/>
      <c r="EA606" s="87"/>
      <c r="EB606" s="87"/>
      <c r="EC606" s="87"/>
      <c r="ED606" s="87"/>
      <c r="EE606" s="87"/>
      <c r="EF606" s="8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</row>
    <row r="607" spans="1:155" x14ac:dyDescent="0.15">
      <c r="A607" s="36">
        <f t="shared" si="134"/>
        <v>44102</v>
      </c>
      <c r="B607" s="1">
        <f t="shared" ca="1" si="141"/>
        <v>1008.147664</v>
      </c>
      <c r="C607" s="90">
        <f t="shared" si="135"/>
        <v>1000</v>
      </c>
      <c r="D607" s="103">
        <f t="shared" si="136"/>
        <v>5.0000000000000001E-3</v>
      </c>
      <c r="E607" s="93">
        <f t="shared" si="137"/>
        <v>43507</v>
      </c>
      <c r="F607" s="87">
        <f t="shared" si="129"/>
        <v>410</v>
      </c>
      <c r="G607" s="88">
        <f t="shared" si="130"/>
        <v>410</v>
      </c>
      <c r="H607" s="89">
        <f t="shared" si="131"/>
        <v>1.008147664</v>
      </c>
      <c r="I607" s="88">
        <f t="shared" si="138"/>
        <v>0</v>
      </c>
      <c r="J607" s="90">
        <f t="shared" si="132"/>
        <v>8.1476640000000007</v>
      </c>
      <c r="K607" s="91">
        <f t="shared" si="133"/>
        <v>0</v>
      </c>
      <c r="L607" s="92" t="str">
        <f t="shared" si="139"/>
        <v>A+J=</v>
      </c>
      <c r="M607" s="93">
        <f t="shared" si="140"/>
        <v>45272</v>
      </c>
      <c r="N607" s="94"/>
      <c r="O607" s="94"/>
      <c r="P607" s="94"/>
      <c r="Q607" s="94"/>
      <c r="R607" s="94"/>
      <c r="S607" s="107"/>
      <c r="T607" s="94"/>
      <c r="U607" s="94"/>
      <c r="V607" s="94"/>
      <c r="W607" s="94"/>
      <c r="X607" s="94"/>
      <c r="Y607" s="123"/>
      <c r="Z607" s="94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  <c r="DK607" s="87"/>
      <c r="DL607" s="87"/>
      <c r="DM607" s="87"/>
      <c r="DN607" s="87"/>
      <c r="DO607" s="87"/>
      <c r="DP607" s="87"/>
      <c r="DQ607" s="87"/>
      <c r="DR607" s="87"/>
      <c r="DS607" s="87"/>
      <c r="DT607" s="87"/>
      <c r="DU607" s="87"/>
      <c r="DV607" s="87"/>
      <c r="DW607" s="87"/>
      <c r="DX607" s="87"/>
      <c r="DY607" s="87"/>
      <c r="DZ607" s="87"/>
      <c r="EA607" s="87"/>
      <c r="EB607" s="87"/>
      <c r="EC607" s="87"/>
      <c r="ED607" s="87"/>
      <c r="EE607" s="87"/>
      <c r="EF607" s="8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</row>
    <row r="608" spans="1:155" x14ac:dyDescent="0.15">
      <c r="A608" s="36">
        <f t="shared" si="134"/>
        <v>44103</v>
      </c>
      <c r="B608" s="1">
        <f t="shared" ca="1" si="141"/>
        <v>1008.167617</v>
      </c>
      <c r="C608" s="90">
        <f t="shared" si="135"/>
        <v>1000</v>
      </c>
      <c r="D608" s="103">
        <f t="shared" si="136"/>
        <v>5.0000000000000001E-3</v>
      </c>
      <c r="E608" s="93">
        <f t="shared" si="137"/>
        <v>43507</v>
      </c>
      <c r="F608" s="87">
        <f t="shared" si="129"/>
        <v>411</v>
      </c>
      <c r="G608" s="88">
        <f t="shared" si="130"/>
        <v>411</v>
      </c>
      <c r="H608" s="89">
        <f t="shared" si="131"/>
        <v>1.008167617</v>
      </c>
      <c r="I608" s="88">
        <f t="shared" si="138"/>
        <v>0</v>
      </c>
      <c r="J608" s="90">
        <f t="shared" si="132"/>
        <v>8.1676169999999999</v>
      </c>
      <c r="K608" s="91">
        <f t="shared" si="133"/>
        <v>0</v>
      </c>
      <c r="L608" s="92" t="str">
        <f t="shared" si="139"/>
        <v>A+J=</v>
      </c>
      <c r="M608" s="93">
        <f t="shared" si="140"/>
        <v>45272</v>
      </c>
      <c r="N608" s="94"/>
      <c r="O608" s="94"/>
      <c r="P608" s="94"/>
      <c r="Q608" s="94"/>
      <c r="R608" s="94"/>
      <c r="S608" s="107"/>
      <c r="T608" s="94"/>
      <c r="U608" s="94"/>
      <c r="V608" s="94"/>
      <c r="W608" s="94"/>
      <c r="X608" s="94"/>
      <c r="Y608" s="123"/>
      <c r="Z608" s="94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  <c r="DK608" s="87"/>
      <c r="DL608" s="87"/>
      <c r="DM608" s="87"/>
      <c r="DN608" s="87"/>
      <c r="DO608" s="87"/>
      <c r="DP608" s="87"/>
      <c r="DQ608" s="87"/>
      <c r="DR608" s="87"/>
      <c r="DS608" s="87"/>
      <c r="DT608" s="87"/>
      <c r="DU608" s="87"/>
      <c r="DV608" s="87"/>
      <c r="DW608" s="87"/>
      <c r="DX608" s="87"/>
      <c r="DY608" s="87"/>
      <c r="DZ608" s="87"/>
      <c r="EA608" s="87"/>
      <c r="EB608" s="87"/>
      <c r="EC608" s="87"/>
      <c r="ED608" s="87"/>
      <c r="EE608" s="87"/>
      <c r="EF608" s="8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</row>
    <row r="609" spans="1:155" x14ac:dyDescent="0.15">
      <c r="A609" s="36">
        <f t="shared" si="134"/>
        <v>44104</v>
      </c>
      <c r="B609" s="1">
        <f t="shared" ca="1" si="141"/>
        <v>1008.18757099</v>
      </c>
      <c r="C609" s="90">
        <f t="shared" si="135"/>
        <v>1000</v>
      </c>
      <c r="D609" s="103">
        <f t="shared" si="136"/>
        <v>5.0000000000000001E-3</v>
      </c>
      <c r="E609" s="93">
        <f t="shared" si="137"/>
        <v>43507</v>
      </c>
      <c r="F609" s="87">
        <f t="shared" si="129"/>
        <v>412</v>
      </c>
      <c r="G609" s="88">
        <f t="shared" si="130"/>
        <v>412</v>
      </c>
      <c r="H609" s="89">
        <f t="shared" si="131"/>
        <v>1.0081875709999999</v>
      </c>
      <c r="I609" s="88">
        <f t="shared" si="138"/>
        <v>0</v>
      </c>
      <c r="J609" s="90">
        <f t="shared" si="132"/>
        <v>8.1875709899999993</v>
      </c>
      <c r="K609" s="91">
        <f t="shared" si="133"/>
        <v>0</v>
      </c>
      <c r="L609" s="92" t="str">
        <f t="shared" si="139"/>
        <v>A+J=</v>
      </c>
      <c r="M609" s="93">
        <f t="shared" si="140"/>
        <v>45272</v>
      </c>
      <c r="N609" s="94"/>
      <c r="O609" s="94"/>
      <c r="P609" s="94"/>
      <c r="Q609" s="94"/>
      <c r="R609" s="94"/>
      <c r="S609" s="107"/>
      <c r="T609" s="94"/>
      <c r="U609" s="94"/>
      <c r="V609" s="94"/>
      <c r="W609" s="94"/>
      <c r="X609" s="94"/>
      <c r="Y609" s="123"/>
      <c r="Z609" s="94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  <c r="DK609" s="87"/>
      <c r="DL609" s="87"/>
      <c r="DM609" s="87"/>
      <c r="DN609" s="87"/>
      <c r="DO609" s="87"/>
      <c r="DP609" s="87"/>
      <c r="DQ609" s="87"/>
      <c r="DR609" s="87"/>
      <c r="DS609" s="87"/>
      <c r="DT609" s="87"/>
      <c r="DU609" s="87"/>
      <c r="DV609" s="87"/>
      <c r="DW609" s="87"/>
      <c r="DX609" s="87"/>
      <c r="DY609" s="87"/>
      <c r="DZ609" s="87"/>
      <c r="EA609" s="87"/>
      <c r="EB609" s="87"/>
      <c r="EC609" s="87"/>
      <c r="ED609" s="87"/>
      <c r="EE609" s="87"/>
      <c r="EF609" s="8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</row>
    <row r="610" spans="1:155" x14ac:dyDescent="0.15">
      <c r="A610" s="36">
        <f t="shared" si="134"/>
        <v>44105</v>
      </c>
      <c r="B610" s="1">
        <f t="shared" ca="1" si="141"/>
        <v>1008.20752499</v>
      </c>
      <c r="C610" s="90">
        <f t="shared" si="135"/>
        <v>1000</v>
      </c>
      <c r="D610" s="103">
        <f t="shared" si="136"/>
        <v>5.0000000000000001E-3</v>
      </c>
      <c r="E610" s="93">
        <f t="shared" si="137"/>
        <v>43507</v>
      </c>
      <c r="F610" s="87">
        <f t="shared" si="129"/>
        <v>413</v>
      </c>
      <c r="G610" s="88">
        <f t="shared" si="130"/>
        <v>413</v>
      </c>
      <c r="H610" s="89">
        <f t="shared" si="131"/>
        <v>1.008207525</v>
      </c>
      <c r="I610" s="88">
        <f t="shared" si="138"/>
        <v>0</v>
      </c>
      <c r="J610" s="90">
        <f t="shared" si="132"/>
        <v>8.2075249899999996</v>
      </c>
      <c r="K610" s="91">
        <f t="shared" si="133"/>
        <v>0</v>
      </c>
      <c r="L610" s="92" t="str">
        <f t="shared" si="139"/>
        <v>A+J=</v>
      </c>
      <c r="M610" s="93">
        <f t="shared" si="140"/>
        <v>45272</v>
      </c>
      <c r="N610" s="94"/>
      <c r="O610" s="94"/>
      <c r="P610" s="94"/>
      <c r="Q610" s="94"/>
      <c r="R610" s="94"/>
      <c r="S610" s="107"/>
      <c r="T610" s="94"/>
      <c r="U610" s="94"/>
      <c r="V610" s="94"/>
      <c r="W610" s="94"/>
      <c r="X610" s="94"/>
      <c r="Y610" s="123"/>
      <c r="Z610" s="94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  <c r="DK610" s="87"/>
      <c r="DL610" s="87"/>
      <c r="DM610" s="87"/>
      <c r="DN610" s="87"/>
      <c r="DO610" s="87"/>
      <c r="DP610" s="87"/>
      <c r="DQ610" s="87"/>
      <c r="DR610" s="87"/>
      <c r="DS610" s="87"/>
      <c r="DT610" s="87"/>
      <c r="DU610" s="87"/>
      <c r="DV610" s="87"/>
      <c r="DW610" s="87"/>
      <c r="DX610" s="87"/>
      <c r="DY610" s="87"/>
      <c r="DZ610" s="87"/>
      <c r="EA610" s="87"/>
      <c r="EB610" s="87"/>
      <c r="EC610" s="87"/>
      <c r="ED610" s="87"/>
      <c r="EE610" s="87"/>
      <c r="EF610" s="8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</row>
    <row r="611" spans="1:155" x14ac:dyDescent="0.15">
      <c r="A611" s="36">
        <f t="shared" si="134"/>
        <v>44106</v>
      </c>
      <c r="B611" s="1">
        <f t="shared" ca="1" si="141"/>
        <v>1008.227479</v>
      </c>
      <c r="C611" s="90">
        <f t="shared" si="135"/>
        <v>1000</v>
      </c>
      <c r="D611" s="103">
        <f t="shared" si="136"/>
        <v>5.0000000000000001E-3</v>
      </c>
      <c r="E611" s="93">
        <f t="shared" si="137"/>
        <v>43507</v>
      </c>
      <c r="F611" s="87">
        <f t="shared" si="129"/>
        <v>414</v>
      </c>
      <c r="G611" s="88">
        <f t="shared" si="130"/>
        <v>414</v>
      </c>
      <c r="H611" s="89">
        <f t="shared" si="131"/>
        <v>1.0082274790000001</v>
      </c>
      <c r="I611" s="88">
        <f t="shared" si="138"/>
        <v>0</v>
      </c>
      <c r="J611" s="90">
        <f t="shared" si="132"/>
        <v>8.2274790000000007</v>
      </c>
      <c r="K611" s="91">
        <f t="shared" si="133"/>
        <v>0</v>
      </c>
      <c r="L611" s="92" t="str">
        <f t="shared" si="139"/>
        <v>A+J=</v>
      </c>
      <c r="M611" s="93">
        <f t="shared" si="140"/>
        <v>45272</v>
      </c>
      <c r="N611" s="94"/>
      <c r="O611" s="94"/>
      <c r="P611" s="94"/>
      <c r="Q611" s="94"/>
      <c r="R611" s="94"/>
      <c r="S611" s="107"/>
      <c r="T611" s="94"/>
      <c r="U611" s="94"/>
      <c r="V611" s="94"/>
      <c r="W611" s="94"/>
      <c r="X611" s="94"/>
      <c r="Y611" s="123"/>
      <c r="Z611" s="94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  <c r="DK611" s="87"/>
      <c r="DL611" s="87"/>
      <c r="DM611" s="87"/>
      <c r="DN611" s="87"/>
      <c r="DO611" s="87"/>
      <c r="DP611" s="87"/>
      <c r="DQ611" s="87"/>
      <c r="DR611" s="87"/>
      <c r="DS611" s="87"/>
      <c r="DT611" s="87"/>
      <c r="DU611" s="87"/>
      <c r="DV611" s="87"/>
      <c r="DW611" s="87"/>
      <c r="DX611" s="87"/>
      <c r="DY611" s="87"/>
      <c r="DZ611" s="87"/>
      <c r="EA611" s="87"/>
      <c r="EB611" s="87"/>
      <c r="EC611" s="87"/>
      <c r="ED611" s="87"/>
      <c r="EE611" s="87"/>
      <c r="EF611" s="8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</row>
    <row r="612" spans="1:155" x14ac:dyDescent="0.15">
      <c r="A612" s="36">
        <f t="shared" si="134"/>
        <v>44107</v>
      </c>
      <c r="B612" s="1">
        <f t="shared" ca="1" si="141"/>
        <v>1008.247434</v>
      </c>
      <c r="C612" s="90">
        <f t="shared" si="135"/>
        <v>1000</v>
      </c>
      <c r="D612" s="103">
        <f t="shared" si="136"/>
        <v>5.0000000000000001E-3</v>
      </c>
      <c r="E612" s="93">
        <f t="shared" si="137"/>
        <v>43507</v>
      </c>
      <c r="F612" s="87">
        <f t="shared" si="129"/>
        <v>414</v>
      </c>
      <c r="G612" s="88">
        <f t="shared" si="130"/>
        <v>415</v>
      </c>
      <c r="H612" s="89">
        <f t="shared" si="131"/>
        <v>1.0082474340000001</v>
      </c>
      <c r="I612" s="88">
        <f t="shared" si="138"/>
        <v>0</v>
      </c>
      <c r="J612" s="90">
        <f t="shared" si="132"/>
        <v>8.2474340000000002</v>
      </c>
      <c r="K612" s="91">
        <f t="shared" si="133"/>
        <v>0</v>
      </c>
      <c r="L612" s="92" t="str">
        <f t="shared" si="139"/>
        <v>A+J=</v>
      </c>
      <c r="M612" s="93">
        <f t="shared" si="140"/>
        <v>45272</v>
      </c>
      <c r="N612" s="94"/>
      <c r="O612" s="94"/>
      <c r="P612" s="94"/>
      <c r="Q612" s="94"/>
      <c r="R612" s="94"/>
      <c r="S612" s="107"/>
      <c r="T612" s="94"/>
      <c r="U612" s="94"/>
      <c r="V612" s="94"/>
      <c r="W612" s="94"/>
      <c r="X612" s="94"/>
      <c r="Y612" s="123"/>
      <c r="Z612" s="94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  <c r="DK612" s="87"/>
      <c r="DL612" s="87"/>
      <c r="DM612" s="87"/>
      <c r="DN612" s="87"/>
      <c r="DO612" s="87"/>
      <c r="DP612" s="87"/>
      <c r="DQ612" s="87"/>
      <c r="DR612" s="87"/>
      <c r="DS612" s="87"/>
      <c r="DT612" s="87"/>
      <c r="DU612" s="87"/>
      <c r="DV612" s="87"/>
      <c r="DW612" s="87"/>
      <c r="DX612" s="87"/>
      <c r="DY612" s="87"/>
      <c r="DZ612" s="87"/>
      <c r="EA612" s="87"/>
      <c r="EB612" s="87"/>
      <c r="EC612" s="87"/>
      <c r="ED612" s="87"/>
      <c r="EE612" s="87"/>
      <c r="EF612" s="8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</row>
    <row r="613" spans="1:155" x14ac:dyDescent="0.15">
      <c r="A613" s="36">
        <f t="shared" si="134"/>
        <v>44108</v>
      </c>
      <c r="B613" s="1">
        <f t="shared" ca="1" si="141"/>
        <v>1008.247434</v>
      </c>
      <c r="C613" s="90">
        <f t="shared" si="135"/>
        <v>1000</v>
      </c>
      <c r="D613" s="103">
        <f t="shared" si="136"/>
        <v>5.0000000000000001E-3</v>
      </c>
      <c r="E613" s="93">
        <f t="shared" si="137"/>
        <v>43507</v>
      </c>
      <c r="F613" s="87">
        <f t="shared" si="129"/>
        <v>414</v>
      </c>
      <c r="G613" s="88">
        <f t="shared" si="130"/>
        <v>415</v>
      </c>
      <c r="H613" s="89">
        <f t="shared" si="131"/>
        <v>1.0082474340000001</v>
      </c>
      <c r="I613" s="88">
        <f t="shared" si="138"/>
        <v>0</v>
      </c>
      <c r="J613" s="90">
        <f t="shared" si="132"/>
        <v>8.2474340000000002</v>
      </c>
      <c r="K613" s="91">
        <f t="shared" si="133"/>
        <v>0</v>
      </c>
      <c r="L613" s="92" t="str">
        <f t="shared" si="139"/>
        <v>A+J=</v>
      </c>
      <c r="M613" s="93">
        <f t="shared" si="140"/>
        <v>45272</v>
      </c>
      <c r="N613" s="94"/>
      <c r="O613" s="94"/>
      <c r="P613" s="94"/>
      <c r="Q613" s="94"/>
      <c r="R613" s="94"/>
      <c r="S613" s="107"/>
      <c r="T613" s="94"/>
      <c r="U613" s="94"/>
      <c r="V613" s="94"/>
      <c r="W613" s="94"/>
      <c r="X613" s="94"/>
      <c r="Y613" s="123"/>
      <c r="Z613" s="94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  <c r="DK613" s="87"/>
      <c r="DL613" s="87"/>
      <c r="DM613" s="87"/>
      <c r="DN613" s="87"/>
      <c r="DO613" s="87"/>
      <c r="DP613" s="87"/>
      <c r="DQ613" s="87"/>
      <c r="DR613" s="87"/>
      <c r="DS613" s="87"/>
      <c r="DT613" s="87"/>
      <c r="DU613" s="87"/>
      <c r="DV613" s="87"/>
      <c r="DW613" s="87"/>
      <c r="DX613" s="87"/>
      <c r="DY613" s="87"/>
      <c r="DZ613" s="87"/>
      <c r="EA613" s="87"/>
      <c r="EB613" s="87"/>
      <c r="EC613" s="87"/>
      <c r="ED613" s="87"/>
      <c r="EE613" s="87"/>
      <c r="EF613" s="8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</row>
    <row r="614" spans="1:155" x14ac:dyDescent="0.15">
      <c r="A614" s="36">
        <f t="shared" si="134"/>
        <v>44109</v>
      </c>
      <c r="B614" s="1">
        <f t="shared" ca="1" si="141"/>
        <v>1008.247434</v>
      </c>
      <c r="C614" s="90">
        <f t="shared" si="135"/>
        <v>1000</v>
      </c>
      <c r="D614" s="103">
        <f t="shared" si="136"/>
        <v>5.0000000000000001E-3</v>
      </c>
      <c r="E614" s="93">
        <f t="shared" si="137"/>
        <v>43507</v>
      </c>
      <c r="F614" s="87">
        <f t="shared" si="129"/>
        <v>415</v>
      </c>
      <c r="G614" s="88">
        <f t="shared" si="130"/>
        <v>415</v>
      </c>
      <c r="H614" s="89">
        <f t="shared" si="131"/>
        <v>1.0082474340000001</v>
      </c>
      <c r="I614" s="88">
        <f t="shared" si="138"/>
        <v>0</v>
      </c>
      <c r="J614" s="90">
        <f t="shared" si="132"/>
        <v>8.2474340000000002</v>
      </c>
      <c r="K614" s="91">
        <f t="shared" si="133"/>
        <v>0</v>
      </c>
      <c r="L614" s="92" t="str">
        <f t="shared" si="139"/>
        <v>A+J=</v>
      </c>
      <c r="M614" s="93">
        <f t="shared" si="140"/>
        <v>45272</v>
      </c>
      <c r="N614" s="94"/>
      <c r="O614" s="94"/>
      <c r="P614" s="94"/>
      <c r="Q614" s="94"/>
      <c r="R614" s="94"/>
      <c r="S614" s="107"/>
      <c r="T614" s="94"/>
      <c r="U614" s="94"/>
      <c r="V614" s="94"/>
      <c r="W614" s="94"/>
      <c r="X614" s="94"/>
      <c r="Y614" s="123"/>
      <c r="Z614" s="94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  <c r="DK614" s="87"/>
      <c r="DL614" s="87"/>
      <c r="DM614" s="87"/>
      <c r="DN614" s="87"/>
      <c r="DO614" s="87"/>
      <c r="DP614" s="87"/>
      <c r="DQ614" s="87"/>
      <c r="DR614" s="87"/>
      <c r="DS614" s="87"/>
      <c r="DT614" s="87"/>
      <c r="DU614" s="87"/>
      <c r="DV614" s="87"/>
      <c r="DW614" s="87"/>
      <c r="DX614" s="87"/>
      <c r="DY614" s="87"/>
      <c r="DZ614" s="87"/>
      <c r="EA614" s="87"/>
      <c r="EB614" s="87"/>
      <c r="EC614" s="87"/>
      <c r="ED614" s="87"/>
      <c r="EE614" s="87"/>
      <c r="EF614" s="8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</row>
    <row r="615" spans="1:155" x14ac:dyDescent="0.15">
      <c r="A615" s="36">
        <f t="shared" si="134"/>
        <v>44110</v>
      </c>
      <c r="B615" s="1">
        <f t="shared" ca="1" si="141"/>
        <v>1008.26739</v>
      </c>
      <c r="C615" s="90">
        <f t="shared" si="135"/>
        <v>1000</v>
      </c>
      <c r="D615" s="103">
        <f t="shared" si="136"/>
        <v>5.0000000000000001E-3</v>
      </c>
      <c r="E615" s="93">
        <f t="shared" si="137"/>
        <v>43507</v>
      </c>
      <c r="F615" s="87">
        <f t="shared" si="129"/>
        <v>416</v>
      </c>
      <c r="G615" s="88">
        <f t="shared" si="130"/>
        <v>416</v>
      </c>
      <c r="H615" s="89">
        <f t="shared" si="131"/>
        <v>1.0082673900000001</v>
      </c>
      <c r="I615" s="88">
        <f t="shared" si="138"/>
        <v>0</v>
      </c>
      <c r="J615" s="90">
        <f t="shared" si="132"/>
        <v>8.2673900000000007</v>
      </c>
      <c r="K615" s="91">
        <f t="shared" si="133"/>
        <v>0</v>
      </c>
      <c r="L615" s="92" t="str">
        <f t="shared" si="139"/>
        <v>A+J=</v>
      </c>
      <c r="M615" s="93">
        <f t="shared" si="140"/>
        <v>45272</v>
      </c>
      <c r="N615" s="94"/>
      <c r="O615" s="94"/>
      <c r="P615" s="94"/>
      <c r="Q615" s="94"/>
      <c r="R615" s="94"/>
      <c r="S615" s="107"/>
      <c r="T615" s="94"/>
      <c r="U615" s="94"/>
      <c r="V615" s="94"/>
      <c r="W615" s="94"/>
      <c r="X615" s="94"/>
      <c r="Y615" s="123"/>
      <c r="Z615" s="94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  <c r="DK615" s="87"/>
      <c r="DL615" s="87"/>
      <c r="DM615" s="87"/>
      <c r="DN615" s="87"/>
      <c r="DO615" s="87"/>
      <c r="DP615" s="87"/>
      <c r="DQ615" s="87"/>
      <c r="DR615" s="87"/>
      <c r="DS615" s="87"/>
      <c r="DT615" s="87"/>
      <c r="DU615" s="87"/>
      <c r="DV615" s="87"/>
      <c r="DW615" s="87"/>
      <c r="DX615" s="87"/>
      <c r="DY615" s="87"/>
      <c r="DZ615" s="87"/>
      <c r="EA615" s="87"/>
      <c r="EB615" s="87"/>
      <c r="EC615" s="87"/>
      <c r="ED615" s="87"/>
      <c r="EE615" s="87"/>
      <c r="EF615" s="8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</row>
    <row r="616" spans="1:155" x14ac:dyDescent="0.15">
      <c r="A616" s="36">
        <f t="shared" si="134"/>
        <v>44111</v>
      </c>
      <c r="B616" s="1">
        <f t="shared" ca="1" si="141"/>
        <v>1008.287345</v>
      </c>
      <c r="C616" s="90">
        <f t="shared" si="135"/>
        <v>1000</v>
      </c>
      <c r="D616" s="103">
        <f t="shared" si="136"/>
        <v>5.0000000000000001E-3</v>
      </c>
      <c r="E616" s="93">
        <f t="shared" si="137"/>
        <v>43507</v>
      </c>
      <c r="F616" s="87">
        <f t="shared" si="129"/>
        <v>417</v>
      </c>
      <c r="G616" s="88">
        <f t="shared" si="130"/>
        <v>417</v>
      </c>
      <c r="H616" s="89">
        <f t="shared" si="131"/>
        <v>1.0082873450000001</v>
      </c>
      <c r="I616" s="88">
        <f t="shared" si="138"/>
        <v>0</v>
      </c>
      <c r="J616" s="90">
        <f t="shared" si="132"/>
        <v>8.2873450000000002</v>
      </c>
      <c r="K616" s="91">
        <f t="shared" si="133"/>
        <v>0</v>
      </c>
      <c r="L616" s="92" t="str">
        <f t="shared" si="139"/>
        <v>A+J=</v>
      </c>
      <c r="M616" s="93">
        <f t="shared" si="140"/>
        <v>45272</v>
      </c>
      <c r="N616" s="94"/>
      <c r="O616" s="94"/>
      <c r="P616" s="94"/>
      <c r="Q616" s="94"/>
      <c r="R616" s="94"/>
      <c r="S616" s="107"/>
      <c r="T616" s="94"/>
      <c r="U616" s="94"/>
      <c r="V616" s="94"/>
      <c r="W616" s="94"/>
      <c r="X616" s="94"/>
      <c r="Y616" s="123"/>
      <c r="Z616" s="94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  <c r="DK616" s="87"/>
      <c r="DL616" s="87"/>
      <c r="DM616" s="87"/>
      <c r="DN616" s="87"/>
      <c r="DO616" s="87"/>
      <c r="DP616" s="87"/>
      <c r="DQ616" s="87"/>
      <c r="DR616" s="87"/>
      <c r="DS616" s="87"/>
      <c r="DT616" s="87"/>
      <c r="DU616" s="87"/>
      <c r="DV616" s="87"/>
      <c r="DW616" s="87"/>
      <c r="DX616" s="87"/>
      <c r="DY616" s="87"/>
      <c r="DZ616" s="87"/>
      <c r="EA616" s="87"/>
      <c r="EB616" s="87"/>
      <c r="EC616" s="87"/>
      <c r="ED616" s="87"/>
      <c r="EE616" s="87"/>
      <c r="EF616" s="8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</row>
    <row r="617" spans="1:155" x14ac:dyDescent="0.15">
      <c r="A617" s="36">
        <f t="shared" si="134"/>
        <v>44112</v>
      </c>
      <c r="B617" s="1">
        <f t="shared" ca="1" si="141"/>
        <v>1008.3073010000001</v>
      </c>
      <c r="C617" s="90">
        <f t="shared" si="135"/>
        <v>1000</v>
      </c>
      <c r="D617" s="103">
        <f t="shared" si="136"/>
        <v>5.0000000000000001E-3</v>
      </c>
      <c r="E617" s="93">
        <f t="shared" si="137"/>
        <v>43507</v>
      </c>
      <c r="F617" s="87">
        <f t="shared" si="129"/>
        <v>418</v>
      </c>
      <c r="G617" s="88">
        <f t="shared" si="130"/>
        <v>418</v>
      </c>
      <c r="H617" s="89">
        <f t="shared" si="131"/>
        <v>1.0083073010000001</v>
      </c>
      <c r="I617" s="88">
        <f t="shared" si="138"/>
        <v>0</v>
      </c>
      <c r="J617" s="90">
        <f t="shared" si="132"/>
        <v>8.3073010000000007</v>
      </c>
      <c r="K617" s="91">
        <f t="shared" si="133"/>
        <v>0</v>
      </c>
      <c r="L617" s="92" t="str">
        <f t="shared" si="139"/>
        <v>A+J=</v>
      </c>
      <c r="M617" s="93">
        <f t="shared" si="140"/>
        <v>45272</v>
      </c>
      <c r="N617" s="94"/>
      <c r="O617" s="94"/>
      <c r="P617" s="94"/>
      <c r="Q617" s="94"/>
      <c r="R617" s="94"/>
      <c r="S617" s="107"/>
      <c r="T617" s="94"/>
      <c r="U617" s="94"/>
      <c r="V617" s="94"/>
      <c r="W617" s="94"/>
      <c r="X617" s="94"/>
      <c r="Y617" s="123"/>
      <c r="Z617" s="94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  <c r="DK617" s="87"/>
      <c r="DL617" s="87"/>
      <c r="DM617" s="87"/>
      <c r="DN617" s="87"/>
      <c r="DO617" s="87"/>
      <c r="DP617" s="87"/>
      <c r="DQ617" s="87"/>
      <c r="DR617" s="87"/>
      <c r="DS617" s="87"/>
      <c r="DT617" s="87"/>
      <c r="DU617" s="87"/>
      <c r="DV617" s="87"/>
      <c r="DW617" s="87"/>
      <c r="DX617" s="87"/>
      <c r="DY617" s="87"/>
      <c r="DZ617" s="87"/>
      <c r="EA617" s="87"/>
      <c r="EB617" s="87"/>
      <c r="EC617" s="87"/>
      <c r="ED617" s="87"/>
      <c r="EE617" s="87"/>
      <c r="EF617" s="8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</row>
    <row r="618" spans="1:155" x14ac:dyDescent="0.15">
      <c r="A618" s="36">
        <f t="shared" si="134"/>
        <v>44113</v>
      </c>
      <c r="B618" s="1">
        <f t="shared" ca="1" si="141"/>
        <v>1008.327258</v>
      </c>
      <c r="C618" s="90">
        <f t="shared" si="135"/>
        <v>1000</v>
      </c>
      <c r="D618" s="103">
        <f t="shared" si="136"/>
        <v>5.0000000000000001E-3</v>
      </c>
      <c r="E618" s="93">
        <f t="shared" si="137"/>
        <v>43507</v>
      </c>
      <c r="F618" s="87">
        <f t="shared" si="129"/>
        <v>419</v>
      </c>
      <c r="G618" s="88">
        <f t="shared" si="130"/>
        <v>419</v>
      </c>
      <c r="H618" s="89">
        <f t="shared" si="131"/>
        <v>1.008327258</v>
      </c>
      <c r="I618" s="88">
        <f t="shared" si="138"/>
        <v>0</v>
      </c>
      <c r="J618" s="90">
        <f t="shared" si="132"/>
        <v>8.3272580000000005</v>
      </c>
      <c r="K618" s="91">
        <f t="shared" si="133"/>
        <v>0</v>
      </c>
      <c r="L618" s="92" t="str">
        <f t="shared" si="139"/>
        <v>A+J=</v>
      </c>
      <c r="M618" s="93">
        <f t="shared" si="140"/>
        <v>45272</v>
      </c>
      <c r="N618" s="94"/>
      <c r="O618" s="94"/>
      <c r="P618" s="94"/>
      <c r="Q618" s="94"/>
      <c r="R618" s="94"/>
      <c r="S618" s="107"/>
      <c r="T618" s="94"/>
      <c r="U618" s="94"/>
      <c r="V618" s="94"/>
      <c r="W618" s="94"/>
      <c r="X618" s="94"/>
      <c r="Y618" s="123"/>
      <c r="Z618" s="94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  <c r="DK618" s="87"/>
      <c r="DL618" s="87"/>
      <c r="DM618" s="87"/>
      <c r="DN618" s="87"/>
      <c r="DO618" s="87"/>
      <c r="DP618" s="87"/>
      <c r="DQ618" s="87"/>
      <c r="DR618" s="87"/>
      <c r="DS618" s="87"/>
      <c r="DT618" s="87"/>
      <c r="DU618" s="87"/>
      <c r="DV618" s="87"/>
      <c r="DW618" s="87"/>
      <c r="DX618" s="87"/>
      <c r="DY618" s="87"/>
      <c r="DZ618" s="87"/>
      <c r="EA618" s="87"/>
      <c r="EB618" s="87"/>
      <c r="EC618" s="87"/>
      <c r="ED618" s="87"/>
      <c r="EE618" s="87"/>
      <c r="EF618" s="8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</row>
    <row r="619" spans="1:155" x14ac:dyDescent="0.15">
      <c r="A619" s="36">
        <f t="shared" si="134"/>
        <v>44114</v>
      </c>
      <c r="B619" s="1">
        <f t="shared" ca="1" si="141"/>
        <v>1008.34721499</v>
      </c>
      <c r="C619" s="90">
        <f t="shared" si="135"/>
        <v>1000</v>
      </c>
      <c r="D619" s="103">
        <f t="shared" si="136"/>
        <v>5.0000000000000001E-3</v>
      </c>
      <c r="E619" s="93">
        <f t="shared" si="137"/>
        <v>43507</v>
      </c>
      <c r="F619" s="87">
        <f t="shared" si="129"/>
        <v>419</v>
      </c>
      <c r="G619" s="88">
        <f t="shared" si="130"/>
        <v>420</v>
      </c>
      <c r="H619" s="89">
        <f t="shared" si="131"/>
        <v>1.0083472149999999</v>
      </c>
      <c r="I619" s="88">
        <f t="shared" si="138"/>
        <v>0</v>
      </c>
      <c r="J619" s="90">
        <f t="shared" si="132"/>
        <v>8.3472149899999994</v>
      </c>
      <c r="K619" s="91">
        <f t="shared" si="133"/>
        <v>0</v>
      </c>
      <c r="L619" s="92" t="str">
        <f t="shared" si="139"/>
        <v>A+J=</v>
      </c>
      <c r="M619" s="93">
        <f t="shared" si="140"/>
        <v>45272</v>
      </c>
      <c r="N619" s="94"/>
      <c r="O619" s="94"/>
      <c r="P619" s="94"/>
      <c r="Q619" s="94"/>
      <c r="R619" s="94"/>
      <c r="S619" s="107"/>
      <c r="T619" s="94"/>
      <c r="U619" s="94"/>
      <c r="V619" s="94"/>
      <c r="W619" s="94"/>
      <c r="X619" s="94"/>
      <c r="Y619" s="123"/>
      <c r="Z619" s="94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  <c r="DK619" s="87"/>
      <c r="DL619" s="87"/>
      <c r="DM619" s="87"/>
      <c r="DN619" s="87"/>
      <c r="DO619" s="87"/>
      <c r="DP619" s="87"/>
      <c r="DQ619" s="87"/>
      <c r="DR619" s="87"/>
      <c r="DS619" s="87"/>
      <c r="DT619" s="87"/>
      <c r="DU619" s="87"/>
      <c r="DV619" s="87"/>
      <c r="DW619" s="87"/>
      <c r="DX619" s="87"/>
      <c r="DY619" s="87"/>
      <c r="DZ619" s="87"/>
      <c r="EA619" s="87"/>
      <c r="EB619" s="87"/>
      <c r="EC619" s="87"/>
      <c r="ED619" s="87"/>
      <c r="EE619" s="87"/>
      <c r="EF619" s="8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</row>
    <row r="620" spans="1:155" x14ac:dyDescent="0.15">
      <c r="A620" s="36">
        <f t="shared" si="134"/>
        <v>44115</v>
      </c>
      <c r="B620" s="1">
        <f t="shared" ca="1" si="141"/>
        <v>1008.34721499</v>
      </c>
      <c r="C620" s="90">
        <f t="shared" si="135"/>
        <v>1000</v>
      </c>
      <c r="D620" s="103">
        <f t="shared" si="136"/>
        <v>5.0000000000000001E-3</v>
      </c>
      <c r="E620" s="93">
        <f t="shared" si="137"/>
        <v>43507</v>
      </c>
      <c r="F620" s="87">
        <f t="shared" si="129"/>
        <v>419</v>
      </c>
      <c r="G620" s="88">
        <f t="shared" si="130"/>
        <v>420</v>
      </c>
      <c r="H620" s="89">
        <f t="shared" si="131"/>
        <v>1.0083472149999999</v>
      </c>
      <c r="I620" s="88">
        <f t="shared" si="138"/>
        <v>0</v>
      </c>
      <c r="J620" s="90">
        <f t="shared" si="132"/>
        <v>8.3472149899999994</v>
      </c>
      <c r="K620" s="91">
        <f t="shared" si="133"/>
        <v>0</v>
      </c>
      <c r="L620" s="92" t="str">
        <f t="shared" si="139"/>
        <v>A+J=</v>
      </c>
      <c r="M620" s="93">
        <f t="shared" si="140"/>
        <v>45272</v>
      </c>
      <c r="N620" s="94"/>
      <c r="O620" s="94"/>
      <c r="P620" s="94"/>
      <c r="Q620" s="94"/>
      <c r="R620" s="94"/>
      <c r="S620" s="107"/>
      <c r="T620" s="94"/>
      <c r="U620" s="94"/>
      <c r="V620" s="94"/>
      <c r="W620" s="94"/>
      <c r="X620" s="94"/>
      <c r="Y620" s="123"/>
      <c r="Z620" s="94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  <c r="DK620" s="87"/>
      <c r="DL620" s="87"/>
      <c r="DM620" s="87"/>
      <c r="DN620" s="87"/>
      <c r="DO620" s="87"/>
      <c r="DP620" s="87"/>
      <c r="DQ620" s="87"/>
      <c r="DR620" s="87"/>
      <c r="DS620" s="87"/>
      <c r="DT620" s="87"/>
      <c r="DU620" s="87"/>
      <c r="DV620" s="87"/>
      <c r="DW620" s="87"/>
      <c r="DX620" s="87"/>
      <c r="DY620" s="87"/>
      <c r="DZ620" s="87"/>
      <c r="EA620" s="87"/>
      <c r="EB620" s="87"/>
      <c r="EC620" s="87"/>
      <c r="ED620" s="87"/>
      <c r="EE620" s="87"/>
      <c r="EF620" s="8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</row>
    <row r="621" spans="1:155" x14ac:dyDescent="0.15">
      <c r="A621" s="36">
        <f t="shared" si="134"/>
        <v>44116</v>
      </c>
      <c r="B621" s="1">
        <f t="shared" ca="1" si="141"/>
        <v>1008.34721499</v>
      </c>
      <c r="C621" s="90">
        <f t="shared" si="135"/>
        <v>1000</v>
      </c>
      <c r="D621" s="103">
        <f t="shared" si="136"/>
        <v>5.0000000000000001E-3</v>
      </c>
      <c r="E621" s="93">
        <f t="shared" si="137"/>
        <v>43507</v>
      </c>
      <c r="F621" s="87">
        <f t="shared" si="129"/>
        <v>419</v>
      </c>
      <c r="G621" s="88">
        <f t="shared" si="130"/>
        <v>420</v>
      </c>
      <c r="H621" s="89">
        <f t="shared" si="131"/>
        <v>1.0083472149999999</v>
      </c>
      <c r="I621" s="88">
        <f t="shared" si="138"/>
        <v>0</v>
      </c>
      <c r="J621" s="90">
        <f t="shared" si="132"/>
        <v>8.3472149899999994</v>
      </c>
      <c r="K621" s="91">
        <f t="shared" si="133"/>
        <v>0</v>
      </c>
      <c r="L621" s="92" t="str">
        <f t="shared" si="139"/>
        <v>A+J=</v>
      </c>
      <c r="M621" s="93">
        <f t="shared" si="140"/>
        <v>45272</v>
      </c>
      <c r="N621" s="94"/>
      <c r="O621" s="94"/>
      <c r="P621" s="94"/>
      <c r="Q621" s="94"/>
      <c r="R621" s="94"/>
      <c r="S621" s="107"/>
      <c r="T621" s="94"/>
      <c r="U621" s="94"/>
      <c r="V621" s="94"/>
      <c r="W621" s="94"/>
      <c r="X621" s="94"/>
      <c r="Y621" s="123"/>
      <c r="Z621" s="94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  <c r="DK621" s="87"/>
      <c r="DL621" s="87"/>
      <c r="DM621" s="87"/>
      <c r="DN621" s="87"/>
      <c r="DO621" s="87"/>
      <c r="DP621" s="87"/>
      <c r="DQ621" s="87"/>
      <c r="DR621" s="87"/>
      <c r="DS621" s="87"/>
      <c r="DT621" s="87"/>
      <c r="DU621" s="87"/>
      <c r="DV621" s="87"/>
      <c r="DW621" s="87"/>
      <c r="DX621" s="87"/>
      <c r="DY621" s="87"/>
      <c r="DZ621" s="87"/>
      <c r="EA621" s="87"/>
      <c r="EB621" s="87"/>
      <c r="EC621" s="87"/>
      <c r="ED621" s="87"/>
      <c r="EE621" s="87"/>
      <c r="EF621" s="8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</row>
    <row r="622" spans="1:155" x14ac:dyDescent="0.15">
      <c r="A622" s="36">
        <f t="shared" si="134"/>
        <v>44117</v>
      </c>
      <c r="B622" s="1">
        <f t="shared" ca="1" si="141"/>
        <v>1008.34721499</v>
      </c>
      <c r="C622" s="90">
        <f t="shared" si="135"/>
        <v>1000</v>
      </c>
      <c r="D622" s="103">
        <f t="shared" si="136"/>
        <v>5.0000000000000001E-3</v>
      </c>
      <c r="E622" s="93">
        <f t="shared" si="137"/>
        <v>43507</v>
      </c>
      <c r="F622" s="87">
        <f t="shared" si="129"/>
        <v>420</v>
      </c>
      <c r="G622" s="88">
        <f t="shared" si="130"/>
        <v>420</v>
      </c>
      <c r="H622" s="89">
        <f t="shared" si="131"/>
        <v>1.0083472149999999</v>
      </c>
      <c r="I622" s="88">
        <f t="shared" si="138"/>
        <v>0</v>
      </c>
      <c r="J622" s="90">
        <f t="shared" si="132"/>
        <v>8.3472149899999994</v>
      </c>
      <c r="K622" s="91">
        <f t="shared" si="133"/>
        <v>0</v>
      </c>
      <c r="L622" s="92" t="str">
        <f t="shared" si="139"/>
        <v>A+J=</v>
      </c>
      <c r="M622" s="93">
        <f t="shared" si="140"/>
        <v>45272</v>
      </c>
      <c r="N622" s="94"/>
      <c r="O622" s="94"/>
      <c r="P622" s="94"/>
      <c r="Q622" s="94"/>
      <c r="R622" s="94"/>
      <c r="S622" s="107"/>
      <c r="T622" s="94"/>
      <c r="U622" s="94"/>
      <c r="V622" s="94"/>
      <c r="W622" s="94"/>
      <c r="X622" s="94"/>
      <c r="Y622" s="123"/>
      <c r="Z622" s="94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  <c r="DK622" s="87"/>
      <c r="DL622" s="87"/>
      <c r="DM622" s="87"/>
      <c r="DN622" s="87"/>
      <c r="DO622" s="87"/>
      <c r="DP622" s="87"/>
      <c r="DQ622" s="87"/>
      <c r="DR622" s="87"/>
      <c r="DS622" s="87"/>
      <c r="DT622" s="87"/>
      <c r="DU622" s="87"/>
      <c r="DV622" s="87"/>
      <c r="DW622" s="87"/>
      <c r="DX622" s="87"/>
      <c r="DY622" s="87"/>
      <c r="DZ622" s="87"/>
      <c r="EA622" s="87"/>
      <c r="EB622" s="87"/>
      <c r="EC622" s="87"/>
      <c r="ED622" s="87"/>
      <c r="EE622" s="87"/>
      <c r="EF622" s="8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</row>
    <row r="623" spans="1:155" x14ac:dyDescent="0.15">
      <c r="A623" s="36">
        <f t="shared" si="134"/>
        <v>44118</v>
      </c>
      <c r="B623" s="1">
        <f t="shared" ca="1" si="141"/>
        <v>1008.367172</v>
      </c>
      <c r="C623" s="90">
        <f t="shared" si="135"/>
        <v>1000</v>
      </c>
      <c r="D623" s="103">
        <f t="shared" si="136"/>
        <v>5.0000000000000001E-3</v>
      </c>
      <c r="E623" s="93">
        <f t="shared" si="137"/>
        <v>43507</v>
      </c>
      <c r="F623" s="87">
        <f t="shared" si="129"/>
        <v>421</v>
      </c>
      <c r="G623" s="88">
        <f t="shared" si="130"/>
        <v>421</v>
      </c>
      <c r="H623" s="89">
        <f t="shared" si="131"/>
        <v>1.008367172</v>
      </c>
      <c r="I623" s="88">
        <f t="shared" si="138"/>
        <v>0</v>
      </c>
      <c r="J623" s="90">
        <f t="shared" si="132"/>
        <v>8.3671720000000001</v>
      </c>
      <c r="K623" s="91">
        <f t="shared" si="133"/>
        <v>0</v>
      </c>
      <c r="L623" s="92" t="str">
        <f t="shared" si="139"/>
        <v>A+J=</v>
      </c>
      <c r="M623" s="93">
        <f t="shared" si="140"/>
        <v>45272</v>
      </c>
      <c r="N623" s="94"/>
      <c r="O623" s="94"/>
      <c r="P623" s="94"/>
      <c r="Q623" s="94"/>
      <c r="R623" s="94"/>
      <c r="S623" s="107"/>
      <c r="T623" s="94"/>
      <c r="U623" s="94"/>
      <c r="V623" s="94"/>
      <c r="W623" s="94"/>
      <c r="X623" s="94"/>
      <c r="Y623" s="123"/>
      <c r="Z623" s="94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  <c r="DK623" s="87"/>
      <c r="DL623" s="87"/>
      <c r="DM623" s="87"/>
      <c r="DN623" s="87"/>
      <c r="DO623" s="87"/>
      <c r="DP623" s="87"/>
      <c r="DQ623" s="87"/>
      <c r="DR623" s="87"/>
      <c r="DS623" s="87"/>
      <c r="DT623" s="87"/>
      <c r="DU623" s="87"/>
      <c r="DV623" s="87"/>
      <c r="DW623" s="87"/>
      <c r="DX623" s="87"/>
      <c r="DY623" s="87"/>
      <c r="DZ623" s="87"/>
      <c r="EA623" s="87"/>
      <c r="EB623" s="87"/>
      <c r="EC623" s="87"/>
      <c r="ED623" s="87"/>
      <c r="EE623" s="87"/>
      <c r="EF623" s="8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</row>
    <row r="624" spans="1:155" x14ac:dyDescent="0.15">
      <c r="A624" s="36">
        <f t="shared" si="134"/>
        <v>44119</v>
      </c>
      <c r="B624" s="1">
        <f t="shared" ca="1" si="141"/>
        <v>1008.38712899</v>
      </c>
      <c r="C624" s="90">
        <f t="shared" si="135"/>
        <v>1000</v>
      </c>
      <c r="D624" s="103">
        <f t="shared" si="136"/>
        <v>5.0000000000000001E-3</v>
      </c>
      <c r="E624" s="93">
        <f t="shared" si="137"/>
        <v>43507</v>
      </c>
      <c r="F624" s="87">
        <f t="shared" si="129"/>
        <v>422</v>
      </c>
      <c r="G624" s="88">
        <f t="shared" si="130"/>
        <v>422</v>
      </c>
      <c r="H624" s="89">
        <f t="shared" si="131"/>
        <v>1.0083871289999999</v>
      </c>
      <c r="I624" s="88">
        <f t="shared" si="138"/>
        <v>0</v>
      </c>
      <c r="J624" s="90">
        <f t="shared" si="132"/>
        <v>8.3871289900000008</v>
      </c>
      <c r="K624" s="91">
        <f t="shared" si="133"/>
        <v>0</v>
      </c>
      <c r="L624" s="92" t="str">
        <f t="shared" si="139"/>
        <v>A+J=</v>
      </c>
      <c r="M624" s="93">
        <f t="shared" si="140"/>
        <v>45272</v>
      </c>
      <c r="N624" s="94"/>
      <c r="O624" s="94"/>
      <c r="P624" s="94"/>
      <c r="Q624" s="94"/>
      <c r="R624" s="94"/>
      <c r="S624" s="107"/>
      <c r="T624" s="94"/>
      <c r="U624" s="94"/>
      <c r="V624" s="94"/>
      <c r="W624" s="94"/>
      <c r="X624" s="94"/>
      <c r="Y624" s="123"/>
      <c r="Z624" s="94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  <c r="DK624" s="87"/>
      <c r="DL624" s="87"/>
      <c r="DM624" s="87"/>
      <c r="DN624" s="87"/>
      <c r="DO624" s="87"/>
      <c r="DP624" s="87"/>
      <c r="DQ624" s="87"/>
      <c r="DR624" s="87"/>
      <c r="DS624" s="87"/>
      <c r="DT624" s="87"/>
      <c r="DU624" s="87"/>
      <c r="DV624" s="87"/>
      <c r="DW624" s="87"/>
      <c r="DX624" s="87"/>
      <c r="DY624" s="87"/>
      <c r="DZ624" s="87"/>
      <c r="EA624" s="87"/>
      <c r="EB624" s="87"/>
      <c r="EC624" s="87"/>
      <c r="ED624" s="87"/>
      <c r="EE624" s="87"/>
      <c r="EF624" s="8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</row>
    <row r="625" spans="1:155" x14ac:dyDescent="0.15">
      <c r="A625" s="36">
        <f t="shared" si="134"/>
        <v>44120</v>
      </c>
      <c r="B625" s="1">
        <f t="shared" ca="1" si="141"/>
        <v>1008.40708699</v>
      </c>
      <c r="C625" s="90">
        <f t="shared" si="135"/>
        <v>1000</v>
      </c>
      <c r="D625" s="103">
        <f t="shared" si="136"/>
        <v>5.0000000000000001E-3</v>
      </c>
      <c r="E625" s="93">
        <f t="shared" si="137"/>
        <v>43507</v>
      </c>
      <c r="F625" s="87">
        <f t="shared" si="129"/>
        <v>423</v>
      </c>
      <c r="G625" s="88">
        <f t="shared" si="130"/>
        <v>423</v>
      </c>
      <c r="H625" s="89">
        <f t="shared" si="131"/>
        <v>1.0084070869999999</v>
      </c>
      <c r="I625" s="88">
        <f t="shared" si="138"/>
        <v>0</v>
      </c>
      <c r="J625" s="90">
        <f t="shared" si="132"/>
        <v>8.4070869899999998</v>
      </c>
      <c r="K625" s="91">
        <f t="shared" si="133"/>
        <v>0</v>
      </c>
      <c r="L625" s="92" t="str">
        <f t="shared" si="139"/>
        <v>A+J=</v>
      </c>
      <c r="M625" s="93">
        <f t="shared" si="140"/>
        <v>45272</v>
      </c>
      <c r="N625" s="94"/>
      <c r="O625" s="94"/>
      <c r="P625" s="94"/>
      <c r="Q625" s="94"/>
      <c r="R625" s="94"/>
      <c r="S625" s="107"/>
      <c r="T625" s="94"/>
      <c r="U625" s="94"/>
      <c r="V625" s="94"/>
      <c r="W625" s="94"/>
      <c r="X625" s="94"/>
      <c r="Y625" s="123"/>
      <c r="Z625" s="94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  <c r="DK625" s="87"/>
      <c r="DL625" s="87"/>
      <c r="DM625" s="87"/>
      <c r="DN625" s="87"/>
      <c r="DO625" s="87"/>
      <c r="DP625" s="87"/>
      <c r="DQ625" s="87"/>
      <c r="DR625" s="87"/>
      <c r="DS625" s="87"/>
      <c r="DT625" s="87"/>
      <c r="DU625" s="87"/>
      <c r="DV625" s="87"/>
      <c r="DW625" s="87"/>
      <c r="DX625" s="87"/>
      <c r="DY625" s="87"/>
      <c r="DZ625" s="87"/>
      <c r="EA625" s="87"/>
      <c r="EB625" s="87"/>
      <c r="EC625" s="87"/>
      <c r="ED625" s="87"/>
      <c r="EE625" s="87"/>
      <c r="EF625" s="8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</row>
    <row r="626" spans="1:155" x14ac:dyDescent="0.15">
      <c r="A626" s="36">
        <f t="shared" si="134"/>
        <v>44121</v>
      </c>
      <c r="B626" s="1">
        <f t="shared" ca="1" si="141"/>
        <v>1008.42704599</v>
      </c>
      <c r="C626" s="90">
        <f t="shared" si="135"/>
        <v>1000</v>
      </c>
      <c r="D626" s="103">
        <f t="shared" si="136"/>
        <v>5.0000000000000001E-3</v>
      </c>
      <c r="E626" s="93">
        <f t="shared" si="137"/>
        <v>43507</v>
      </c>
      <c r="F626" s="87">
        <f t="shared" si="129"/>
        <v>423</v>
      </c>
      <c r="G626" s="88">
        <f t="shared" si="130"/>
        <v>424</v>
      </c>
      <c r="H626" s="89">
        <f t="shared" si="131"/>
        <v>1.008427046</v>
      </c>
      <c r="I626" s="88">
        <f t="shared" si="138"/>
        <v>0</v>
      </c>
      <c r="J626" s="90">
        <f t="shared" si="132"/>
        <v>8.4270459899999999</v>
      </c>
      <c r="K626" s="91">
        <f t="shared" si="133"/>
        <v>0</v>
      </c>
      <c r="L626" s="92" t="str">
        <f t="shared" si="139"/>
        <v>A+J=</v>
      </c>
      <c r="M626" s="93">
        <f t="shared" si="140"/>
        <v>45272</v>
      </c>
      <c r="N626" s="94"/>
      <c r="O626" s="94"/>
      <c r="P626" s="94"/>
      <c r="Q626" s="94"/>
      <c r="R626" s="94"/>
      <c r="S626" s="107"/>
      <c r="T626" s="94"/>
      <c r="U626" s="94"/>
      <c r="V626" s="94"/>
      <c r="W626" s="94"/>
      <c r="X626" s="94"/>
      <c r="Y626" s="123"/>
      <c r="Z626" s="94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  <c r="DK626" s="87"/>
      <c r="DL626" s="87"/>
      <c r="DM626" s="87"/>
      <c r="DN626" s="87"/>
      <c r="DO626" s="87"/>
      <c r="DP626" s="87"/>
      <c r="DQ626" s="87"/>
      <c r="DR626" s="87"/>
      <c r="DS626" s="87"/>
      <c r="DT626" s="87"/>
      <c r="DU626" s="87"/>
      <c r="DV626" s="87"/>
      <c r="DW626" s="87"/>
      <c r="DX626" s="87"/>
      <c r="DY626" s="87"/>
      <c r="DZ626" s="87"/>
      <c r="EA626" s="87"/>
      <c r="EB626" s="87"/>
      <c r="EC626" s="87"/>
      <c r="ED626" s="87"/>
      <c r="EE626" s="87"/>
      <c r="EF626" s="8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</row>
    <row r="627" spans="1:155" x14ac:dyDescent="0.15">
      <c r="A627" s="36">
        <f t="shared" si="134"/>
        <v>44122</v>
      </c>
      <c r="B627" s="1">
        <f t="shared" ca="1" si="141"/>
        <v>1008.42704599</v>
      </c>
      <c r="C627" s="90">
        <f t="shared" si="135"/>
        <v>1000</v>
      </c>
      <c r="D627" s="103">
        <f t="shared" si="136"/>
        <v>5.0000000000000001E-3</v>
      </c>
      <c r="E627" s="93">
        <f t="shared" si="137"/>
        <v>43507</v>
      </c>
      <c r="F627" s="87">
        <f t="shared" si="129"/>
        <v>423</v>
      </c>
      <c r="G627" s="88">
        <f t="shared" si="130"/>
        <v>424</v>
      </c>
      <c r="H627" s="89">
        <f t="shared" si="131"/>
        <v>1.008427046</v>
      </c>
      <c r="I627" s="88">
        <f t="shared" si="138"/>
        <v>0</v>
      </c>
      <c r="J627" s="90">
        <f t="shared" si="132"/>
        <v>8.4270459899999999</v>
      </c>
      <c r="K627" s="91">
        <f t="shared" si="133"/>
        <v>0</v>
      </c>
      <c r="L627" s="92" t="str">
        <f t="shared" si="139"/>
        <v>A+J=</v>
      </c>
      <c r="M627" s="93">
        <f t="shared" si="140"/>
        <v>45272</v>
      </c>
      <c r="N627" s="94"/>
      <c r="O627" s="94"/>
      <c r="P627" s="94"/>
      <c r="Q627" s="94"/>
      <c r="R627" s="94"/>
      <c r="S627" s="107"/>
      <c r="T627" s="94"/>
      <c r="U627" s="94"/>
      <c r="V627" s="94"/>
      <c r="W627" s="94"/>
      <c r="X627" s="94"/>
      <c r="Y627" s="123"/>
      <c r="Z627" s="94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  <c r="DK627" s="87"/>
      <c r="DL627" s="87"/>
      <c r="DM627" s="87"/>
      <c r="DN627" s="87"/>
      <c r="DO627" s="87"/>
      <c r="DP627" s="87"/>
      <c r="DQ627" s="87"/>
      <c r="DR627" s="87"/>
      <c r="DS627" s="87"/>
      <c r="DT627" s="87"/>
      <c r="DU627" s="87"/>
      <c r="DV627" s="87"/>
      <c r="DW627" s="87"/>
      <c r="DX627" s="87"/>
      <c r="DY627" s="87"/>
      <c r="DZ627" s="87"/>
      <c r="EA627" s="87"/>
      <c r="EB627" s="87"/>
      <c r="EC627" s="87"/>
      <c r="ED627" s="87"/>
      <c r="EE627" s="87"/>
      <c r="EF627" s="8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</row>
    <row r="628" spans="1:155" x14ac:dyDescent="0.15">
      <c r="A628" s="36">
        <f t="shared" si="134"/>
        <v>44123</v>
      </c>
      <c r="B628" s="1">
        <f t="shared" ca="1" si="141"/>
        <v>1008.42704599</v>
      </c>
      <c r="C628" s="90">
        <f t="shared" si="135"/>
        <v>1000</v>
      </c>
      <c r="D628" s="103">
        <f t="shared" si="136"/>
        <v>5.0000000000000001E-3</v>
      </c>
      <c r="E628" s="93">
        <f t="shared" si="137"/>
        <v>43507</v>
      </c>
      <c r="F628" s="87">
        <f t="shared" si="129"/>
        <v>424</v>
      </c>
      <c r="G628" s="88">
        <f t="shared" si="130"/>
        <v>424</v>
      </c>
      <c r="H628" s="89">
        <f t="shared" si="131"/>
        <v>1.008427046</v>
      </c>
      <c r="I628" s="88">
        <f t="shared" si="138"/>
        <v>0</v>
      </c>
      <c r="J628" s="90">
        <f t="shared" si="132"/>
        <v>8.4270459899999999</v>
      </c>
      <c r="K628" s="91">
        <f t="shared" si="133"/>
        <v>0</v>
      </c>
      <c r="L628" s="92" t="str">
        <f t="shared" si="139"/>
        <v>A+J=</v>
      </c>
      <c r="M628" s="93">
        <f t="shared" si="140"/>
        <v>45272</v>
      </c>
      <c r="N628" s="94"/>
      <c r="O628" s="94"/>
      <c r="P628" s="94"/>
      <c r="Q628" s="94"/>
      <c r="R628" s="94"/>
      <c r="S628" s="107"/>
      <c r="T628" s="94"/>
      <c r="U628" s="94"/>
      <c r="V628" s="94"/>
      <c r="W628" s="94"/>
      <c r="X628" s="94"/>
      <c r="Y628" s="123"/>
      <c r="Z628" s="94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  <c r="DK628" s="87"/>
      <c r="DL628" s="87"/>
      <c r="DM628" s="87"/>
      <c r="DN628" s="87"/>
      <c r="DO628" s="87"/>
      <c r="DP628" s="87"/>
      <c r="DQ628" s="87"/>
      <c r="DR628" s="87"/>
      <c r="DS628" s="87"/>
      <c r="DT628" s="87"/>
      <c r="DU628" s="87"/>
      <c r="DV628" s="87"/>
      <c r="DW628" s="87"/>
      <c r="DX628" s="87"/>
      <c r="DY628" s="87"/>
      <c r="DZ628" s="87"/>
      <c r="EA628" s="87"/>
      <c r="EB628" s="87"/>
      <c r="EC628" s="87"/>
      <c r="ED628" s="87"/>
      <c r="EE628" s="87"/>
      <c r="EF628" s="8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</row>
    <row r="629" spans="1:155" x14ac:dyDescent="0.15">
      <c r="A629" s="36">
        <f t="shared" si="134"/>
        <v>44124</v>
      </c>
      <c r="B629" s="1">
        <f t="shared" ca="1" si="141"/>
        <v>1008.447005</v>
      </c>
      <c r="C629" s="90">
        <f t="shared" si="135"/>
        <v>1000</v>
      </c>
      <c r="D629" s="103">
        <f t="shared" si="136"/>
        <v>5.0000000000000001E-3</v>
      </c>
      <c r="E629" s="93">
        <f t="shared" si="137"/>
        <v>43507</v>
      </c>
      <c r="F629" s="87">
        <f t="shared" si="129"/>
        <v>425</v>
      </c>
      <c r="G629" s="88">
        <f t="shared" si="130"/>
        <v>425</v>
      </c>
      <c r="H629" s="89">
        <f t="shared" si="131"/>
        <v>1.0084470050000001</v>
      </c>
      <c r="I629" s="88">
        <f t="shared" si="138"/>
        <v>0</v>
      </c>
      <c r="J629" s="90">
        <f t="shared" si="132"/>
        <v>8.4470050000000008</v>
      </c>
      <c r="K629" s="91">
        <f t="shared" si="133"/>
        <v>0</v>
      </c>
      <c r="L629" s="92" t="str">
        <f t="shared" si="139"/>
        <v>A+J=</v>
      </c>
      <c r="M629" s="93">
        <f t="shared" si="140"/>
        <v>45272</v>
      </c>
      <c r="N629" s="94"/>
      <c r="O629" s="94"/>
      <c r="P629" s="94"/>
      <c r="Q629" s="94"/>
      <c r="R629" s="94"/>
      <c r="S629" s="107"/>
      <c r="T629" s="94"/>
      <c r="U629" s="94"/>
      <c r="V629" s="94"/>
      <c r="W629" s="94"/>
      <c r="X629" s="94"/>
      <c r="Y629" s="123"/>
      <c r="Z629" s="94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  <c r="DK629" s="87"/>
      <c r="DL629" s="87"/>
      <c r="DM629" s="87"/>
      <c r="DN629" s="87"/>
      <c r="DO629" s="87"/>
      <c r="DP629" s="87"/>
      <c r="DQ629" s="87"/>
      <c r="DR629" s="87"/>
      <c r="DS629" s="87"/>
      <c r="DT629" s="87"/>
      <c r="DU629" s="87"/>
      <c r="DV629" s="87"/>
      <c r="DW629" s="87"/>
      <c r="DX629" s="87"/>
      <c r="DY629" s="87"/>
      <c r="DZ629" s="87"/>
      <c r="EA629" s="87"/>
      <c r="EB629" s="87"/>
      <c r="EC629" s="87"/>
      <c r="ED629" s="87"/>
      <c r="EE629" s="87"/>
      <c r="EF629" s="8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</row>
    <row r="630" spans="1:155" x14ac:dyDescent="0.15">
      <c r="A630" s="36">
        <f t="shared" si="134"/>
        <v>44125</v>
      </c>
      <c r="B630" s="1">
        <f t="shared" ca="1" si="141"/>
        <v>1008.46696399</v>
      </c>
      <c r="C630" s="90">
        <f t="shared" si="135"/>
        <v>1000</v>
      </c>
      <c r="D630" s="103">
        <f t="shared" si="136"/>
        <v>5.0000000000000001E-3</v>
      </c>
      <c r="E630" s="93">
        <f t="shared" si="137"/>
        <v>43507</v>
      </c>
      <c r="F630" s="87">
        <f t="shared" si="129"/>
        <v>426</v>
      </c>
      <c r="G630" s="88">
        <f t="shared" si="130"/>
        <v>426</v>
      </c>
      <c r="H630" s="89">
        <f t="shared" si="131"/>
        <v>1.0084669639999999</v>
      </c>
      <c r="I630" s="88">
        <f t="shared" si="138"/>
        <v>0</v>
      </c>
      <c r="J630" s="90">
        <f t="shared" si="132"/>
        <v>8.46696399</v>
      </c>
      <c r="K630" s="91">
        <f t="shared" si="133"/>
        <v>0</v>
      </c>
      <c r="L630" s="92" t="str">
        <f t="shared" si="139"/>
        <v>A+J=</v>
      </c>
      <c r="M630" s="93">
        <f t="shared" si="140"/>
        <v>45272</v>
      </c>
      <c r="N630" s="94"/>
      <c r="O630" s="94"/>
      <c r="P630" s="94"/>
      <c r="Q630" s="94"/>
      <c r="R630" s="94"/>
      <c r="S630" s="107"/>
      <c r="T630" s="94"/>
      <c r="U630" s="94"/>
      <c r="V630" s="94"/>
      <c r="W630" s="94"/>
      <c r="X630" s="94"/>
      <c r="Y630" s="123"/>
      <c r="Z630" s="94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  <c r="DK630" s="87"/>
      <c r="DL630" s="87"/>
      <c r="DM630" s="87"/>
      <c r="DN630" s="87"/>
      <c r="DO630" s="87"/>
      <c r="DP630" s="87"/>
      <c r="DQ630" s="87"/>
      <c r="DR630" s="87"/>
      <c r="DS630" s="87"/>
      <c r="DT630" s="87"/>
      <c r="DU630" s="87"/>
      <c r="DV630" s="87"/>
      <c r="DW630" s="87"/>
      <c r="DX630" s="87"/>
      <c r="DY630" s="87"/>
      <c r="DZ630" s="87"/>
      <c r="EA630" s="87"/>
      <c r="EB630" s="87"/>
      <c r="EC630" s="87"/>
      <c r="ED630" s="87"/>
      <c r="EE630" s="87"/>
      <c r="EF630" s="8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</row>
    <row r="631" spans="1:155" x14ac:dyDescent="0.15">
      <c r="A631" s="36">
        <f t="shared" si="134"/>
        <v>44126</v>
      </c>
      <c r="B631" s="1">
        <f t="shared" ca="1" si="141"/>
        <v>1008.48692299</v>
      </c>
      <c r="C631" s="90">
        <f t="shared" si="135"/>
        <v>1000</v>
      </c>
      <c r="D631" s="103">
        <f t="shared" si="136"/>
        <v>5.0000000000000001E-3</v>
      </c>
      <c r="E631" s="93">
        <f t="shared" si="137"/>
        <v>43507</v>
      </c>
      <c r="F631" s="87">
        <f t="shared" si="129"/>
        <v>427</v>
      </c>
      <c r="G631" s="88">
        <f t="shared" si="130"/>
        <v>427</v>
      </c>
      <c r="H631" s="89">
        <f t="shared" si="131"/>
        <v>1.008486923</v>
      </c>
      <c r="I631" s="88">
        <f t="shared" si="138"/>
        <v>0</v>
      </c>
      <c r="J631" s="90">
        <f t="shared" si="132"/>
        <v>8.4869229900000001</v>
      </c>
      <c r="K631" s="91">
        <f t="shared" si="133"/>
        <v>0</v>
      </c>
      <c r="L631" s="92" t="str">
        <f t="shared" si="139"/>
        <v>A+J=</v>
      </c>
      <c r="M631" s="93">
        <f t="shared" si="140"/>
        <v>45272</v>
      </c>
      <c r="N631" s="94"/>
      <c r="O631" s="94"/>
      <c r="P631" s="94"/>
      <c r="Q631" s="94"/>
      <c r="R631" s="94"/>
      <c r="S631" s="107"/>
      <c r="T631" s="94"/>
      <c r="U631" s="94"/>
      <c r="V631" s="94"/>
      <c r="W631" s="94"/>
      <c r="X631" s="94"/>
      <c r="Y631" s="123"/>
      <c r="Z631" s="94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  <c r="DK631" s="87"/>
      <c r="DL631" s="87"/>
      <c r="DM631" s="87"/>
      <c r="DN631" s="87"/>
      <c r="DO631" s="87"/>
      <c r="DP631" s="87"/>
      <c r="DQ631" s="87"/>
      <c r="DR631" s="87"/>
      <c r="DS631" s="87"/>
      <c r="DT631" s="87"/>
      <c r="DU631" s="87"/>
      <c r="DV631" s="87"/>
      <c r="DW631" s="87"/>
      <c r="DX631" s="87"/>
      <c r="DY631" s="87"/>
      <c r="DZ631" s="87"/>
      <c r="EA631" s="87"/>
      <c r="EB631" s="87"/>
      <c r="EC631" s="87"/>
      <c r="ED631" s="87"/>
      <c r="EE631" s="87"/>
      <c r="EF631" s="8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</row>
    <row r="632" spans="1:155" x14ac:dyDescent="0.15">
      <c r="A632" s="36">
        <f t="shared" si="134"/>
        <v>44127</v>
      </c>
      <c r="B632" s="1">
        <f t="shared" ca="1" si="141"/>
        <v>1008.50688299</v>
      </c>
      <c r="C632" s="90">
        <f t="shared" si="135"/>
        <v>1000</v>
      </c>
      <c r="D632" s="103">
        <f t="shared" si="136"/>
        <v>5.0000000000000001E-3</v>
      </c>
      <c r="E632" s="93">
        <f t="shared" si="137"/>
        <v>43507</v>
      </c>
      <c r="F632" s="87">
        <f t="shared" si="129"/>
        <v>428</v>
      </c>
      <c r="G632" s="88">
        <f t="shared" si="130"/>
        <v>428</v>
      </c>
      <c r="H632" s="89">
        <f t="shared" si="131"/>
        <v>1.0085068829999999</v>
      </c>
      <c r="I632" s="88">
        <f t="shared" si="138"/>
        <v>0</v>
      </c>
      <c r="J632" s="90">
        <f t="shared" si="132"/>
        <v>8.5068829899999994</v>
      </c>
      <c r="K632" s="91">
        <f t="shared" si="133"/>
        <v>0</v>
      </c>
      <c r="L632" s="92" t="str">
        <f t="shared" si="139"/>
        <v>A+J=</v>
      </c>
      <c r="M632" s="93">
        <f t="shared" si="140"/>
        <v>45272</v>
      </c>
      <c r="N632" s="94"/>
      <c r="O632" s="94"/>
      <c r="P632" s="94"/>
      <c r="Q632" s="94"/>
      <c r="R632" s="94"/>
      <c r="S632" s="107"/>
      <c r="T632" s="94"/>
      <c r="U632" s="94"/>
      <c r="V632" s="94"/>
      <c r="W632" s="94"/>
      <c r="X632" s="94"/>
      <c r="Y632" s="123"/>
      <c r="Z632" s="94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  <c r="DK632" s="87"/>
      <c r="DL632" s="87"/>
      <c r="DM632" s="87"/>
      <c r="DN632" s="87"/>
      <c r="DO632" s="87"/>
      <c r="DP632" s="87"/>
      <c r="DQ632" s="87"/>
      <c r="DR632" s="87"/>
      <c r="DS632" s="87"/>
      <c r="DT632" s="87"/>
      <c r="DU632" s="87"/>
      <c r="DV632" s="87"/>
      <c r="DW632" s="87"/>
      <c r="DX632" s="87"/>
      <c r="DY632" s="87"/>
      <c r="DZ632" s="87"/>
      <c r="EA632" s="87"/>
      <c r="EB632" s="87"/>
      <c r="EC632" s="87"/>
      <c r="ED632" s="87"/>
      <c r="EE632" s="87"/>
      <c r="EF632" s="8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</row>
    <row r="633" spans="1:155" x14ac:dyDescent="0.15">
      <c r="A633" s="36">
        <f t="shared" si="134"/>
        <v>44128</v>
      </c>
      <c r="B633" s="1">
        <f t="shared" ca="1" si="141"/>
        <v>1008.52684399</v>
      </c>
      <c r="C633" s="90">
        <f t="shared" si="135"/>
        <v>1000</v>
      </c>
      <c r="D633" s="103">
        <f t="shared" si="136"/>
        <v>5.0000000000000001E-3</v>
      </c>
      <c r="E633" s="93">
        <f t="shared" si="137"/>
        <v>43507</v>
      </c>
      <c r="F633" s="87">
        <f t="shared" si="129"/>
        <v>428</v>
      </c>
      <c r="G633" s="88">
        <f t="shared" si="130"/>
        <v>429</v>
      </c>
      <c r="H633" s="89">
        <f t="shared" si="131"/>
        <v>1.0085268439999999</v>
      </c>
      <c r="I633" s="88">
        <f t="shared" si="138"/>
        <v>0</v>
      </c>
      <c r="J633" s="90">
        <f t="shared" si="132"/>
        <v>8.5268439899999997</v>
      </c>
      <c r="K633" s="91">
        <f t="shared" si="133"/>
        <v>0</v>
      </c>
      <c r="L633" s="92" t="str">
        <f t="shared" si="139"/>
        <v>A+J=</v>
      </c>
      <c r="M633" s="93">
        <f t="shared" si="140"/>
        <v>45272</v>
      </c>
      <c r="N633" s="94"/>
      <c r="O633" s="94"/>
      <c r="P633" s="94"/>
      <c r="Q633" s="94"/>
      <c r="R633" s="94"/>
      <c r="S633" s="107"/>
      <c r="T633" s="94"/>
      <c r="U633" s="94"/>
      <c r="V633" s="94"/>
      <c r="W633" s="94"/>
      <c r="X633" s="94"/>
      <c r="Y633" s="123"/>
      <c r="Z633" s="94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  <c r="DK633" s="87"/>
      <c r="DL633" s="87"/>
      <c r="DM633" s="87"/>
      <c r="DN633" s="87"/>
      <c r="DO633" s="87"/>
      <c r="DP633" s="87"/>
      <c r="DQ633" s="87"/>
      <c r="DR633" s="87"/>
      <c r="DS633" s="87"/>
      <c r="DT633" s="87"/>
      <c r="DU633" s="87"/>
      <c r="DV633" s="87"/>
      <c r="DW633" s="87"/>
      <c r="DX633" s="87"/>
      <c r="DY633" s="87"/>
      <c r="DZ633" s="87"/>
      <c r="EA633" s="87"/>
      <c r="EB633" s="87"/>
      <c r="EC633" s="87"/>
      <c r="ED633" s="87"/>
      <c r="EE633" s="87"/>
      <c r="EF633" s="8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</row>
    <row r="634" spans="1:155" x14ac:dyDescent="0.15">
      <c r="A634" s="36">
        <f t="shared" si="134"/>
        <v>44129</v>
      </c>
      <c r="B634" s="1">
        <f t="shared" ca="1" si="141"/>
        <v>1008.52684399</v>
      </c>
      <c r="C634" s="90">
        <f t="shared" si="135"/>
        <v>1000</v>
      </c>
      <c r="D634" s="103">
        <f t="shared" si="136"/>
        <v>5.0000000000000001E-3</v>
      </c>
      <c r="E634" s="93">
        <f t="shared" si="137"/>
        <v>43507</v>
      </c>
      <c r="F634" s="87">
        <f t="shared" si="129"/>
        <v>428</v>
      </c>
      <c r="G634" s="88">
        <f t="shared" si="130"/>
        <v>429</v>
      </c>
      <c r="H634" s="89">
        <f t="shared" si="131"/>
        <v>1.0085268439999999</v>
      </c>
      <c r="I634" s="88">
        <f t="shared" si="138"/>
        <v>0</v>
      </c>
      <c r="J634" s="90">
        <f t="shared" si="132"/>
        <v>8.5268439899999997</v>
      </c>
      <c r="K634" s="91">
        <f t="shared" si="133"/>
        <v>0</v>
      </c>
      <c r="L634" s="92" t="str">
        <f t="shared" si="139"/>
        <v>A+J=</v>
      </c>
      <c r="M634" s="93">
        <f t="shared" si="140"/>
        <v>45272</v>
      </c>
      <c r="N634" s="94"/>
      <c r="O634" s="94"/>
      <c r="P634" s="94"/>
      <c r="Q634" s="94"/>
      <c r="R634" s="94"/>
      <c r="S634" s="107"/>
      <c r="T634" s="94"/>
      <c r="U634" s="94"/>
      <c r="V634" s="94"/>
      <c r="W634" s="94"/>
      <c r="X634" s="94"/>
      <c r="Y634" s="123"/>
      <c r="Z634" s="94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  <c r="DK634" s="87"/>
      <c r="DL634" s="87"/>
      <c r="DM634" s="87"/>
      <c r="DN634" s="87"/>
      <c r="DO634" s="87"/>
      <c r="DP634" s="87"/>
      <c r="DQ634" s="87"/>
      <c r="DR634" s="87"/>
      <c r="DS634" s="87"/>
      <c r="DT634" s="87"/>
      <c r="DU634" s="87"/>
      <c r="DV634" s="87"/>
      <c r="DW634" s="87"/>
      <c r="DX634" s="87"/>
      <c r="DY634" s="87"/>
      <c r="DZ634" s="87"/>
      <c r="EA634" s="87"/>
      <c r="EB634" s="87"/>
      <c r="EC634" s="87"/>
      <c r="ED634" s="87"/>
      <c r="EE634" s="87"/>
      <c r="EF634" s="8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</row>
    <row r="635" spans="1:155" x14ac:dyDescent="0.15">
      <c r="A635" s="36">
        <f t="shared" si="134"/>
        <v>44130</v>
      </c>
      <c r="B635" s="1">
        <f t="shared" ca="1" si="141"/>
        <v>1008.52684399</v>
      </c>
      <c r="C635" s="90">
        <f t="shared" si="135"/>
        <v>1000</v>
      </c>
      <c r="D635" s="103">
        <f t="shared" si="136"/>
        <v>5.0000000000000001E-3</v>
      </c>
      <c r="E635" s="93">
        <f t="shared" si="137"/>
        <v>43507</v>
      </c>
      <c r="F635" s="87">
        <f t="shared" si="129"/>
        <v>429</v>
      </c>
      <c r="G635" s="88">
        <f t="shared" si="130"/>
        <v>429</v>
      </c>
      <c r="H635" s="89">
        <f t="shared" si="131"/>
        <v>1.0085268439999999</v>
      </c>
      <c r="I635" s="88">
        <f t="shared" si="138"/>
        <v>0</v>
      </c>
      <c r="J635" s="90">
        <f t="shared" si="132"/>
        <v>8.5268439899999997</v>
      </c>
      <c r="K635" s="91">
        <f t="shared" si="133"/>
        <v>0</v>
      </c>
      <c r="L635" s="92" t="str">
        <f t="shared" si="139"/>
        <v>A+J=</v>
      </c>
      <c r="M635" s="93">
        <f t="shared" si="140"/>
        <v>45272</v>
      </c>
      <c r="N635" s="94"/>
      <c r="O635" s="94"/>
      <c r="P635" s="94"/>
      <c r="Q635" s="94"/>
      <c r="R635" s="94"/>
      <c r="S635" s="107"/>
      <c r="T635" s="94"/>
      <c r="U635" s="94"/>
      <c r="V635" s="94"/>
      <c r="W635" s="94"/>
      <c r="X635" s="94"/>
      <c r="Y635" s="123"/>
      <c r="Z635" s="94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  <c r="DK635" s="87"/>
      <c r="DL635" s="87"/>
      <c r="DM635" s="87"/>
      <c r="DN635" s="87"/>
      <c r="DO635" s="87"/>
      <c r="DP635" s="87"/>
      <c r="DQ635" s="87"/>
      <c r="DR635" s="87"/>
      <c r="DS635" s="87"/>
      <c r="DT635" s="87"/>
      <c r="DU635" s="87"/>
      <c r="DV635" s="87"/>
      <c r="DW635" s="87"/>
      <c r="DX635" s="87"/>
      <c r="DY635" s="87"/>
      <c r="DZ635" s="87"/>
      <c r="EA635" s="87"/>
      <c r="EB635" s="87"/>
      <c r="EC635" s="87"/>
      <c r="ED635" s="87"/>
      <c r="EE635" s="87"/>
      <c r="EF635" s="8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</row>
    <row r="636" spans="1:155" x14ac:dyDescent="0.15">
      <c r="A636" s="36">
        <f t="shared" si="134"/>
        <v>44131</v>
      </c>
      <c r="B636" s="1">
        <f t="shared" ca="1" si="141"/>
        <v>1008.5468049900001</v>
      </c>
      <c r="C636" s="90">
        <f t="shared" si="135"/>
        <v>1000</v>
      </c>
      <c r="D636" s="103">
        <f t="shared" si="136"/>
        <v>5.0000000000000001E-3</v>
      </c>
      <c r="E636" s="93">
        <f t="shared" si="137"/>
        <v>43507</v>
      </c>
      <c r="F636" s="87">
        <f t="shared" si="129"/>
        <v>430</v>
      </c>
      <c r="G636" s="88">
        <f t="shared" si="130"/>
        <v>430</v>
      </c>
      <c r="H636" s="89">
        <f t="shared" si="131"/>
        <v>1.0085468049999999</v>
      </c>
      <c r="I636" s="88">
        <f t="shared" si="138"/>
        <v>0</v>
      </c>
      <c r="J636" s="90">
        <f t="shared" si="132"/>
        <v>8.54680499</v>
      </c>
      <c r="K636" s="91">
        <f t="shared" si="133"/>
        <v>0</v>
      </c>
      <c r="L636" s="92" t="str">
        <f t="shared" si="139"/>
        <v>A+J=</v>
      </c>
      <c r="M636" s="93">
        <f t="shared" si="140"/>
        <v>45272</v>
      </c>
      <c r="N636" s="94"/>
      <c r="O636" s="94"/>
      <c r="P636" s="94"/>
      <c r="Q636" s="94"/>
      <c r="R636" s="94"/>
      <c r="S636" s="107"/>
      <c r="T636" s="94"/>
      <c r="U636" s="94"/>
      <c r="V636" s="94"/>
      <c r="W636" s="94"/>
      <c r="X636" s="94"/>
      <c r="Y636" s="123"/>
      <c r="Z636" s="94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  <c r="DK636" s="87"/>
      <c r="DL636" s="87"/>
      <c r="DM636" s="87"/>
      <c r="DN636" s="87"/>
      <c r="DO636" s="87"/>
      <c r="DP636" s="87"/>
      <c r="DQ636" s="87"/>
      <c r="DR636" s="87"/>
      <c r="DS636" s="87"/>
      <c r="DT636" s="87"/>
      <c r="DU636" s="87"/>
      <c r="DV636" s="87"/>
      <c r="DW636" s="87"/>
      <c r="DX636" s="87"/>
      <c r="DY636" s="87"/>
      <c r="DZ636" s="87"/>
      <c r="EA636" s="87"/>
      <c r="EB636" s="87"/>
      <c r="EC636" s="87"/>
      <c r="ED636" s="87"/>
      <c r="EE636" s="87"/>
      <c r="EF636" s="8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</row>
    <row r="637" spans="1:155" x14ac:dyDescent="0.15">
      <c r="A637" s="36">
        <f t="shared" si="134"/>
        <v>44132</v>
      </c>
      <c r="B637" s="1">
        <f t="shared" ca="1" si="141"/>
        <v>1008.56676599</v>
      </c>
      <c r="C637" s="90">
        <f t="shared" si="135"/>
        <v>1000</v>
      </c>
      <c r="D637" s="103">
        <f t="shared" si="136"/>
        <v>5.0000000000000001E-3</v>
      </c>
      <c r="E637" s="93">
        <f t="shared" si="137"/>
        <v>43507</v>
      </c>
      <c r="F637" s="87">
        <f t="shared" si="129"/>
        <v>431</v>
      </c>
      <c r="G637" s="88">
        <f t="shared" si="130"/>
        <v>431</v>
      </c>
      <c r="H637" s="89">
        <f t="shared" si="131"/>
        <v>1.0085667659999999</v>
      </c>
      <c r="I637" s="88">
        <f t="shared" si="138"/>
        <v>0</v>
      </c>
      <c r="J637" s="90">
        <f t="shared" si="132"/>
        <v>8.5667659900000004</v>
      </c>
      <c r="K637" s="91">
        <f t="shared" si="133"/>
        <v>0</v>
      </c>
      <c r="L637" s="92" t="str">
        <f t="shared" si="139"/>
        <v>A+J=</v>
      </c>
      <c r="M637" s="93">
        <f t="shared" si="140"/>
        <v>45272</v>
      </c>
      <c r="N637" s="94"/>
      <c r="O637" s="94"/>
      <c r="P637" s="94"/>
      <c r="Q637" s="94"/>
      <c r="R637" s="94"/>
      <c r="S637" s="107"/>
      <c r="T637" s="94"/>
      <c r="U637" s="94"/>
      <c r="V637" s="94"/>
      <c r="W637" s="94"/>
      <c r="X637" s="94"/>
      <c r="Y637" s="123"/>
      <c r="Z637" s="94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  <c r="DK637" s="87"/>
      <c r="DL637" s="87"/>
      <c r="DM637" s="87"/>
      <c r="DN637" s="87"/>
      <c r="DO637" s="87"/>
      <c r="DP637" s="87"/>
      <c r="DQ637" s="87"/>
      <c r="DR637" s="87"/>
      <c r="DS637" s="87"/>
      <c r="DT637" s="87"/>
      <c r="DU637" s="87"/>
      <c r="DV637" s="87"/>
      <c r="DW637" s="87"/>
      <c r="DX637" s="87"/>
      <c r="DY637" s="87"/>
      <c r="DZ637" s="87"/>
      <c r="EA637" s="87"/>
      <c r="EB637" s="87"/>
      <c r="EC637" s="87"/>
      <c r="ED637" s="87"/>
      <c r="EE637" s="87"/>
      <c r="EF637" s="8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</row>
    <row r="638" spans="1:155" x14ac:dyDescent="0.15">
      <c r="A638" s="36">
        <f t="shared" si="134"/>
        <v>44133</v>
      </c>
      <c r="B638" s="1">
        <f t="shared" ca="1" si="141"/>
        <v>1008.58672699</v>
      </c>
      <c r="C638" s="90">
        <f t="shared" si="135"/>
        <v>1000</v>
      </c>
      <c r="D638" s="103">
        <f t="shared" si="136"/>
        <v>5.0000000000000001E-3</v>
      </c>
      <c r="E638" s="93">
        <f t="shared" si="137"/>
        <v>43507</v>
      </c>
      <c r="F638" s="87">
        <f t="shared" si="129"/>
        <v>432</v>
      </c>
      <c r="G638" s="88">
        <f t="shared" si="130"/>
        <v>432</v>
      </c>
      <c r="H638" s="89">
        <f t="shared" si="131"/>
        <v>1.008586727</v>
      </c>
      <c r="I638" s="88">
        <f t="shared" si="138"/>
        <v>0</v>
      </c>
      <c r="J638" s="90">
        <f t="shared" si="132"/>
        <v>8.5867269900000007</v>
      </c>
      <c r="K638" s="91">
        <f t="shared" si="133"/>
        <v>0</v>
      </c>
      <c r="L638" s="92" t="str">
        <f t="shared" si="139"/>
        <v>A+J=</v>
      </c>
      <c r="M638" s="93">
        <f t="shared" si="140"/>
        <v>45272</v>
      </c>
      <c r="N638" s="94"/>
      <c r="O638" s="94"/>
      <c r="P638" s="94"/>
      <c r="Q638" s="94"/>
      <c r="R638" s="94"/>
      <c r="S638" s="107"/>
      <c r="T638" s="94"/>
      <c r="U638" s="94"/>
      <c r="V638" s="94"/>
      <c r="W638" s="94"/>
      <c r="X638" s="94"/>
      <c r="Y638" s="123"/>
      <c r="Z638" s="94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  <c r="DK638" s="87"/>
      <c r="DL638" s="87"/>
      <c r="DM638" s="87"/>
      <c r="DN638" s="87"/>
      <c r="DO638" s="87"/>
      <c r="DP638" s="87"/>
      <c r="DQ638" s="87"/>
      <c r="DR638" s="87"/>
      <c r="DS638" s="87"/>
      <c r="DT638" s="87"/>
      <c r="DU638" s="87"/>
      <c r="DV638" s="87"/>
      <c r="DW638" s="87"/>
      <c r="DX638" s="87"/>
      <c r="DY638" s="87"/>
      <c r="DZ638" s="87"/>
      <c r="EA638" s="87"/>
      <c r="EB638" s="87"/>
      <c r="EC638" s="87"/>
      <c r="ED638" s="87"/>
      <c r="EE638" s="87"/>
      <c r="EF638" s="8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</row>
    <row r="639" spans="1:155" x14ac:dyDescent="0.15">
      <c r="A639" s="36">
        <f t="shared" si="134"/>
        <v>44134</v>
      </c>
      <c r="B639" s="1">
        <f t="shared" ca="1" si="141"/>
        <v>1008.606689</v>
      </c>
      <c r="C639" s="90">
        <f t="shared" si="135"/>
        <v>1000</v>
      </c>
      <c r="D639" s="103">
        <f t="shared" si="136"/>
        <v>5.0000000000000001E-3</v>
      </c>
      <c r="E639" s="93">
        <f t="shared" si="137"/>
        <v>43507</v>
      </c>
      <c r="F639" s="87">
        <f t="shared" si="129"/>
        <v>433</v>
      </c>
      <c r="G639" s="88">
        <f t="shared" si="130"/>
        <v>433</v>
      </c>
      <c r="H639" s="89">
        <f t="shared" si="131"/>
        <v>1.0086066890000001</v>
      </c>
      <c r="I639" s="88">
        <f t="shared" si="138"/>
        <v>0</v>
      </c>
      <c r="J639" s="90">
        <f t="shared" si="132"/>
        <v>8.6066889999999994</v>
      </c>
      <c r="K639" s="91">
        <f t="shared" si="133"/>
        <v>0</v>
      </c>
      <c r="L639" s="92" t="str">
        <f t="shared" si="139"/>
        <v>A+J=</v>
      </c>
      <c r="M639" s="93">
        <f t="shared" si="140"/>
        <v>45272</v>
      </c>
      <c r="N639" s="94"/>
      <c r="O639" s="94"/>
      <c r="P639" s="94"/>
      <c r="Q639" s="94"/>
      <c r="R639" s="94"/>
      <c r="S639" s="107"/>
      <c r="T639" s="94"/>
      <c r="U639" s="94"/>
      <c r="V639" s="94"/>
      <c r="W639" s="94"/>
      <c r="X639" s="94"/>
      <c r="Y639" s="123"/>
      <c r="Z639" s="94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  <c r="DK639" s="87"/>
      <c r="DL639" s="87"/>
      <c r="DM639" s="87"/>
      <c r="DN639" s="87"/>
      <c r="DO639" s="87"/>
      <c r="DP639" s="87"/>
      <c r="DQ639" s="87"/>
      <c r="DR639" s="87"/>
      <c r="DS639" s="87"/>
      <c r="DT639" s="87"/>
      <c r="DU639" s="87"/>
      <c r="DV639" s="87"/>
      <c r="DW639" s="87"/>
      <c r="DX639" s="87"/>
      <c r="DY639" s="87"/>
      <c r="DZ639" s="87"/>
      <c r="EA639" s="87"/>
      <c r="EB639" s="87"/>
      <c r="EC639" s="87"/>
      <c r="ED639" s="87"/>
      <c r="EE639" s="87"/>
      <c r="EF639" s="8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</row>
    <row r="640" spans="1:155" x14ac:dyDescent="0.15">
      <c r="A640" s="36">
        <f t="shared" si="134"/>
        <v>44135</v>
      </c>
      <c r="B640" s="1">
        <f t="shared" ca="1" si="141"/>
        <v>1008.626652</v>
      </c>
      <c r="C640" s="90">
        <f t="shared" si="135"/>
        <v>1000</v>
      </c>
      <c r="D640" s="103">
        <f t="shared" si="136"/>
        <v>5.0000000000000001E-3</v>
      </c>
      <c r="E640" s="93">
        <f t="shared" si="137"/>
        <v>43507</v>
      </c>
      <c r="F640" s="87">
        <f t="shared" si="129"/>
        <v>433</v>
      </c>
      <c r="G640" s="88">
        <f t="shared" si="130"/>
        <v>434</v>
      </c>
      <c r="H640" s="89">
        <f t="shared" si="131"/>
        <v>1.008626652</v>
      </c>
      <c r="I640" s="88">
        <f t="shared" si="138"/>
        <v>0</v>
      </c>
      <c r="J640" s="90">
        <f t="shared" si="132"/>
        <v>8.626652</v>
      </c>
      <c r="K640" s="91">
        <f t="shared" si="133"/>
        <v>0</v>
      </c>
      <c r="L640" s="92" t="str">
        <f t="shared" si="139"/>
        <v>A+J=</v>
      </c>
      <c r="M640" s="93">
        <f t="shared" si="140"/>
        <v>45272</v>
      </c>
      <c r="N640" s="94"/>
      <c r="O640" s="94"/>
      <c r="P640" s="94"/>
      <c r="Q640" s="94"/>
      <c r="R640" s="94"/>
      <c r="S640" s="107"/>
      <c r="T640" s="94"/>
      <c r="U640" s="94"/>
      <c r="V640" s="94"/>
      <c r="W640" s="94"/>
      <c r="X640" s="94"/>
      <c r="Y640" s="123"/>
      <c r="Z640" s="94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  <c r="DK640" s="87"/>
      <c r="DL640" s="87"/>
      <c r="DM640" s="87"/>
      <c r="DN640" s="87"/>
      <c r="DO640" s="87"/>
      <c r="DP640" s="87"/>
      <c r="DQ640" s="87"/>
      <c r="DR640" s="87"/>
      <c r="DS640" s="87"/>
      <c r="DT640" s="87"/>
      <c r="DU640" s="87"/>
      <c r="DV640" s="87"/>
      <c r="DW640" s="87"/>
      <c r="DX640" s="87"/>
      <c r="DY640" s="87"/>
      <c r="DZ640" s="87"/>
      <c r="EA640" s="87"/>
      <c r="EB640" s="87"/>
      <c r="EC640" s="87"/>
      <c r="ED640" s="87"/>
      <c r="EE640" s="87"/>
      <c r="EF640" s="8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</row>
    <row r="641" spans="1:155" x14ac:dyDescent="0.15">
      <c r="A641" s="36">
        <f t="shared" si="134"/>
        <v>44136</v>
      </c>
      <c r="B641" s="1">
        <f t="shared" ca="1" si="141"/>
        <v>1008.626652</v>
      </c>
      <c r="C641" s="90">
        <f t="shared" si="135"/>
        <v>1000</v>
      </c>
      <c r="D641" s="103">
        <f t="shared" si="136"/>
        <v>5.0000000000000001E-3</v>
      </c>
      <c r="E641" s="93">
        <f t="shared" si="137"/>
        <v>43507</v>
      </c>
      <c r="F641" s="87">
        <f t="shared" si="129"/>
        <v>433</v>
      </c>
      <c r="G641" s="88">
        <f t="shared" si="130"/>
        <v>434</v>
      </c>
      <c r="H641" s="89">
        <f t="shared" si="131"/>
        <v>1.008626652</v>
      </c>
      <c r="I641" s="88">
        <f t="shared" si="138"/>
        <v>0</v>
      </c>
      <c r="J641" s="90">
        <f t="shared" si="132"/>
        <v>8.626652</v>
      </c>
      <c r="K641" s="91">
        <f t="shared" si="133"/>
        <v>0</v>
      </c>
      <c r="L641" s="92" t="str">
        <f t="shared" si="139"/>
        <v>A+J=</v>
      </c>
      <c r="M641" s="93">
        <f t="shared" si="140"/>
        <v>45272</v>
      </c>
      <c r="N641" s="94"/>
      <c r="O641" s="94"/>
      <c r="P641" s="94"/>
      <c r="Q641" s="94"/>
      <c r="R641" s="94"/>
      <c r="S641" s="107"/>
      <c r="T641" s="94"/>
      <c r="U641" s="94"/>
      <c r="V641" s="94"/>
      <c r="W641" s="94"/>
      <c r="X641" s="94"/>
      <c r="Y641" s="123"/>
      <c r="Z641" s="94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  <c r="DK641" s="87"/>
      <c r="DL641" s="87"/>
      <c r="DM641" s="87"/>
      <c r="DN641" s="87"/>
      <c r="DO641" s="87"/>
      <c r="DP641" s="87"/>
      <c r="DQ641" s="87"/>
      <c r="DR641" s="87"/>
      <c r="DS641" s="87"/>
      <c r="DT641" s="87"/>
      <c r="DU641" s="87"/>
      <c r="DV641" s="87"/>
      <c r="DW641" s="87"/>
      <c r="DX641" s="87"/>
      <c r="DY641" s="87"/>
      <c r="DZ641" s="87"/>
      <c r="EA641" s="87"/>
      <c r="EB641" s="87"/>
      <c r="EC641" s="87"/>
      <c r="ED641" s="87"/>
      <c r="EE641" s="87"/>
      <c r="EF641" s="8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</row>
    <row r="642" spans="1:155" x14ac:dyDescent="0.15">
      <c r="A642" s="36">
        <f t="shared" si="134"/>
        <v>44137</v>
      </c>
      <c r="B642" s="1">
        <f t="shared" ca="1" si="141"/>
        <v>1008.626652</v>
      </c>
      <c r="C642" s="90">
        <f t="shared" si="135"/>
        <v>1000</v>
      </c>
      <c r="D642" s="103">
        <f t="shared" si="136"/>
        <v>5.0000000000000001E-3</v>
      </c>
      <c r="E642" s="93">
        <f t="shared" si="137"/>
        <v>43507</v>
      </c>
      <c r="F642" s="87">
        <f t="shared" si="129"/>
        <v>433</v>
      </c>
      <c r="G642" s="88">
        <f t="shared" si="130"/>
        <v>434</v>
      </c>
      <c r="H642" s="89">
        <f t="shared" si="131"/>
        <v>1.008626652</v>
      </c>
      <c r="I642" s="88">
        <f t="shared" si="138"/>
        <v>0</v>
      </c>
      <c r="J642" s="90">
        <f t="shared" si="132"/>
        <v>8.626652</v>
      </c>
      <c r="K642" s="91">
        <f t="shared" si="133"/>
        <v>0</v>
      </c>
      <c r="L642" s="92" t="str">
        <f t="shared" si="139"/>
        <v>A+J=</v>
      </c>
      <c r="M642" s="93">
        <f t="shared" si="140"/>
        <v>45272</v>
      </c>
      <c r="N642" s="94"/>
      <c r="O642" s="94"/>
      <c r="P642" s="94"/>
      <c r="Q642" s="94"/>
      <c r="R642" s="94"/>
      <c r="S642" s="107"/>
      <c r="T642" s="94"/>
      <c r="U642" s="94"/>
      <c r="V642" s="94"/>
      <c r="W642" s="94"/>
      <c r="X642" s="94"/>
      <c r="Y642" s="123"/>
      <c r="Z642" s="94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  <c r="DK642" s="87"/>
      <c r="DL642" s="87"/>
      <c r="DM642" s="87"/>
      <c r="DN642" s="87"/>
      <c r="DO642" s="87"/>
      <c r="DP642" s="87"/>
      <c r="DQ642" s="87"/>
      <c r="DR642" s="87"/>
      <c r="DS642" s="87"/>
      <c r="DT642" s="87"/>
      <c r="DU642" s="87"/>
      <c r="DV642" s="87"/>
      <c r="DW642" s="87"/>
      <c r="DX642" s="87"/>
      <c r="DY642" s="87"/>
      <c r="DZ642" s="87"/>
      <c r="EA642" s="87"/>
      <c r="EB642" s="87"/>
      <c r="EC642" s="87"/>
      <c r="ED642" s="87"/>
      <c r="EE642" s="87"/>
      <c r="EF642" s="8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</row>
    <row r="643" spans="1:155" x14ac:dyDescent="0.15">
      <c r="A643" s="36">
        <f t="shared" si="134"/>
        <v>44138</v>
      </c>
      <c r="B643" s="1">
        <f t="shared" ca="1" si="141"/>
        <v>1008.626652</v>
      </c>
      <c r="C643" s="90">
        <f t="shared" si="135"/>
        <v>1000</v>
      </c>
      <c r="D643" s="103">
        <f t="shared" si="136"/>
        <v>5.0000000000000001E-3</v>
      </c>
      <c r="E643" s="93">
        <f t="shared" si="137"/>
        <v>43507</v>
      </c>
      <c r="F643" s="87">
        <f t="shared" si="129"/>
        <v>434</v>
      </c>
      <c r="G643" s="88">
        <f t="shared" si="130"/>
        <v>434</v>
      </c>
      <c r="H643" s="89">
        <f t="shared" si="131"/>
        <v>1.008626652</v>
      </c>
      <c r="I643" s="88">
        <f t="shared" si="138"/>
        <v>0</v>
      </c>
      <c r="J643" s="90">
        <f t="shared" si="132"/>
        <v>8.626652</v>
      </c>
      <c r="K643" s="91">
        <f t="shared" si="133"/>
        <v>0</v>
      </c>
      <c r="L643" s="92" t="str">
        <f t="shared" si="139"/>
        <v>A+J=</v>
      </c>
      <c r="M643" s="93">
        <f t="shared" si="140"/>
        <v>45272</v>
      </c>
      <c r="N643" s="94"/>
      <c r="O643" s="94"/>
      <c r="P643" s="94"/>
      <c r="Q643" s="94"/>
      <c r="R643" s="94"/>
      <c r="S643" s="107"/>
      <c r="T643" s="94"/>
      <c r="U643" s="94"/>
      <c r="V643" s="94"/>
      <c r="W643" s="94"/>
      <c r="X643" s="94"/>
      <c r="Y643" s="123"/>
      <c r="Z643" s="94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  <c r="DK643" s="87"/>
      <c r="DL643" s="87"/>
      <c r="DM643" s="87"/>
      <c r="DN643" s="87"/>
      <c r="DO643" s="87"/>
      <c r="DP643" s="87"/>
      <c r="DQ643" s="87"/>
      <c r="DR643" s="87"/>
      <c r="DS643" s="87"/>
      <c r="DT643" s="87"/>
      <c r="DU643" s="87"/>
      <c r="DV643" s="87"/>
      <c r="DW643" s="87"/>
      <c r="DX643" s="87"/>
      <c r="DY643" s="87"/>
      <c r="DZ643" s="87"/>
      <c r="EA643" s="87"/>
      <c r="EB643" s="87"/>
      <c r="EC643" s="87"/>
      <c r="ED643" s="87"/>
      <c r="EE643" s="87"/>
      <c r="EF643" s="8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</row>
    <row r="644" spans="1:155" x14ac:dyDescent="0.15">
      <c r="A644" s="36">
        <f t="shared" si="134"/>
        <v>44139</v>
      </c>
      <c r="B644" s="1">
        <f t="shared" ca="1" si="141"/>
        <v>1008.64661499</v>
      </c>
      <c r="C644" s="90">
        <f t="shared" si="135"/>
        <v>1000</v>
      </c>
      <c r="D644" s="103">
        <f t="shared" si="136"/>
        <v>5.0000000000000001E-3</v>
      </c>
      <c r="E644" s="93">
        <f t="shared" si="137"/>
        <v>43507</v>
      </c>
      <c r="F644" s="87">
        <f t="shared" si="129"/>
        <v>435</v>
      </c>
      <c r="G644" s="88">
        <f t="shared" si="130"/>
        <v>435</v>
      </c>
      <c r="H644" s="89">
        <f t="shared" si="131"/>
        <v>1.008646615</v>
      </c>
      <c r="I644" s="88">
        <f t="shared" si="138"/>
        <v>0</v>
      </c>
      <c r="J644" s="90">
        <f t="shared" si="132"/>
        <v>8.6466149899999998</v>
      </c>
      <c r="K644" s="91">
        <f t="shared" si="133"/>
        <v>0</v>
      </c>
      <c r="L644" s="92" t="str">
        <f t="shared" si="139"/>
        <v>A+J=</v>
      </c>
      <c r="M644" s="93">
        <f t="shared" si="140"/>
        <v>45272</v>
      </c>
      <c r="N644" s="94"/>
      <c r="O644" s="94"/>
      <c r="P644" s="94"/>
      <c r="Q644" s="94"/>
      <c r="R644" s="94"/>
      <c r="S644" s="107"/>
      <c r="T644" s="94"/>
      <c r="U644" s="94"/>
      <c r="V644" s="94"/>
      <c r="W644" s="94"/>
      <c r="X644" s="94"/>
      <c r="Y644" s="123"/>
      <c r="Z644" s="94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  <c r="DK644" s="87"/>
      <c r="DL644" s="87"/>
      <c r="DM644" s="87"/>
      <c r="DN644" s="87"/>
      <c r="DO644" s="87"/>
      <c r="DP644" s="87"/>
      <c r="DQ644" s="87"/>
      <c r="DR644" s="87"/>
      <c r="DS644" s="87"/>
      <c r="DT644" s="87"/>
      <c r="DU644" s="87"/>
      <c r="DV644" s="87"/>
      <c r="DW644" s="87"/>
      <c r="DX644" s="87"/>
      <c r="DY644" s="87"/>
      <c r="DZ644" s="87"/>
      <c r="EA644" s="87"/>
      <c r="EB644" s="87"/>
      <c r="EC644" s="87"/>
      <c r="ED644" s="87"/>
      <c r="EE644" s="87"/>
      <c r="EF644" s="8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</row>
    <row r="645" spans="1:155" x14ac:dyDescent="0.15">
      <c r="A645" s="36">
        <f t="shared" si="134"/>
        <v>44140</v>
      </c>
      <c r="B645" s="1">
        <f t="shared" ca="1" si="141"/>
        <v>1008.66657799</v>
      </c>
      <c r="C645" s="90">
        <f t="shared" si="135"/>
        <v>1000</v>
      </c>
      <c r="D645" s="103">
        <f t="shared" si="136"/>
        <v>5.0000000000000001E-3</v>
      </c>
      <c r="E645" s="93">
        <f t="shared" si="137"/>
        <v>43507</v>
      </c>
      <c r="F645" s="87">
        <f t="shared" si="129"/>
        <v>436</v>
      </c>
      <c r="G645" s="88">
        <f t="shared" si="130"/>
        <v>436</v>
      </c>
      <c r="H645" s="89">
        <f t="shared" si="131"/>
        <v>1.0086665779999999</v>
      </c>
      <c r="I645" s="88">
        <f t="shared" si="138"/>
        <v>0</v>
      </c>
      <c r="J645" s="90">
        <f t="shared" si="132"/>
        <v>8.6665779900000004</v>
      </c>
      <c r="K645" s="91">
        <f t="shared" si="133"/>
        <v>0</v>
      </c>
      <c r="L645" s="92" t="str">
        <f t="shared" si="139"/>
        <v>A+J=</v>
      </c>
      <c r="M645" s="93">
        <f t="shared" si="140"/>
        <v>45272</v>
      </c>
      <c r="N645" s="94"/>
      <c r="O645" s="94"/>
      <c r="P645" s="94"/>
      <c r="Q645" s="94"/>
      <c r="R645" s="94"/>
      <c r="S645" s="107"/>
      <c r="T645" s="94"/>
      <c r="U645" s="94"/>
      <c r="V645" s="94"/>
      <c r="W645" s="94"/>
      <c r="X645" s="94"/>
      <c r="Y645" s="123"/>
      <c r="Z645" s="94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  <c r="DK645" s="87"/>
      <c r="DL645" s="87"/>
      <c r="DM645" s="87"/>
      <c r="DN645" s="87"/>
      <c r="DO645" s="87"/>
      <c r="DP645" s="87"/>
      <c r="DQ645" s="87"/>
      <c r="DR645" s="87"/>
      <c r="DS645" s="87"/>
      <c r="DT645" s="87"/>
      <c r="DU645" s="87"/>
      <c r="DV645" s="87"/>
      <c r="DW645" s="87"/>
      <c r="DX645" s="87"/>
      <c r="DY645" s="87"/>
      <c r="DZ645" s="87"/>
      <c r="EA645" s="87"/>
      <c r="EB645" s="87"/>
      <c r="EC645" s="87"/>
      <c r="ED645" s="87"/>
      <c r="EE645" s="87"/>
      <c r="EF645" s="8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</row>
    <row r="646" spans="1:155" x14ac:dyDescent="0.15">
      <c r="A646" s="36">
        <f t="shared" si="134"/>
        <v>44141</v>
      </c>
      <c r="B646" s="1">
        <f t="shared" ca="1" si="141"/>
        <v>1008.686541</v>
      </c>
      <c r="C646" s="90">
        <f t="shared" si="135"/>
        <v>1000</v>
      </c>
      <c r="D646" s="103">
        <f t="shared" si="136"/>
        <v>5.0000000000000001E-3</v>
      </c>
      <c r="E646" s="93">
        <f t="shared" si="137"/>
        <v>43507</v>
      </c>
      <c r="F646" s="87">
        <f t="shared" si="129"/>
        <v>437</v>
      </c>
      <c r="G646" s="88">
        <f t="shared" si="130"/>
        <v>437</v>
      </c>
      <c r="H646" s="89">
        <f t="shared" si="131"/>
        <v>1.0086865410000001</v>
      </c>
      <c r="I646" s="88">
        <f t="shared" si="138"/>
        <v>0</v>
      </c>
      <c r="J646" s="90">
        <f t="shared" si="132"/>
        <v>8.6865410000000001</v>
      </c>
      <c r="K646" s="91">
        <f t="shared" si="133"/>
        <v>0</v>
      </c>
      <c r="L646" s="92" t="str">
        <f t="shared" si="139"/>
        <v>A+J=</v>
      </c>
      <c r="M646" s="93">
        <f t="shared" si="140"/>
        <v>45272</v>
      </c>
      <c r="N646" s="94"/>
      <c r="O646" s="94"/>
      <c r="P646" s="94"/>
      <c r="Q646" s="94"/>
      <c r="R646" s="94"/>
      <c r="S646" s="107"/>
      <c r="T646" s="94"/>
      <c r="U646" s="94"/>
      <c r="V646" s="94"/>
      <c r="W646" s="94"/>
      <c r="X646" s="94"/>
      <c r="Y646" s="123"/>
      <c r="Z646" s="94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  <c r="DK646" s="87"/>
      <c r="DL646" s="87"/>
      <c r="DM646" s="87"/>
      <c r="DN646" s="87"/>
      <c r="DO646" s="87"/>
      <c r="DP646" s="87"/>
      <c r="DQ646" s="87"/>
      <c r="DR646" s="87"/>
      <c r="DS646" s="87"/>
      <c r="DT646" s="87"/>
      <c r="DU646" s="87"/>
      <c r="DV646" s="87"/>
      <c r="DW646" s="87"/>
      <c r="DX646" s="87"/>
      <c r="DY646" s="87"/>
      <c r="DZ646" s="87"/>
      <c r="EA646" s="87"/>
      <c r="EB646" s="87"/>
      <c r="EC646" s="87"/>
      <c r="ED646" s="87"/>
      <c r="EE646" s="87"/>
      <c r="EF646" s="8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</row>
    <row r="647" spans="1:155" x14ac:dyDescent="0.15">
      <c r="A647" s="36">
        <f t="shared" si="134"/>
        <v>44142</v>
      </c>
      <c r="B647" s="1">
        <f t="shared" ca="1" si="141"/>
        <v>1008.70650499</v>
      </c>
      <c r="C647" s="90">
        <f t="shared" si="135"/>
        <v>1000</v>
      </c>
      <c r="D647" s="103">
        <f t="shared" si="136"/>
        <v>5.0000000000000001E-3</v>
      </c>
      <c r="E647" s="93">
        <f t="shared" si="137"/>
        <v>43507</v>
      </c>
      <c r="F647" s="87">
        <f t="shared" si="129"/>
        <v>437</v>
      </c>
      <c r="G647" s="88">
        <f t="shared" si="130"/>
        <v>438</v>
      </c>
      <c r="H647" s="89">
        <f t="shared" si="131"/>
        <v>1.0087065049999999</v>
      </c>
      <c r="I647" s="88">
        <f t="shared" si="138"/>
        <v>0</v>
      </c>
      <c r="J647" s="90">
        <f t="shared" si="132"/>
        <v>8.7065049900000009</v>
      </c>
      <c r="K647" s="91">
        <f t="shared" si="133"/>
        <v>0</v>
      </c>
      <c r="L647" s="92" t="str">
        <f t="shared" si="139"/>
        <v>A+J=</v>
      </c>
      <c r="M647" s="93">
        <f t="shared" si="140"/>
        <v>45272</v>
      </c>
      <c r="N647" s="94"/>
      <c r="O647" s="94"/>
      <c r="P647" s="94"/>
      <c r="Q647" s="94"/>
      <c r="R647" s="94"/>
      <c r="S647" s="107"/>
      <c r="T647" s="94"/>
      <c r="U647" s="94"/>
      <c r="V647" s="94"/>
      <c r="W647" s="94"/>
      <c r="X647" s="94"/>
      <c r="Y647" s="123"/>
      <c r="Z647" s="94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  <c r="DK647" s="87"/>
      <c r="DL647" s="87"/>
      <c r="DM647" s="87"/>
      <c r="DN647" s="87"/>
      <c r="DO647" s="87"/>
      <c r="DP647" s="87"/>
      <c r="DQ647" s="87"/>
      <c r="DR647" s="87"/>
      <c r="DS647" s="87"/>
      <c r="DT647" s="87"/>
      <c r="DU647" s="87"/>
      <c r="DV647" s="87"/>
      <c r="DW647" s="87"/>
      <c r="DX647" s="87"/>
      <c r="DY647" s="87"/>
      <c r="DZ647" s="87"/>
      <c r="EA647" s="87"/>
      <c r="EB647" s="87"/>
      <c r="EC647" s="87"/>
      <c r="ED647" s="87"/>
      <c r="EE647" s="87"/>
      <c r="EF647" s="8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</row>
    <row r="648" spans="1:155" x14ac:dyDescent="0.15">
      <c r="A648" s="36">
        <f t="shared" si="134"/>
        <v>44143</v>
      </c>
      <c r="B648" s="1">
        <f t="shared" ca="1" si="141"/>
        <v>1008.70650499</v>
      </c>
      <c r="C648" s="90">
        <f t="shared" si="135"/>
        <v>1000</v>
      </c>
      <c r="D648" s="103">
        <f t="shared" si="136"/>
        <v>5.0000000000000001E-3</v>
      </c>
      <c r="E648" s="93">
        <f t="shared" si="137"/>
        <v>43507</v>
      </c>
      <c r="F648" s="87">
        <f t="shared" si="129"/>
        <v>437</v>
      </c>
      <c r="G648" s="88">
        <f t="shared" si="130"/>
        <v>438</v>
      </c>
      <c r="H648" s="89">
        <f t="shared" si="131"/>
        <v>1.0087065049999999</v>
      </c>
      <c r="I648" s="88">
        <f t="shared" si="138"/>
        <v>0</v>
      </c>
      <c r="J648" s="90">
        <f t="shared" si="132"/>
        <v>8.7065049900000009</v>
      </c>
      <c r="K648" s="91">
        <f t="shared" si="133"/>
        <v>0</v>
      </c>
      <c r="L648" s="92" t="str">
        <f t="shared" si="139"/>
        <v>A+J=</v>
      </c>
      <c r="M648" s="93">
        <f t="shared" si="140"/>
        <v>45272</v>
      </c>
      <c r="N648" s="94"/>
      <c r="O648" s="94"/>
      <c r="P648" s="94"/>
      <c r="Q648" s="94"/>
      <c r="R648" s="94"/>
      <c r="S648" s="107"/>
      <c r="T648" s="94"/>
      <c r="U648" s="94"/>
      <c r="V648" s="94"/>
      <c r="W648" s="94"/>
      <c r="X648" s="94"/>
      <c r="Y648" s="123"/>
      <c r="Z648" s="94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  <c r="DK648" s="87"/>
      <c r="DL648" s="87"/>
      <c r="DM648" s="87"/>
      <c r="DN648" s="87"/>
      <c r="DO648" s="87"/>
      <c r="DP648" s="87"/>
      <c r="DQ648" s="87"/>
      <c r="DR648" s="87"/>
      <c r="DS648" s="87"/>
      <c r="DT648" s="87"/>
      <c r="DU648" s="87"/>
      <c r="DV648" s="87"/>
      <c r="DW648" s="87"/>
      <c r="DX648" s="87"/>
      <c r="DY648" s="87"/>
      <c r="DZ648" s="87"/>
      <c r="EA648" s="87"/>
      <c r="EB648" s="87"/>
      <c r="EC648" s="87"/>
      <c r="ED648" s="87"/>
      <c r="EE648" s="87"/>
      <c r="EF648" s="8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</row>
    <row r="649" spans="1:155" x14ac:dyDescent="0.15">
      <c r="A649" s="36">
        <f t="shared" si="134"/>
        <v>44144</v>
      </c>
      <c r="B649" s="1">
        <f t="shared" ca="1" si="141"/>
        <v>1008.70650499</v>
      </c>
      <c r="C649" s="90">
        <f t="shared" si="135"/>
        <v>1000</v>
      </c>
      <c r="D649" s="103">
        <f t="shared" si="136"/>
        <v>5.0000000000000001E-3</v>
      </c>
      <c r="E649" s="93">
        <f t="shared" si="137"/>
        <v>43507</v>
      </c>
      <c r="F649" s="87">
        <f t="shared" si="129"/>
        <v>438</v>
      </c>
      <c r="G649" s="88">
        <f t="shared" si="130"/>
        <v>438</v>
      </c>
      <c r="H649" s="89">
        <f t="shared" si="131"/>
        <v>1.0087065049999999</v>
      </c>
      <c r="I649" s="88">
        <f t="shared" si="138"/>
        <v>0</v>
      </c>
      <c r="J649" s="90">
        <f t="shared" si="132"/>
        <v>8.7065049900000009</v>
      </c>
      <c r="K649" s="91">
        <f t="shared" si="133"/>
        <v>0</v>
      </c>
      <c r="L649" s="92" t="str">
        <f t="shared" si="139"/>
        <v>A+J=</v>
      </c>
      <c r="M649" s="93">
        <f t="shared" si="140"/>
        <v>45272</v>
      </c>
      <c r="N649" s="94"/>
      <c r="O649" s="94"/>
      <c r="P649" s="94"/>
      <c r="Q649" s="94"/>
      <c r="R649" s="94"/>
      <c r="S649" s="107"/>
      <c r="T649" s="94"/>
      <c r="U649" s="94"/>
      <c r="V649" s="94"/>
      <c r="W649" s="94"/>
      <c r="X649" s="94"/>
      <c r="Y649" s="123"/>
      <c r="Z649" s="94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  <c r="DK649" s="87"/>
      <c r="DL649" s="87"/>
      <c r="DM649" s="87"/>
      <c r="DN649" s="87"/>
      <c r="DO649" s="87"/>
      <c r="DP649" s="87"/>
      <c r="DQ649" s="87"/>
      <c r="DR649" s="87"/>
      <c r="DS649" s="87"/>
      <c r="DT649" s="87"/>
      <c r="DU649" s="87"/>
      <c r="DV649" s="87"/>
      <c r="DW649" s="87"/>
      <c r="DX649" s="87"/>
      <c r="DY649" s="87"/>
      <c r="DZ649" s="87"/>
      <c r="EA649" s="87"/>
      <c r="EB649" s="87"/>
      <c r="EC649" s="87"/>
      <c r="ED649" s="87"/>
      <c r="EE649" s="87"/>
      <c r="EF649" s="8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</row>
    <row r="650" spans="1:155" x14ac:dyDescent="0.15">
      <c r="A650" s="36">
        <f t="shared" si="134"/>
        <v>44145</v>
      </c>
      <c r="B650" s="1">
        <f t="shared" ca="1" si="141"/>
        <v>1008.7264699999999</v>
      </c>
      <c r="C650" s="90">
        <f t="shared" si="135"/>
        <v>1000</v>
      </c>
      <c r="D650" s="103">
        <f t="shared" si="136"/>
        <v>5.0000000000000001E-3</v>
      </c>
      <c r="E650" s="93">
        <f t="shared" si="137"/>
        <v>43507</v>
      </c>
      <c r="F650" s="87">
        <f t="shared" si="129"/>
        <v>439</v>
      </c>
      <c r="G650" s="88">
        <f t="shared" si="130"/>
        <v>439</v>
      </c>
      <c r="H650" s="89">
        <f t="shared" si="131"/>
        <v>1.00872647</v>
      </c>
      <c r="I650" s="88">
        <f t="shared" si="138"/>
        <v>0</v>
      </c>
      <c r="J650" s="90">
        <f t="shared" si="132"/>
        <v>8.7264700000000008</v>
      </c>
      <c r="K650" s="91">
        <f t="shared" si="133"/>
        <v>0</v>
      </c>
      <c r="L650" s="92" t="str">
        <f t="shared" si="139"/>
        <v>A+J=</v>
      </c>
      <c r="M650" s="93">
        <f t="shared" si="140"/>
        <v>45272</v>
      </c>
      <c r="N650" s="94"/>
      <c r="O650" s="94"/>
      <c r="P650" s="94"/>
      <c r="Q650" s="94"/>
      <c r="R650" s="94"/>
      <c r="S650" s="107"/>
      <c r="T650" s="94"/>
      <c r="U650" s="94"/>
      <c r="V650" s="94"/>
      <c r="W650" s="94"/>
      <c r="X650" s="94"/>
      <c r="Y650" s="123"/>
      <c r="Z650" s="94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  <c r="DK650" s="87"/>
      <c r="DL650" s="87"/>
      <c r="DM650" s="87"/>
      <c r="DN650" s="87"/>
      <c r="DO650" s="87"/>
      <c r="DP650" s="87"/>
      <c r="DQ650" s="87"/>
      <c r="DR650" s="87"/>
      <c r="DS650" s="87"/>
      <c r="DT650" s="87"/>
      <c r="DU650" s="87"/>
      <c r="DV650" s="87"/>
      <c r="DW650" s="87"/>
      <c r="DX650" s="87"/>
      <c r="DY650" s="87"/>
      <c r="DZ650" s="87"/>
      <c r="EA650" s="87"/>
      <c r="EB650" s="87"/>
      <c r="EC650" s="87"/>
      <c r="ED650" s="87"/>
      <c r="EE650" s="87"/>
      <c r="EF650" s="8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</row>
    <row r="651" spans="1:155" x14ac:dyDescent="0.15">
      <c r="A651" s="36">
        <f t="shared" si="134"/>
        <v>44146</v>
      </c>
      <c r="B651" s="1">
        <f t="shared" ca="1" si="141"/>
        <v>1008.746434</v>
      </c>
      <c r="C651" s="90">
        <f t="shared" si="135"/>
        <v>1000</v>
      </c>
      <c r="D651" s="103">
        <f t="shared" si="136"/>
        <v>5.0000000000000001E-3</v>
      </c>
      <c r="E651" s="93">
        <f t="shared" si="137"/>
        <v>43507</v>
      </c>
      <c r="F651" s="87">
        <f t="shared" si="129"/>
        <v>440</v>
      </c>
      <c r="G651" s="88">
        <f t="shared" si="130"/>
        <v>440</v>
      </c>
      <c r="H651" s="89">
        <f t="shared" si="131"/>
        <v>1.0087464340000001</v>
      </c>
      <c r="I651" s="88">
        <f t="shared" si="138"/>
        <v>0</v>
      </c>
      <c r="J651" s="90">
        <f t="shared" si="132"/>
        <v>8.7464340000000007</v>
      </c>
      <c r="K651" s="91">
        <f t="shared" si="133"/>
        <v>0</v>
      </c>
      <c r="L651" s="92" t="str">
        <f t="shared" si="139"/>
        <v>A+J=</v>
      </c>
      <c r="M651" s="93">
        <f t="shared" si="140"/>
        <v>45272</v>
      </c>
      <c r="N651" s="94"/>
      <c r="O651" s="94"/>
      <c r="P651" s="94"/>
      <c r="Q651" s="94"/>
      <c r="R651" s="94"/>
      <c r="S651" s="107"/>
      <c r="T651" s="94"/>
      <c r="U651" s="94"/>
      <c r="V651" s="94"/>
      <c r="W651" s="94"/>
      <c r="X651" s="94"/>
      <c r="Y651" s="123"/>
      <c r="Z651" s="94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  <c r="DK651" s="87"/>
      <c r="DL651" s="87"/>
      <c r="DM651" s="87"/>
      <c r="DN651" s="87"/>
      <c r="DO651" s="87"/>
      <c r="DP651" s="87"/>
      <c r="DQ651" s="87"/>
      <c r="DR651" s="87"/>
      <c r="DS651" s="87"/>
      <c r="DT651" s="87"/>
      <c r="DU651" s="87"/>
      <c r="DV651" s="87"/>
      <c r="DW651" s="87"/>
      <c r="DX651" s="87"/>
      <c r="DY651" s="87"/>
      <c r="DZ651" s="87"/>
      <c r="EA651" s="87"/>
      <c r="EB651" s="87"/>
      <c r="EC651" s="87"/>
      <c r="ED651" s="87"/>
      <c r="EE651" s="87"/>
      <c r="EF651" s="8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</row>
    <row r="652" spans="1:155" x14ac:dyDescent="0.15">
      <c r="A652" s="36">
        <f t="shared" si="134"/>
        <v>44147</v>
      </c>
      <c r="B652" s="1">
        <f t="shared" ca="1" si="141"/>
        <v>1008.76639899</v>
      </c>
      <c r="C652" s="90">
        <f t="shared" si="135"/>
        <v>1000</v>
      </c>
      <c r="D652" s="103">
        <f t="shared" si="136"/>
        <v>5.0000000000000001E-3</v>
      </c>
      <c r="E652" s="93">
        <f t="shared" si="137"/>
        <v>43507</v>
      </c>
      <c r="F652" s="87">
        <f t="shared" ref="F652:F715" si="142">IF(A652&gt;E652,IF(NETWORKDAYS(E652,A652,$P$75:$P$191)-1=0,1,NETWORKDAYS(E652,A652,$P$75:$P$191)-1),0)</f>
        <v>441</v>
      </c>
      <c r="G652" s="88">
        <f t="shared" ref="G652:G715" si="143">IF(AND(F652=1,F651=1),1,IF(F652&gt;0,IF(F652=F651,F652+1,F652),0))</f>
        <v>441</v>
      </c>
      <c r="H652" s="89">
        <f t="shared" ref="H652:H715" si="144">ROUND((D652+1)^(G652/252),9)</f>
        <v>1.008766399</v>
      </c>
      <c r="I652" s="88">
        <f t="shared" si="138"/>
        <v>0</v>
      </c>
      <c r="J652" s="90">
        <f t="shared" ref="J652:J715" si="145">TRUNC(((H652-1)*C652),8)</f>
        <v>8.7663989900000008</v>
      </c>
      <c r="K652" s="91">
        <f t="shared" ref="K652:K715" si="146">IF(I652&gt;0,VLOOKUP(I652,$P$12:$U$72,6),0)</f>
        <v>0</v>
      </c>
      <c r="L652" s="92" t="str">
        <f t="shared" si="139"/>
        <v>A+J=</v>
      </c>
      <c r="M652" s="93">
        <f t="shared" si="140"/>
        <v>45272</v>
      </c>
      <c r="N652" s="94"/>
      <c r="O652" s="94"/>
      <c r="P652" s="94"/>
      <c r="Q652" s="94"/>
      <c r="R652" s="94"/>
      <c r="S652" s="107"/>
      <c r="T652" s="94"/>
      <c r="U652" s="94"/>
      <c r="V652" s="94"/>
      <c r="W652" s="94"/>
      <c r="X652" s="94"/>
      <c r="Y652" s="123"/>
      <c r="Z652" s="94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  <c r="DK652" s="87"/>
      <c r="DL652" s="87"/>
      <c r="DM652" s="87"/>
      <c r="DN652" s="87"/>
      <c r="DO652" s="87"/>
      <c r="DP652" s="87"/>
      <c r="DQ652" s="87"/>
      <c r="DR652" s="87"/>
      <c r="DS652" s="87"/>
      <c r="DT652" s="87"/>
      <c r="DU652" s="87"/>
      <c r="DV652" s="87"/>
      <c r="DW652" s="87"/>
      <c r="DX652" s="87"/>
      <c r="DY652" s="87"/>
      <c r="DZ652" s="87"/>
      <c r="EA652" s="87"/>
      <c r="EB652" s="87"/>
      <c r="EC652" s="87"/>
      <c r="ED652" s="87"/>
      <c r="EE652" s="87"/>
      <c r="EF652" s="8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</row>
    <row r="653" spans="1:155" x14ac:dyDescent="0.15">
      <c r="A653" s="36">
        <f t="shared" ref="A653:A716" si="147">(A652+1)</f>
        <v>44148</v>
      </c>
      <c r="B653" s="1">
        <f t="shared" ca="1" si="141"/>
        <v>1008.78636499</v>
      </c>
      <c r="C653" s="90">
        <f t="shared" ref="C653:C716" si="148">(C652-K652)</f>
        <v>1000</v>
      </c>
      <c r="D653" s="103">
        <f t="shared" ref="D653:D716" si="149">D652</f>
        <v>5.0000000000000001E-3</v>
      </c>
      <c r="E653" s="93">
        <f t="shared" ref="E653:E716" si="150">IF(I652&gt;0,VLOOKUP(I652,P$12:Z$72,2),E652)</f>
        <v>43507</v>
      </c>
      <c r="F653" s="87">
        <f t="shared" si="142"/>
        <v>442</v>
      </c>
      <c r="G653" s="88">
        <f t="shared" si="143"/>
        <v>442</v>
      </c>
      <c r="H653" s="89">
        <f t="shared" si="144"/>
        <v>1.008786365</v>
      </c>
      <c r="I653" s="88">
        <f t="shared" ref="I653:I716" si="151">IF(VLOOKUP(A653,Q$12:X$72,8)=VLOOKUP(A652,Q$12:X$72,8),0,VLOOKUP(A653,Q$12:X$72,8))</f>
        <v>0</v>
      </c>
      <c r="J653" s="90">
        <f t="shared" si="145"/>
        <v>8.7863649899999992</v>
      </c>
      <c r="K653" s="91">
        <f t="shared" si="146"/>
        <v>0</v>
      </c>
      <c r="L653" s="92" t="str">
        <f t="shared" ref="L653:L716" si="152">IF(I652&gt;0,VLOOKUP(I652,P$12:Z$72,10),L652)</f>
        <v>A+J=</v>
      </c>
      <c r="M653" s="93">
        <f t="shared" ref="M653:M716" si="153">IF(I652&gt;0,VLOOKUP(I652,P$12:Z$72,11),M652)</f>
        <v>45272</v>
      </c>
      <c r="N653" s="94"/>
      <c r="O653" s="94"/>
      <c r="P653" s="94"/>
      <c r="Q653" s="94"/>
      <c r="R653" s="94"/>
      <c r="S653" s="107"/>
      <c r="T653" s="94"/>
      <c r="U653" s="94"/>
      <c r="V653" s="94"/>
      <c r="W653" s="94"/>
      <c r="X653" s="94"/>
      <c r="Y653" s="123"/>
      <c r="Z653" s="94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87"/>
      <c r="DT653" s="87"/>
      <c r="DU653" s="87"/>
      <c r="DV653" s="87"/>
      <c r="DW653" s="87"/>
      <c r="DX653" s="87"/>
      <c r="DY653" s="87"/>
      <c r="DZ653" s="87"/>
      <c r="EA653" s="87"/>
      <c r="EB653" s="87"/>
      <c r="EC653" s="87"/>
      <c r="ED653" s="87"/>
      <c r="EE653" s="87"/>
      <c r="EF653" s="8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</row>
    <row r="654" spans="1:155" x14ac:dyDescent="0.15">
      <c r="A654" s="36">
        <f t="shared" si="147"/>
        <v>44149</v>
      </c>
      <c r="B654" s="1">
        <f t="shared" ref="B654:B717" ca="1" si="154">IF(A654&lt;=TODAY(),C654+J654,IF(AND(A654&gt;TODAY(),A654&lt;=$B$1),IF(VLOOKUP(TODAY(),$A$12:$D$10000,4,FALSE)=0,"n.d",C654+J654),"n.d"))</f>
        <v>1008.80633099</v>
      </c>
      <c r="C654" s="90">
        <f t="shared" si="148"/>
        <v>1000</v>
      </c>
      <c r="D654" s="103">
        <f t="shared" si="149"/>
        <v>5.0000000000000001E-3</v>
      </c>
      <c r="E654" s="93">
        <f t="shared" si="150"/>
        <v>43507</v>
      </c>
      <c r="F654" s="87">
        <f t="shared" si="142"/>
        <v>442</v>
      </c>
      <c r="G654" s="88">
        <f t="shared" si="143"/>
        <v>443</v>
      </c>
      <c r="H654" s="89">
        <f t="shared" si="144"/>
        <v>1.0088063309999999</v>
      </c>
      <c r="I654" s="88">
        <f t="shared" si="151"/>
        <v>0</v>
      </c>
      <c r="J654" s="90">
        <f t="shared" si="145"/>
        <v>8.8063309899999993</v>
      </c>
      <c r="K654" s="91">
        <f t="shared" si="146"/>
        <v>0</v>
      </c>
      <c r="L654" s="92" t="str">
        <f t="shared" si="152"/>
        <v>A+J=</v>
      </c>
      <c r="M654" s="93">
        <f t="shared" si="153"/>
        <v>45272</v>
      </c>
      <c r="N654" s="94"/>
      <c r="O654" s="94"/>
      <c r="P654" s="94"/>
      <c r="Q654" s="94"/>
      <c r="R654" s="94"/>
      <c r="S654" s="107"/>
      <c r="T654" s="94"/>
      <c r="U654" s="94"/>
      <c r="V654" s="94"/>
      <c r="W654" s="94"/>
      <c r="X654" s="94"/>
      <c r="Y654" s="123"/>
      <c r="Z654" s="94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  <c r="DK654" s="87"/>
      <c r="DL654" s="87"/>
      <c r="DM654" s="87"/>
      <c r="DN654" s="87"/>
      <c r="DO654" s="87"/>
      <c r="DP654" s="87"/>
      <c r="DQ654" s="87"/>
      <c r="DR654" s="87"/>
      <c r="DS654" s="87"/>
      <c r="DT654" s="87"/>
      <c r="DU654" s="87"/>
      <c r="DV654" s="87"/>
      <c r="DW654" s="87"/>
      <c r="DX654" s="87"/>
      <c r="DY654" s="87"/>
      <c r="DZ654" s="87"/>
      <c r="EA654" s="87"/>
      <c r="EB654" s="87"/>
      <c r="EC654" s="87"/>
      <c r="ED654" s="87"/>
      <c r="EE654" s="87"/>
      <c r="EF654" s="8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</row>
    <row r="655" spans="1:155" x14ac:dyDescent="0.15">
      <c r="A655" s="36">
        <f t="shared" si="147"/>
        <v>44150</v>
      </c>
      <c r="B655" s="1">
        <f t="shared" ca="1" si="154"/>
        <v>1008.80633099</v>
      </c>
      <c r="C655" s="90">
        <f t="shared" si="148"/>
        <v>1000</v>
      </c>
      <c r="D655" s="103">
        <f t="shared" si="149"/>
        <v>5.0000000000000001E-3</v>
      </c>
      <c r="E655" s="93">
        <f t="shared" si="150"/>
        <v>43507</v>
      </c>
      <c r="F655" s="87">
        <f t="shared" si="142"/>
        <v>442</v>
      </c>
      <c r="G655" s="88">
        <f t="shared" si="143"/>
        <v>443</v>
      </c>
      <c r="H655" s="89">
        <f t="shared" si="144"/>
        <v>1.0088063309999999</v>
      </c>
      <c r="I655" s="88">
        <f t="shared" si="151"/>
        <v>0</v>
      </c>
      <c r="J655" s="90">
        <f t="shared" si="145"/>
        <v>8.8063309899999993</v>
      </c>
      <c r="K655" s="91">
        <f t="shared" si="146"/>
        <v>0</v>
      </c>
      <c r="L655" s="92" t="str">
        <f t="shared" si="152"/>
        <v>A+J=</v>
      </c>
      <c r="M655" s="93">
        <f t="shared" si="153"/>
        <v>45272</v>
      </c>
      <c r="N655" s="94"/>
      <c r="O655" s="94"/>
      <c r="P655" s="94"/>
      <c r="Q655" s="94"/>
      <c r="R655" s="94"/>
      <c r="S655" s="107"/>
      <c r="T655" s="94"/>
      <c r="U655" s="94"/>
      <c r="V655" s="94"/>
      <c r="W655" s="94"/>
      <c r="X655" s="94"/>
      <c r="Y655" s="123"/>
      <c r="Z655" s="94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  <c r="DK655" s="87"/>
      <c r="DL655" s="87"/>
      <c r="DM655" s="87"/>
      <c r="DN655" s="87"/>
      <c r="DO655" s="87"/>
      <c r="DP655" s="87"/>
      <c r="DQ655" s="87"/>
      <c r="DR655" s="87"/>
      <c r="DS655" s="87"/>
      <c r="DT655" s="87"/>
      <c r="DU655" s="87"/>
      <c r="DV655" s="87"/>
      <c r="DW655" s="87"/>
      <c r="DX655" s="87"/>
      <c r="DY655" s="87"/>
      <c r="DZ655" s="87"/>
      <c r="EA655" s="87"/>
      <c r="EB655" s="87"/>
      <c r="EC655" s="87"/>
      <c r="ED655" s="87"/>
      <c r="EE655" s="87"/>
      <c r="EF655" s="8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</row>
    <row r="656" spans="1:155" x14ac:dyDescent="0.15">
      <c r="A656" s="36">
        <f t="shared" si="147"/>
        <v>44151</v>
      </c>
      <c r="B656" s="1">
        <f t="shared" ca="1" si="154"/>
        <v>1008.80633099</v>
      </c>
      <c r="C656" s="90">
        <f t="shared" si="148"/>
        <v>1000</v>
      </c>
      <c r="D656" s="103">
        <f t="shared" si="149"/>
        <v>5.0000000000000001E-3</v>
      </c>
      <c r="E656" s="93">
        <f t="shared" si="150"/>
        <v>43507</v>
      </c>
      <c r="F656" s="87">
        <f t="shared" si="142"/>
        <v>443</v>
      </c>
      <c r="G656" s="88">
        <f t="shared" si="143"/>
        <v>443</v>
      </c>
      <c r="H656" s="89">
        <f t="shared" si="144"/>
        <v>1.0088063309999999</v>
      </c>
      <c r="I656" s="88">
        <f t="shared" si="151"/>
        <v>0</v>
      </c>
      <c r="J656" s="90">
        <f t="shared" si="145"/>
        <v>8.8063309899999993</v>
      </c>
      <c r="K656" s="91">
        <f t="shared" si="146"/>
        <v>0</v>
      </c>
      <c r="L656" s="92" t="str">
        <f t="shared" si="152"/>
        <v>A+J=</v>
      </c>
      <c r="M656" s="93">
        <f t="shared" si="153"/>
        <v>45272</v>
      </c>
      <c r="N656" s="94"/>
      <c r="O656" s="94"/>
      <c r="P656" s="94"/>
      <c r="Q656" s="94"/>
      <c r="R656" s="94"/>
      <c r="S656" s="107"/>
      <c r="T656" s="94"/>
      <c r="U656" s="94"/>
      <c r="V656" s="94"/>
      <c r="W656" s="94"/>
      <c r="X656" s="94"/>
      <c r="Y656" s="123"/>
      <c r="Z656" s="94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  <c r="DK656" s="87"/>
      <c r="DL656" s="87"/>
      <c r="DM656" s="87"/>
      <c r="DN656" s="87"/>
      <c r="DO656" s="87"/>
      <c r="DP656" s="87"/>
      <c r="DQ656" s="87"/>
      <c r="DR656" s="87"/>
      <c r="DS656" s="87"/>
      <c r="DT656" s="87"/>
      <c r="DU656" s="87"/>
      <c r="DV656" s="87"/>
      <c r="DW656" s="87"/>
      <c r="DX656" s="87"/>
      <c r="DY656" s="87"/>
      <c r="DZ656" s="87"/>
      <c r="EA656" s="87"/>
      <c r="EB656" s="87"/>
      <c r="EC656" s="87"/>
      <c r="ED656" s="87"/>
      <c r="EE656" s="87"/>
      <c r="EF656" s="8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</row>
    <row r="657" spans="1:155" x14ac:dyDescent="0.15">
      <c r="A657" s="36">
        <f t="shared" si="147"/>
        <v>44152</v>
      </c>
      <c r="B657" s="1">
        <f t="shared" ca="1" si="154"/>
        <v>1008.8262969899999</v>
      </c>
      <c r="C657" s="90">
        <f t="shared" si="148"/>
        <v>1000</v>
      </c>
      <c r="D657" s="103">
        <f t="shared" si="149"/>
        <v>5.0000000000000001E-3</v>
      </c>
      <c r="E657" s="93">
        <f t="shared" si="150"/>
        <v>43507</v>
      </c>
      <c r="F657" s="87">
        <f t="shared" si="142"/>
        <v>444</v>
      </c>
      <c r="G657" s="88">
        <f t="shared" si="143"/>
        <v>444</v>
      </c>
      <c r="H657" s="89">
        <f t="shared" si="144"/>
        <v>1.0088262969999999</v>
      </c>
      <c r="I657" s="88">
        <f t="shared" si="151"/>
        <v>0</v>
      </c>
      <c r="J657" s="90">
        <f t="shared" si="145"/>
        <v>8.8262969899999995</v>
      </c>
      <c r="K657" s="91">
        <f t="shared" si="146"/>
        <v>0</v>
      </c>
      <c r="L657" s="92" t="str">
        <f t="shared" si="152"/>
        <v>A+J=</v>
      </c>
      <c r="M657" s="93">
        <f t="shared" si="153"/>
        <v>45272</v>
      </c>
      <c r="N657" s="94"/>
      <c r="O657" s="94"/>
      <c r="P657" s="94"/>
      <c r="Q657" s="94"/>
      <c r="R657" s="94"/>
      <c r="S657" s="107"/>
      <c r="T657" s="94"/>
      <c r="U657" s="94"/>
      <c r="V657" s="94"/>
      <c r="W657" s="94"/>
      <c r="X657" s="94"/>
      <c r="Y657" s="123"/>
      <c r="Z657" s="94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  <c r="DK657" s="87"/>
      <c r="DL657" s="87"/>
      <c r="DM657" s="87"/>
      <c r="DN657" s="87"/>
      <c r="DO657" s="87"/>
      <c r="DP657" s="87"/>
      <c r="DQ657" s="87"/>
      <c r="DR657" s="87"/>
      <c r="DS657" s="87"/>
      <c r="DT657" s="87"/>
      <c r="DU657" s="87"/>
      <c r="DV657" s="87"/>
      <c r="DW657" s="87"/>
      <c r="DX657" s="87"/>
      <c r="DY657" s="87"/>
      <c r="DZ657" s="87"/>
      <c r="EA657" s="87"/>
      <c r="EB657" s="87"/>
      <c r="EC657" s="87"/>
      <c r="ED657" s="87"/>
      <c r="EE657" s="87"/>
      <c r="EF657" s="8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</row>
    <row r="658" spans="1:155" x14ac:dyDescent="0.15">
      <c r="A658" s="36">
        <f t="shared" si="147"/>
        <v>44153</v>
      </c>
      <c r="B658" s="1">
        <f t="shared" ca="1" si="154"/>
        <v>1008.84626399</v>
      </c>
      <c r="C658" s="90">
        <f t="shared" si="148"/>
        <v>1000</v>
      </c>
      <c r="D658" s="103">
        <f t="shared" si="149"/>
        <v>5.0000000000000001E-3</v>
      </c>
      <c r="E658" s="93">
        <f t="shared" si="150"/>
        <v>43507</v>
      </c>
      <c r="F658" s="87">
        <f t="shared" si="142"/>
        <v>445</v>
      </c>
      <c r="G658" s="88">
        <f t="shared" si="143"/>
        <v>445</v>
      </c>
      <c r="H658" s="89">
        <f t="shared" si="144"/>
        <v>1.008846264</v>
      </c>
      <c r="I658" s="88">
        <f t="shared" si="151"/>
        <v>0</v>
      </c>
      <c r="J658" s="90">
        <f t="shared" si="145"/>
        <v>8.8462639900000006</v>
      </c>
      <c r="K658" s="91">
        <f t="shared" si="146"/>
        <v>0</v>
      </c>
      <c r="L658" s="92" t="str">
        <f t="shared" si="152"/>
        <v>A+J=</v>
      </c>
      <c r="M658" s="93">
        <f t="shared" si="153"/>
        <v>45272</v>
      </c>
      <c r="N658" s="94"/>
      <c r="O658" s="94"/>
      <c r="P658" s="94"/>
      <c r="Q658" s="94"/>
      <c r="R658" s="94"/>
      <c r="S658" s="107"/>
      <c r="T658" s="94"/>
      <c r="U658" s="94"/>
      <c r="V658" s="94"/>
      <c r="W658" s="94"/>
      <c r="X658" s="94"/>
      <c r="Y658" s="123"/>
      <c r="Z658" s="94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  <c r="DK658" s="87"/>
      <c r="DL658" s="87"/>
      <c r="DM658" s="87"/>
      <c r="DN658" s="87"/>
      <c r="DO658" s="87"/>
      <c r="DP658" s="87"/>
      <c r="DQ658" s="87"/>
      <c r="DR658" s="87"/>
      <c r="DS658" s="87"/>
      <c r="DT658" s="87"/>
      <c r="DU658" s="87"/>
      <c r="DV658" s="87"/>
      <c r="DW658" s="87"/>
      <c r="DX658" s="87"/>
      <c r="DY658" s="87"/>
      <c r="DZ658" s="87"/>
      <c r="EA658" s="87"/>
      <c r="EB658" s="87"/>
      <c r="EC658" s="87"/>
      <c r="ED658" s="87"/>
      <c r="EE658" s="87"/>
      <c r="EF658" s="8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</row>
    <row r="659" spans="1:155" x14ac:dyDescent="0.15">
      <c r="A659" s="36">
        <f t="shared" si="147"/>
        <v>44154</v>
      </c>
      <c r="B659" s="1">
        <f t="shared" ca="1" si="154"/>
        <v>1008.866231</v>
      </c>
      <c r="C659" s="90">
        <f t="shared" si="148"/>
        <v>1000</v>
      </c>
      <c r="D659" s="103">
        <f t="shared" si="149"/>
        <v>5.0000000000000001E-3</v>
      </c>
      <c r="E659" s="93">
        <f t="shared" si="150"/>
        <v>43507</v>
      </c>
      <c r="F659" s="87">
        <f t="shared" si="142"/>
        <v>446</v>
      </c>
      <c r="G659" s="88">
        <f t="shared" si="143"/>
        <v>446</v>
      </c>
      <c r="H659" s="89">
        <f t="shared" si="144"/>
        <v>1.0088662310000001</v>
      </c>
      <c r="I659" s="88">
        <f t="shared" si="151"/>
        <v>0</v>
      </c>
      <c r="J659" s="90">
        <f t="shared" si="145"/>
        <v>8.8662310000000009</v>
      </c>
      <c r="K659" s="91">
        <f t="shared" si="146"/>
        <v>0</v>
      </c>
      <c r="L659" s="92" t="str">
        <f t="shared" si="152"/>
        <v>A+J=</v>
      </c>
      <c r="M659" s="93">
        <f t="shared" si="153"/>
        <v>45272</v>
      </c>
      <c r="N659" s="94"/>
      <c r="O659" s="94"/>
      <c r="P659" s="94"/>
      <c r="Q659" s="94"/>
      <c r="R659" s="94"/>
      <c r="S659" s="107"/>
      <c r="T659" s="94"/>
      <c r="U659" s="94"/>
      <c r="V659" s="94"/>
      <c r="W659" s="94"/>
      <c r="X659" s="94"/>
      <c r="Y659" s="123"/>
      <c r="Z659" s="94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  <c r="DK659" s="87"/>
      <c r="DL659" s="87"/>
      <c r="DM659" s="87"/>
      <c r="DN659" s="87"/>
      <c r="DO659" s="87"/>
      <c r="DP659" s="87"/>
      <c r="DQ659" s="87"/>
      <c r="DR659" s="87"/>
      <c r="DS659" s="87"/>
      <c r="DT659" s="87"/>
      <c r="DU659" s="87"/>
      <c r="DV659" s="87"/>
      <c r="DW659" s="87"/>
      <c r="DX659" s="87"/>
      <c r="DY659" s="87"/>
      <c r="DZ659" s="87"/>
      <c r="EA659" s="87"/>
      <c r="EB659" s="87"/>
      <c r="EC659" s="87"/>
      <c r="ED659" s="87"/>
      <c r="EE659" s="87"/>
      <c r="EF659" s="8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</row>
    <row r="660" spans="1:155" x14ac:dyDescent="0.15">
      <c r="A660" s="36">
        <f t="shared" si="147"/>
        <v>44155</v>
      </c>
      <c r="B660" s="1">
        <f t="shared" ca="1" si="154"/>
        <v>1008.88619899</v>
      </c>
      <c r="C660" s="90">
        <f t="shared" si="148"/>
        <v>1000</v>
      </c>
      <c r="D660" s="103">
        <f t="shared" si="149"/>
        <v>5.0000000000000001E-3</v>
      </c>
      <c r="E660" s="93">
        <f t="shared" si="150"/>
        <v>43507</v>
      </c>
      <c r="F660" s="87">
        <f t="shared" si="142"/>
        <v>447</v>
      </c>
      <c r="G660" s="88">
        <f t="shared" si="143"/>
        <v>447</v>
      </c>
      <c r="H660" s="89">
        <f t="shared" si="144"/>
        <v>1.008886199</v>
      </c>
      <c r="I660" s="88">
        <f t="shared" si="151"/>
        <v>0</v>
      </c>
      <c r="J660" s="90">
        <f t="shared" si="145"/>
        <v>8.8861989900000005</v>
      </c>
      <c r="K660" s="91">
        <f t="shared" si="146"/>
        <v>0</v>
      </c>
      <c r="L660" s="92" t="str">
        <f t="shared" si="152"/>
        <v>A+J=</v>
      </c>
      <c r="M660" s="93">
        <f t="shared" si="153"/>
        <v>45272</v>
      </c>
      <c r="N660" s="94"/>
      <c r="O660" s="94"/>
      <c r="P660" s="94"/>
      <c r="Q660" s="94"/>
      <c r="R660" s="94"/>
      <c r="S660" s="107"/>
      <c r="T660" s="94"/>
      <c r="U660" s="94"/>
      <c r="V660" s="94"/>
      <c r="W660" s="94"/>
      <c r="X660" s="94"/>
      <c r="Y660" s="123"/>
      <c r="Z660" s="94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  <c r="DK660" s="87"/>
      <c r="DL660" s="87"/>
      <c r="DM660" s="87"/>
      <c r="DN660" s="87"/>
      <c r="DO660" s="87"/>
      <c r="DP660" s="87"/>
      <c r="DQ660" s="87"/>
      <c r="DR660" s="87"/>
      <c r="DS660" s="87"/>
      <c r="DT660" s="87"/>
      <c r="DU660" s="87"/>
      <c r="DV660" s="87"/>
      <c r="DW660" s="87"/>
      <c r="DX660" s="87"/>
      <c r="DY660" s="87"/>
      <c r="DZ660" s="87"/>
      <c r="EA660" s="87"/>
      <c r="EB660" s="87"/>
      <c r="EC660" s="87"/>
      <c r="ED660" s="87"/>
      <c r="EE660" s="87"/>
      <c r="EF660" s="8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</row>
    <row r="661" spans="1:155" x14ac:dyDescent="0.15">
      <c r="A661" s="36">
        <f t="shared" si="147"/>
        <v>44156</v>
      </c>
      <c r="B661" s="1">
        <f t="shared" ca="1" si="154"/>
        <v>1008.906166</v>
      </c>
      <c r="C661" s="90">
        <f t="shared" si="148"/>
        <v>1000</v>
      </c>
      <c r="D661" s="103">
        <f t="shared" si="149"/>
        <v>5.0000000000000001E-3</v>
      </c>
      <c r="E661" s="93">
        <f t="shared" si="150"/>
        <v>43507</v>
      </c>
      <c r="F661" s="87">
        <f t="shared" si="142"/>
        <v>447</v>
      </c>
      <c r="G661" s="88">
        <f t="shared" si="143"/>
        <v>448</v>
      </c>
      <c r="H661" s="89">
        <f t="shared" si="144"/>
        <v>1.008906166</v>
      </c>
      <c r="I661" s="88">
        <f t="shared" si="151"/>
        <v>0</v>
      </c>
      <c r="J661" s="90">
        <f t="shared" si="145"/>
        <v>8.9061660000000007</v>
      </c>
      <c r="K661" s="91">
        <f t="shared" si="146"/>
        <v>0</v>
      </c>
      <c r="L661" s="92" t="str">
        <f t="shared" si="152"/>
        <v>A+J=</v>
      </c>
      <c r="M661" s="93">
        <f t="shared" si="153"/>
        <v>45272</v>
      </c>
      <c r="N661" s="94"/>
      <c r="O661" s="94"/>
      <c r="P661" s="94"/>
      <c r="Q661" s="94"/>
      <c r="R661" s="94"/>
      <c r="S661" s="107"/>
      <c r="T661" s="94"/>
      <c r="U661" s="94"/>
      <c r="V661" s="94"/>
      <c r="W661" s="94"/>
      <c r="X661" s="94"/>
      <c r="Y661" s="123"/>
      <c r="Z661" s="94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  <c r="DK661" s="87"/>
      <c r="DL661" s="87"/>
      <c r="DM661" s="87"/>
      <c r="DN661" s="87"/>
      <c r="DO661" s="87"/>
      <c r="DP661" s="87"/>
      <c r="DQ661" s="87"/>
      <c r="DR661" s="87"/>
      <c r="DS661" s="87"/>
      <c r="DT661" s="87"/>
      <c r="DU661" s="87"/>
      <c r="DV661" s="87"/>
      <c r="DW661" s="87"/>
      <c r="DX661" s="87"/>
      <c r="DY661" s="87"/>
      <c r="DZ661" s="87"/>
      <c r="EA661" s="87"/>
      <c r="EB661" s="87"/>
      <c r="EC661" s="87"/>
      <c r="ED661" s="87"/>
      <c r="EE661" s="87"/>
      <c r="EF661" s="8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</row>
    <row r="662" spans="1:155" x14ac:dyDescent="0.15">
      <c r="A662" s="36">
        <f t="shared" si="147"/>
        <v>44157</v>
      </c>
      <c r="B662" s="1">
        <f t="shared" ca="1" si="154"/>
        <v>1008.906166</v>
      </c>
      <c r="C662" s="90">
        <f t="shared" si="148"/>
        <v>1000</v>
      </c>
      <c r="D662" s="103">
        <f t="shared" si="149"/>
        <v>5.0000000000000001E-3</v>
      </c>
      <c r="E662" s="93">
        <f t="shared" si="150"/>
        <v>43507</v>
      </c>
      <c r="F662" s="87">
        <f t="shared" si="142"/>
        <v>447</v>
      </c>
      <c r="G662" s="88">
        <f t="shared" si="143"/>
        <v>448</v>
      </c>
      <c r="H662" s="89">
        <f t="shared" si="144"/>
        <v>1.008906166</v>
      </c>
      <c r="I662" s="88">
        <f t="shared" si="151"/>
        <v>0</v>
      </c>
      <c r="J662" s="90">
        <f t="shared" si="145"/>
        <v>8.9061660000000007</v>
      </c>
      <c r="K662" s="91">
        <f t="shared" si="146"/>
        <v>0</v>
      </c>
      <c r="L662" s="92" t="str">
        <f t="shared" si="152"/>
        <v>A+J=</v>
      </c>
      <c r="M662" s="93">
        <f t="shared" si="153"/>
        <v>45272</v>
      </c>
      <c r="N662" s="94"/>
      <c r="O662" s="94"/>
      <c r="P662" s="94"/>
      <c r="Q662" s="94"/>
      <c r="R662" s="94"/>
      <c r="S662" s="107"/>
      <c r="T662" s="94"/>
      <c r="U662" s="94"/>
      <c r="V662" s="94"/>
      <c r="W662" s="94"/>
      <c r="X662" s="94"/>
      <c r="Y662" s="123"/>
      <c r="Z662" s="94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  <c r="DK662" s="87"/>
      <c r="DL662" s="87"/>
      <c r="DM662" s="87"/>
      <c r="DN662" s="87"/>
      <c r="DO662" s="87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</row>
    <row r="663" spans="1:155" x14ac:dyDescent="0.15">
      <c r="A663" s="36">
        <f t="shared" si="147"/>
        <v>44158</v>
      </c>
      <c r="B663" s="1">
        <f t="shared" ca="1" si="154"/>
        <v>1008.906166</v>
      </c>
      <c r="C663" s="90">
        <f t="shared" si="148"/>
        <v>1000</v>
      </c>
      <c r="D663" s="103">
        <f t="shared" si="149"/>
        <v>5.0000000000000001E-3</v>
      </c>
      <c r="E663" s="93">
        <f t="shared" si="150"/>
        <v>43507</v>
      </c>
      <c r="F663" s="87">
        <f t="shared" si="142"/>
        <v>448</v>
      </c>
      <c r="G663" s="88">
        <f t="shared" si="143"/>
        <v>448</v>
      </c>
      <c r="H663" s="89">
        <f t="shared" si="144"/>
        <v>1.008906166</v>
      </c>
      <c r="I663" s="88">
        <f t="shared" si="151"/>
        <v>0</v>
      </c>
      <c r="J663" s="90">
        <f t="shared" si="145"/>
        <v>8.9061660000000007</v>
      </c>
      <c r="K663" s="91">
        <f t="shared" si="146"/>
        <v>0</v>
      </c>
      <c r="L663" s="92" t="str">
        <f t="shared" si="152"/>
        <v>A+J=</v>
      </c>
      <c r="M663" s="93">
        <f t="shared" si="153"/>
        <v>45272</v>
      </c>
      <c r="N663" s="94"/>
      <c r="O663" s="94"/>
      <c r="P663" s="94"/>
      <c r="Q663" s="94"/>
      <c r="R663" s="94"/>
      <c r="S663" s="107"/>
      <c r="T663" s="94"/>
      <c r="U663" s="94"/>
      <c r="V663" s="94"/>
      <c r="W663" s="94"/>
      <c r="X663" s="94"/>
      <c r="Y663" s="123"/>
      <c r="Z663" s="94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  <c r="DK663" s="87"/>
      <c r="DL663" s="87"/>
      <c r="DM663" s="87"/>
      <c r="DN663" s="87"/>
      <c r="DO663" s="87"/>
      <c r="DP663" s="87"/>
      <c r="DQ663" s="87"/>
      <c r="DR663" s="87"/>
      <c r="DS663" s="87"/>
      <c r="DT663" s="87"/>
      <c r="DU663" s="87"/>
      <c r="DV663" s="87"/>
      <c r="DW663" s="87"/>
      <c r="DX663" s="87"/>
      <c r="DY663" s="87"/>
      <c r="DZ663" s="87"/>
      <c r="EA663" s="87"/>
      <c r="EB663" s="87"/>
      <c r="EC663" s="87"/>
      <c r="ED663" s="87"/>
      <c r="EE663" s="87"/>
      <c r="EF663" s="8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</row>
    <row r="664" spans="1:155" x14ac:dyDescent="0.15">
      <c r="A664" s="36">
        <f t="shared" si="147"/>
        <v>44159</v>
      </c>
      <c r="B664" s="1">
        <f t="shared" ca="1" si="154"/>
        <v>1008.926135</v>
      </c>
      <c r="C664" s="90">
        <f t="shared" si="148"/>
        <v>1000</v>
      </c>
      <c r="D664" s="103">
        <f t="shared" si="149"/>
        <v>5.0000000000000001E-3</v>
      </c>
      <c r="E664" s="93">
        <f t="shared" si="150"/>
        <v>43507</v>
      </c>
      <c r="F664" s="87">
        <f t="shared" si="142"/>
        <v>449</v>
      </c>
      <c r="G664" s="88">
        <f t="shared" si="143"/>
        <v>449</v>
      </c>
      <c r="H664" s="89">
        <f t="shared" si="144"/>
        <v>1.0089261350000001</v>
      </c>
      <c r="I664" s="88">
        <f t="shared" si="151"/>
        <v>0</v>
      </c>
      <c r="J664" s="90">
        <f t="shared" si="145"/>
        <v>8.9261350000000004</v>
      </c>
      <c r="K664" s="91">
        <f t="shared" si="146"/>
        <v>0</v>
      </c>
      <c r="L664" s="92" t="str">
        <f t="shared" si="152"/>
        <v>A+J=</v>
      </c>
      <c r="M664" s="93">
        <f t="shared" si="153"/>
        <v>45272</v>
      </c>
      <c r="N664" s="94"/>
      <c r="O664" s="94"/>
      <c r="P664" s="94"/>
      <c r="Q664" s="94"/>
      <c r="R664" s="94"/>
      <c r="S664" s="107"/>
      <c r="T664" s="94"/>
      <c r="U664" s="94"/>
      <c r="V664" s="94"/>
      <c r="W664" s="94"/>
      <c r="X664" s="94"/>
      <c r="Y664" s="123"/>
      <c r="Z664" s="94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  <c r="DK664" s="87"/>
      <c r="DL664" s="87"/>
      <c r="DM664" s="87"/>
      <c r="DN664" s="87"/>
      <c r="DO664" s="87"/>
      <c r="DP664" s="87"/>
      <c r="DQ664" s="87"/>
      <c r="DR664" s="87"/>
      <c r="DS664" s="87"/>
      <c r="DT664" s="87"/>
      <c r="DU664" s="87"/>
      <c r="DV664" s="87"/>
      <c r="DW664" s="87"/>
      <c r="DX664" s="87"/>
      <c r="DY664" s="87"/>
      <c r="DZ664" s="87"/>
      <c r="EA664" s="87"/>
      <c r="EB664" s="87"/>
      <c r="EC664" s="87"/>
      <c r="ED664" s="87"/>
      <c r="EE664" s="87"/>
      <c r="EF664" s="8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</row>
    <row r="665" spans="1:155" x14ac:dyDescent="0.15">
      <c r="A665" s="36">
        <f t="shared" si="147"/>
        <v>44160</v>
      </c>
      <c r="B665" s="1">
        <f t="shared" ca="1" si="154"/>
        <v>1008.94610299</v>
      </c>
      <c r="C665" s="90">
        <f t="shared" si="148"/>
        <v>1000</v>
      </c>
      <c r="D665" s="103">
        <f t="shared" si="149"/>
        <v>5.0000000000000001E-3</v>
      </c>
      <c r="E665" s="93">
        <f t="shared" si="150"/>
        <v>43507</v>
      </c>
      <c r="F665" s="87">
        <f t="shared" si="142"/>
        <v>450</v>
      </c>
      <c r="G665" s="88">
        <f t="shared" si="143"/>
        <v>450</v>
      </c>
      <c r="H665" s="89">
        <f t="shared" si="144"/>
        <v>1.008946103</v>
      </c>
      <c r="I665" s="88">
        <f t="shared" si="151"/>
        <v>0</v>
      </c>
      <c r="J665" s="90">
        <f t="shared" si="145"/>
        <v>8.94610299</v>
      </c>
      <c r="K665" s="91">
        <f t="shared" si="146"/>
        <v>0</v>
      </c>
      <c r="L665" s="92" t="str">
        <f t="shared" si="152"/>
        <v>A+J=</v>
      </c>
      <c r="M665" s="93">
        <f t="shared" si="153"/>
        <v>45272</v>
      </c>
      <c r="N665" s="94"/>
      <c r="O665" s="94"/>
      <c r="P665" s="94"/>
      <c r="Q665" s="94"/>
      <c r="R665" s="94"/>
      <c r="S665" s="107"/>
      <c r="T665" s="94"/>
      <c r="U665" s="94"/>
      <c r="V665" s="94"/>
      <c r="W665" s="94"/>
      <c r="X665" s="94"/>
      <c r="Y665" s="123"/>
      <c r="Z665" s="94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  <c r="DK665" s="87"/>
      <c r="DL665" s="87"/>
      <c r="DM665" s="87"/>
      <c r="DN665" s="87"/>
      <c r="DO665" s="87"/>
      <c r="DP665" s="87"/>
      <c r="DQ665" s="87"/>
      <c r="DR665" s="87"/>
      <c r="DS665" s="87"/>
      <c r="DT665" s="87"/>
      <c r="DU665" s="87"/>
      <c r="DV665" s="87"/>
      <c r="DW665" s="87"/>
      <c r="DX665" s="87"/>
      <c r="DY665" s="87"/>
      <c r="DZ665" s="87"/>
      <c r="EA665" s="87"/>
      <c r="EB665" s="87"/>
      <c r="EC665" s="87"/>
      <c r="ED665" s="87"/>
      <c r="EE665" s="87"/>
      <c r="EF665" s="8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</row>
    <row r="666" spans="1:155" x14ac:dyDescent="0.15">
      <c r="A666" s="36">
        <f t="shared" si="147"/>
        <v>44161</v>
      </c>
      <c r="B666" s="1">
        <f t="shared" ca="1" si="154"/>
        <v>1008.9660730000001</v>
      </c>
      <c r="C666" s="90">
        <f t="shared" si="148"/>
        <v>1000</v>
      </c>
      <c r="D666" s="103">
        <f t="shared" si="149"/>
        <v>5.0000000000000001E-3</v>
      </c>
      <c r="E666" s="93">
        <f t="shared" si="150"/>
        <v>43507</v>
      </c>
      <c r="F666" s="87">
        <f t="shared" si="142"/>
        <v>451</v>
      </c>
      <c r="G666" s="88">
        <f t="shared" si="143"/>
        <v>451</v>
      </c>
      <c r="H666" s="89">
        <f t="shared" si="144"/>
        <v>1.0089660730000001</v>
      </c>
      <c r="I666" s="88">
        <f t="shared" si="151"/>
        <v>0</v>
      </c>
      <c r="J666" s="90">
        <f t="shared" si="145"/>
        <v>8.9660729999999997</v>
      </c>
      <c r="K666" s="91">
        <f t="shared" si="146"/>
        <v>0</v>
      </c>
      <c r="L666" s="92" t="str">
        <f t="shared" si="152"/>
        <v>A+J=</v>
      </c>
      <c r="M666" s="93">
        <f t="shared" si="153"/>
        <v>45272</v>
      </c>
      <c r="N666" s="94"/>
      <c r="O666" s="94"/>
      <c r="P666" s="94"/>
      <c r="Q666" s="94"/>
      <c r="R666" s="94"/>
      <c r="S666" s="107"/>
      <c r="T666" s="94"/>
      <c r="U666" s="94"/>
      <c r="V666" s="94"/>
      <c r="W666" s="94"/>
      <c r="X666" s="94"/>
      <c r="Y666" s="123"/>
      <c r="Z666" s="94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  <c r="DK666" s="87"/>
      <c r="DL666" s="87"/>
      <c r="DM666" s="87"/>
      <c r="DN666" s="87"/>
      <c r="DO666" s="87"/>
      <c r="DP666" s="87"/>
      <c r="DQ666" s="87"/>
      <c r="DR666" s="87"/>
      <c r="DS666" s="87"/>
      <c r="DT666" s="87"/>
      <c r="DU666" s="87"/>
      <c r="DV666" s="87"/>
      <c r="DW666" s="87"/>
      <c r="DX666" s="87"/>
      <c r="DY666" s="87"/>
      <c r="DZ666" s="87"/>
      <c r="EA666" s="87"/>
      <c r="EB666" s="87"/>
      <c r="EC666" s="87"/>
      <c r="ED666" s="87"/>
      <c r="EE666" s="87"/>
      <c r="EF666" s="8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</row>
    <row r="667" spans="1:155" x14ac:dyDescent="0.15">
      <c r="A667" s="36">
        <f t="shared" si="147"/>
        <v>44162</v>
      </c>
      <c r="B667" s="1">
        <f t="shared" ca="1" si="154"/>
        <v>1008.986042</v>
      </c>
      <c r="C667" s="90">
        <f t="shared" si="148"/>
        <v>1000</v>
      </c>
      <c r="D667" s="103">
        <f t="shared" si="149"/>
        <v>5.0000000000000001E-3</v>
      </c>
      <c r="E667" s="93">
        <f t="shared" si="150"/>
        <v>43507</v>
      </c>
      <c r="F667" s="87">
        <f t="shared" si="142"/>
        <v>452</v>
      </c>
      <c r="G667" s="88">
        <f t="shared" si="143"/>
        <v>452</v>
      </c>
      <c r="H667" s="89">
        <f t="shared" si="144"/>
        <v>1.0089860420000001</v>
      </c>
      <c r="I667" s="88">
        <f t="shared" si="151"/>
        <v>0</v>
      </c>
      <c r="J667" s="90">
        <f t="shared" si="145"/>
        <v>8.9860419999999994</v>
      </c>
      <c r="K667" s="91">
        <f t="shared" si="146"/>
        <v>0</v>
      </c>
      <c r="L667" s="92" t="str">
        <f t="shared" si="152"/>
        <v>A+J=</v>
      </c>
      <c r="M667" s="93">
        <f t="shared" si="153"/>
        <v>45272</v>
      </c>
      <c r="N667" s="94"/>
      <c r="O667" s="94"/>
      <c r="P667" s="94"/>
      <c r="Q667" s="94"/>
      <c r="R667" s="94"/>
      <c r="S667" s="107"/>
      <c r="T667" s="94"/>
      <c r="U667" s="94"/>
      <c r="V667" s="94"/>
      <c r="W667" s="94"/>
      <c r="X667" s="94"/>
      <c r="Y667" s="123"/>
      <c r="Z667" s="94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  <c r="DK667" s="87"/>
      <c r="DL667" s="87"/>
      <c r="DM667" s="87"/>
      <c r="DN667" s="87"/>
      <c r="DO667" s="87"/>
      <c r="DP667" s="87"/>
      <c r="DQ667" s="87"/>
      <c r="DR667" s="87"/>
      <c r="DS667" s="87"/>
      <c r="DT667" s="87"/>
      <c r="DU667" s="87"/>
      <c r="DV667" s="87"/>
      <c r="DW667" s="87"/>
      <c r="DX667" s="87"/>
      <c r="DY667" s="87"/>
      <c r="DZ667" s="87"/>
      <c r="EA667" s="87"/>
      <c r="EB667" s="87"/>
      <c r="EC667" s="87"/>
      <c r="ED667" s="87"/>
      <c r="EE667" s="87"/>
      <c r="EF667" s="8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</row>
    <row r="668" spans="1:155" x14ac:dyDescent="0.15">
      <c r="A668" s="36">
        <f t="shared" si="147"/>
        <v>44163</v>
      </c>
      <c r="B668" s="1">
        <f t="shared" ca="1" si="154"/>
        <v>1009.00601199</v>
      </c>
      <c r="C668" s="90">
        <f t="shared" si="148"/>
        <v>1000</v>
      </c>
      <c r="D668" s="103">
        <f t="shared" si="149"/>
        <v>5.0000000000000001E-3</v>
      </c>
      <c r="E668" s="93">
        <f t="shared" si="150"/>
        <v>43507</v>
      </c>
      <c r="F668" s="87">
        <f t="shared" si="142"/>
        <v>452</v>
      </c>
      <c r="G668" s="88">
        <f t="shared" si="143"/>
        <v>453</v>
      </c>
      <c r="H668" s="89">
        <f t="shared" si="144"/>
        <v>1.009006012</v>
      </c>
      <c r="I668" s="88">
        <f t="shared" si="151"/>
        <v>0</v>
      </c>
      <c r="J668" s="90">
        <f t="shared" si="145"/>
        <v>9.0060119899999993</v>
      </c>
      <c r="K668" s="91">
        <f t="shared" si="146"/>
        <v>0</v>
      </c>
      <c r="L668" s="92" t="str">
        <f t="shared" si="152"/>
        <v>A+J=</v>
      </c>
      <c r="M668" s="93">
        <f t="shared" si="153"/>
        <v>45272</v>
      </c>
      <c r="N668" s="94"/>
      <c r="O668" s="94"/>
      <c r="P668" s="94"/>
      <c r="Q668" s="94"/>
      <c r="R668" s="94"/>
      <c r="S668" s="107"/>
      <c r="T668" s="94"/>
      <c r="U668" s="94"/>
      <c r="V668" s="94"/>
      <c r="W668" s="94"/>
      <c r="X668" s="94"/>
      <c r="Y668" s="123"/>
      <c r="Z668" s="94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  <c r="DK668" s="87"/>
      <c r="DL668" s="87"/>
      <c r="DM668" s="87"/>
      <c r="DN668" s="87"/>
      <c r="DO668" s="87"/>
      <c r="DP668" s="87"/>
      <c r="DQ668" s="87"/>
      <c r="DR668" s="87"/>
      <c r="DS668" s="87"/>
      <c r="DT668" s="87"/>
      <c r="DU668" s="87"/>
      <c r="DV668" s="87"/>
      <c r="DW668" s="87"/>
      <c r="DX668" s="87"/>
      <c r="DY668" s="87"/>
      <c r="DZ668" s="87"/>
      <c r="EA668" s="87"/>
      <c r="EB668" s="87"/>
      <c r="EC668" s="87"/>
      <c r="ED668" s="87"/>
      <c r="EE668" s="87"/>
      <c r="EF668" s="8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</row>
    <row r="669" spans="1:155" x14ac:dyDescent="0.15">
      <c r="A669" s="36">
        <f t="shared" si="147"/>
        <v>44164</v>
      </c>
      <c r="B669" s="1">
        <f t="shared" ca="1" si="154"/>
        <v>1009.00601199</v>
      </c>
      <c r="C669" s="90">
        <f t="shared" si="148"/>
        <v>1000</v>
      </c>
      <c r="D669" s="103">
        <f t="shared" si="149"/>
        <v>5.0000000000000001E-3</v>
      </c>
      <c r="E669" s="93">
        <f t="shared" si="150"/>
        <v>43507</v>
      </c>
      <c r="F669" s="87">
        <f t="shared" si="142"/>
        <v>452</v>
      </c>
      <c r="G669" s="88">
        <f t="shared" si="143"/>
        <v>453</v>
      </c>
      <c r="H669" s="89">
        <f t="shared" si="144"/>
        <v>1.009006012</v>
      </c>
      <c r="I669" s="88">
        <f t="shared" si="151"/>
        <v>0</v>
      </c>
      <c r="J669" s="90">
        <f t="shared" si="145"/>
        <v>9.0060119899999993</v>
      </c>
      <c r="K669" s="91">
        <f t="shared" si="146"/>
        <v>0</v>
      </c>
      <c r="L669" s="92" t="str">
        <f t="shared" si="152"/>
        <v>A+J=</v>
      </c>
      <c r="M669" s="93">
        <f t="shared" si="153"/>
        <v>45272</v>
      </c>
      <c r="N669" s="94"/>
      <c r="O669" s="94"/>
      <c r="P669" s="94"/>
      <c r="Q669" s="94"/>
      <c r="R669" s="94"/>
      <c r="S669" s="107"/>
      <c r="T669" s="94"/>
      <c r="U669" s="94"/>
      <c r="V669" s="94"/>
      <c r="W669" s="94"/>
      <c r="X669" s="94"/>
      <c r="Y669" s="123"/>
      <c r="Z669" s="94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  <c r="DK669" s="87"/>
      <c r="DL669" s="87"/>
      <c r="DM669" s="87"/>
      <c r="DN669" s="87"/>
      <c r="DO669" s="87"/>
      <c r="DP669" s="87"/>
      <c r="DQ669" s="87"/>
      <c r="DR669" s="87"/>
      <c r="DS669" s="87"/>
      <c r="DT669" s="87"/>
      <c r="DU669" s="87"/>
      <c r="DV669" s="87"/>
      <c r="DW669" s="87"/>
      <c r="DX669" s="87"/>
      <c r="DY669" s="87"/>
      <c r="DZ669" s="87"/>
      <c r="EA669" s="87"/>
      <c r="EB669" s="87"/>
      <c r="EC669" s="87"/>
      <c r="ED669" s="87"/>
      <c r="EE669" s="87"/>
      <c r="EF669" s="8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</row>
    <row r="670" spans="1:155" x14ac:dyDescent="0.15">
      <c r="A670" s="36">
        <f t="shared" si="147"/>
        <v>44165</v>
      </c>
      <c r="B670" s="1">
        <f t="shared" ca="1" si="154"/>
        <v>1009.00601199</v>
      </c>
      <c r="C670" s="90">
        <f t="shared" si="148"/>
        <v>1000</v>
      </c>
      <c r="D670" s="103">
        <f t="shared" si="149"/>
        <v>5.0000000000000001E-3</v>
      </c>
      <c r="E670" s="93">
        <f t="shared" si="150"/>
        <v>43507</v>
      </c>
      <c r="F670" s="87">
        <f t="shared" si="142"/>
        <v>453</v>
      </c>
      <c r="G670" s="88">
        <f t="shared" si="143"/>
        <v>453</v>
      </c>
      <c r="H670" s="89">
        <f t="shared" si="144"/>
        <v>1.009006012</v>
      </c>
      <c r="I670" s="88">
        <f t="shared" si="151"/>
        <v>0</v>
      </c>
      <c r="J670" s="90">
        <f t="shared" si="145"/>
        <v>9.0060119899999993</v>
      </c>
      <c r="K670" s="91">
        <f t="shared" si="146"/>
        <v>0</v>
      </c>
      <c r="L670" s="92" t="str">
        <f t="shared" si="152"/>
        <v>A+J=</v>
      </c>
      <c r="M670" s="93">
        <f t="shared" si="153"/>
        <v>45272</v>
      </c>
      <c r="N670" s="94"/>
      <c r="O670" s="94"/>
      <c r="P670" s="94"/>
      <c r="Q670" s="94"/>
      <c r="R670" s="94"/>
      <c r="S670" s="107"/>
      <c r="T670" s="94"/>
      <c r="U670" s="94"/>
      <c r="V670" s="94"/>
      <c r="W670" s="94"/>
      <c r="X670" s="94"/>
      <c r="Y670" s="123"/>
      <c r="Z670" s="94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  <c r="DK670" s="87"/>
      <c r="DL670" s="87"/>
      <c r="DM670" s="87"/>
      <c r="DN670" s="87"/>
      <c r="DO670" s="87"/>
      <c r="DP670" s="87"/>
      <c r="DQ670" s="87"/>
      <c r="DR670" s="87"/>
      <c r="DS670" s="87"/>
      <c r="DT670" s="87"/>
      <c r="DU670" s="87"/>
      <c r="DV670" s="87"/>
      <c r="DW670" s="87"/>
      <c r="DX670" s="87"/>
      <c r="DY670" s="87"/>
      <c r="DZ670" s="87"/>
      <c r="EA670" s="87"/>
      <c r="EB670" s="87"/>
      <c r="EC670" s="87"/>
      <c r="ED670" s="87"/>
      <c r="EE670" s="87"/>
      <c r="EF670" s="8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</row>
    <row r="671" spans="1:155" x14ac:dyDescent="0.15">
      <c r="A671" s="36">
        <f t="shared" si="147"/>
        <v>44166</v>
      </c>
      <c r="B671" s="1">
        <f t="shared" ca="1" si="154"/>
        <v>1009.025982</v>
      </c>
      <c r="C671" s="90">
        <f t="shared" si="148"/>
        <v>1000</v>
      </c>
      <c r="D671" s="103">
        <f t="shared" si="149"/>
        <v>5.0000000000000001E-3</v>
      </c>
      <c r="E671" s="93">
        <f t="shared" si="150"/>
        <v>43507</v>
      </c>
      <c r="F671" s="87">
        <f t="shared" si="142"/>
        <v>454</v>
      </c>
      <c r="G671" s="88">
        <f t="shared" si="143"/>
        <v>454</v>
      </c>
      <c r="H671" s="89">
        <f t="shared" si="144"/>
        <v>1.009025982</v>
      </c>
      <c r="I671" s="88">
        <f t="shared" si="151"/>
        <v>0</v>
      </c>
      <c r="J671" s="90">
        <f t="shared" si="145"/>
        <v>9.0259820000000008</v>
      </c>
      <c r="K671" s="91">
        <f t="shared" si="146"/>
        <v>0</v>
      </c>
      <c r="L671" s="92" t="str">
        <f t="shared" si="152"/>
        <v>A+J=</v>
      </c>
      <c r="M671" s="93">
        <f t="shared" si="153"/>
        <v>45272</v>
      </c>
      <c r="N671" s="94"/>
      <c r="O671" s="94"/>
      <c r="P671" s="94"/>
      <c r="Q671" s="94"/>
      <c r="R671" s="94"/>
      <c r="S671" s="107"/>
      <c r="T671" s="94"/>
      <c r="U671" s="94"/>
      <c r="V671" s="94"/>
      <c r="W671" s="94"/>
      <c r="X671" s="94"/>
      <c r="Y671" s="123"/>
      <c r="Z671" s="94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  <c r="DK671" s="87"/>
      <c r="DL671" s="87"/>
      <c r="DM671" s="87"/>
      <c r="DN671" s="87"/>
      <c r="DO671" s="87"/>
      <c r="DP671" s="87"/>
      <c r="DQ671" s="87"/>
      <c r="DR671" s="87"/>
      <c r="DS671" s="87"/>
      <c r="DT671" s="87"/>
      <c r="DU671" s="87"/>
      <c r="DV671" s="87"/>
      <c r="DW671" s="87"/>
      <c r="DX671" s="87"/>
      <c r="DY671" s="87"/>
      <c r="DZ671" s="87"/>
      <c r="EA671" s="87"/>
      <c r="EB671" s="87"/>
      <c r="EC671" s="87"/>
      <c r="ED671" s="87"/>
      <c r="EE671" s="87"/>
      <c r="EF671" s="8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</row>
    <row r="672" spans="1:155" x14ac:dyDescent="0.15">
      <c r="A672" s="36">
        <f t="shared" si="147"/>
        <v>44167</v>
      </c>
      <c r="B672" s="1">
        <f t="shared" ca="1" si="154"/>
        <v>1009.0459530000001</v>
      </c>
      <c r="C672" s="90">
        <f t="shared" si="148"/>
        <v>1000</v>
      </c>
      <c r="D672" s="103">
        <f t="shared" si="149"/>
        <v>5.0000000000000001E-3</v>
      </c>
      <c r="E672" s="93">
        <f t="shared" si="150"/>
        <v>43507</v>
      </c>
      <c r="F672" s="87">
        <f t="shared" si="142"/>
        <v>455</v>
      </c>
      <c r="G672" s="88">
        <f t="shared" si="143"/>
        <v>455</v>
      </c>
      <c r="H672" s="89">
        <f t="shared" si="144"/>
        <v>1.009045953</v>
      </c>
      <c r="I672" s="88">
        <f t="shared" si="151"/>
        <v>0</v>
      </c>
      <c r="J672" s="90">
        <f t="shared" si="145"/>
        <v>9.0459530000000008</v>
      </c>
      <c r="K672" s="91">
        <f t="shared" si="146"/>
        <v>0</v>
      </c>
      <c r="L672" s="92" t="str">
        <f t="shared" si="152"/>
        <v>A+J=</v>
      </c>
      <c r="M672" s="93">
        <f t="shared" si="153"/>
        <v>45272</v>
      </c>
      <c r="N672" s="94"/>
      <c r="O672" s="94"/>
      <c r="P672" s="94"/>
      <c r="Q672" s="94"/>
      <c r="R672" s="94"/>
      <c r="S672" s="107"/>
      <c r="T672" s="94"/>
      <c r="U672" s="94"/>
      <c r="V672" s="94"/>
      <c r="W672" s="94"/>
      <c r="X672" s="94"/>
      <c r="Y672" s="123"/>
      <c r="Z672" s="94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  <c r="DK672" s="87"/>
      <c r="DL672" s="87"/>
      <c r="DM672" s="87"/>
      <c r="DN672" s="87"/>
      <c r="DO672" s="87"/>
      <c r="DP672" s="87"/>
      <c r="DQ672" s="87"/>
      <c r="DR672" s="87"/>
      <c r="DS672" s="87"/>
      <c r="DT672" s="87"/>
      <c r="DU672" s="87"/>
      <c r="DV672" s="87"/>
      <c r="DW672" s="87"/>
      <c r="DX672" s="87"/>
      <c r="DY672" s="87"/>
      <c r="DZ672" s="87"/>
      <c r="EA672" s="87"/>
      <c r="EB672" s="87"/>
      <c r="EC672" s="87"/>
      <c r="ED672" s="87"/>
      <c r="EE672" s="87"/>
      <c r="EF672" s="8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</row>
    <row r="673" spans="1:155" x14ac:dyDescent="0.15">
      <c r="A673" s="36">
        <f t="shared" si="147"/>
        <v>44168</v>
      </c>
      <c r="B673" s="1">
        <f t="shared" ca="1" si="154"/>
        <v>1009.06592399</v>
      </c>
      <c r="C673" s="90">
        <f t="shared" si="148"/>
        <v>1000</v>
      </c>
      <c r="D673" s="103">
        <f t="shared" si="149"/>
        <v>5.0000000000000001E-3</v>
      </c>
      <c r="E673" s="93">
        <f t="shared" si="150"/>
        <v>43507</v>
      </c>
      <c r="F673" s="87">
        <f t="shared" si="142"/>
        <v>456</v>
      </c>
      <c r="G673" s="88">
        <f t="shared" si="143"/>
        <v>456</v>
      </c>
      <c r="H673" s="89">
        <f t="shared" si="144"/>
        <v>1.0090659239999999</v>
      </c>
      <c r="I673" s="88">
        <f t="shared" si="151"/>
        <v>0</v>
      </c>
      <c r="J673" s="90">
        <f t="shared" si="145"/>
        <v>9.0659239899999999</v>
      </c>
      <c r="K673" s="91">
        <f t="shared" si="146"/>
        <v>0</v>
      </c>
      <c r="L673" s="92" t="str">
        <f t="shared" si="152"/>
        <v>A+J=</v>
      </c>
      <c r="M673" s="93">
        <f t="shared" si="153"/>
        <v>45272</v>
      </c>
      <c r="N673" s="94"/>
      <c r="O673" s="94"/>
      <c r="P673" s="94"/>
      <c r="Q673" s="94"/>
      <c r="R673" s="94"/>
      <c r="S673" s="107"/>
      <c r="T673" s="94"/>
      <c r="U673" s="94"/>
      <c r="V673" s="94"/>
      <c r="W673" s="94"/>
      <c r="X673" s="94"/>
      <c r="Y673" s="123"/>
      <c r="Z673" s="94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  <c r="DK673" s="87"/>
      <c r="DL673" s="87"/>
      <c r="DM673" s="87"/>
      <c r="DN673" s="87"/>
      <c r="DO673" s="87"/>
      <c r="DP673" s="87"/>
      <c r="DQ673" s="87"/>
      <c r="DR673" s="87"/>
      <c r="DS673" s="87"/>
      <c r="DT673" s="87"/>
      <c r="DU673" s="87"/>
      <c r="DV673" s="87"/>
      <c r="DW673" s="87"/>
      <c r="DX673" s="87"/>
      <c r="DY673" s="87"/>
      <c r="DZ673" s="87"/>
      <c r="EA673" s="87"/>
      <c r="EB673" s="87"/>
      <c r="EC673" s="87"/>
      <c r="ED673" s="87"/>
      <c r="EE673" s="87"/>
      <c r="EF673" s="8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</row>
    <row r="674" spans="1:155" x14ac:dyDescent="0.15">
      <c r="A674" s="36">
        <f t="shared" si="147"/>
        <v>44169</v>
      </c>
      <c r="B674" s="1">
        <f t="shared" ca="1" si="154"/>
        <v>1009.08589499</v>
      </c>
      <c r="C674" s="90">
        <f t="shared" si="148"/>
        <v>1000</v>
      </c>
      <c r="D674" s="103">
        <f t="shared" si="149"/>
        <v>5.0000000000000001E-3</v>
      </c>
      <c r="E674" s="93">
        <f t="shared" si="150"/>
        <v>43507</v>
      </c>
      <c r="F674" s="87">
        <f t="shared" si="142"/>
        <v>457</v>
      </c>
      <c r="G674" s="88">
        <f t="shared" si="143"/>
        <v>457</v>
      </c>
      <c r="H674" s="89">
        <f t="shared" si="144"/>
        <v>1.0090858949999999</v>
      </c>
      <c r="I674" s="88">
        <f t="shared" si="151"/>
        <v>0</v>
      </c>
      <c r="J674" s="90">
        <f t="shared" si="145"/>
        <v>9.0858949899999999</v>
      </c>
      <c r="K674" s="91">
        <f t="shared" si="146"/>
        <v>0</v>
      </c>
      <c r="L674" s="92" t="str">
        <f t="shared" si="152"/>
        <v>A+J=</v>
      </c>
      <c r="M674" s="93">
        <f t="shared" si="153"/>
        <v>45272</v>
      </c>
      <c r="N674" s="94"/>
      <c r="O674" s="94"/>
      <c r="P674" s="94"/>
      <c r="Q674" s="94"/>
      <c r="R674" s="94"/>
      <c r="S674" s="107"/>
      <c r="T674" s="94"/>
      <c r="U674" s="94"/>
      <c r="V674" s="94"/>
      <c r="W674" s="94"/>
      <c r="X674" s="94"/>
      <c r="Y674" s="123"/>
      <c r="Z674" s="94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  <c r="DK674" s="87"/>
      <c r="DL674" s="87"/>
      <c r="DM674" s="87"/>
      <c r="DN674" s="87"/>
      <c r="DO674" s="87"/>
      <c r="DP674" s="87"/>
      <c r="DQ674" s="87"/>
      <c r="DR674" s="87"/>
      <c r="DS674" s="87"/>
      <c r="DT674" s="87"/>
      <c r="DU674" s="87"/>
      <c r="DV674" s="87"/>
      <c r="DW674" s="87"/>
      <c r="DX674" s="87"/>
      <c r="DY674" s="87"/>
      <c r="DZ674" s="87"/>
      <c r="EA674" s="87"/>
      <c r="EB674" s="87"/>
      <c r="EC674" s="87"/>
      <c r="ED674" s="87"/>
      <c r="EE674" s="87"/>
      <c r="EF674" s="8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</row>
    <row r="675" spans="1:155" x14ac:dyDescent="0.15">
      <c r="A675" s="36">
        <f t="shared" si="147"/>
        <v>44170</v>
      </c>
      <c r="B675" s="1">
        <f t="shared" ca="1" si="154"/>
        <v>1009.10586699</v>
      </c>
      <c r="C675" s="90">
        <f t="shared" si="148"/>
        <v>1000</v>
      </c>
      <c r="D675" s="103">
        <f t="shared" si="149"/>
        <v>5.0000000000000001E-3</v>
      </c>
      <c r="E675" s="93">
        <f t="shared" si="150"/>
        <v>43507</v>
      </c>
      <c r="F675" s="87">
        <f t="shared" si="142"/>
        <v>457</v>
      </c>
      <c r="G675" s="88">
        <f t="shared" si="143"/>
        <v>458</v>
      </c>
      <c r="H675" s="89">
        <f t="shared" si="144"/>
        <v>1.0091058669999999</v>
      </c>
      <c r="I675" s="88">
        <f t="shared" si="151"/>
        <v>0</v>
      </c>
      <c r="J675" s="90">
        <f t="shared" si="145"/>
        <v>9.1058669900000009</v>
      </c>
      <c r="K675" s="91">
        <f t="shared" si="146"/>
        <v>0</v>
      </c>
      <c r="L675" s="92" t="str">
        <f t="shared" si="152"/>
        <v>A+J=</v>
      </c>
      <c r="M675" s="93">
        <f t="shared" si="153"/>
        <v>45272</v>
      </c>
      <c r="N675" s="94"/>
      <c r="O675" s="94"/>
      <c r="P675" s="94"/>
      <c r="Q675" s="94"/>
      <c r="R675" s="94"/>
      <c r="S675" s="107"/>
      <c r="T675" s="94"/>
      <c r="U675" s="94"/>
      <c r="V675" s="94"/>
      <c r="W675" s="94"/>
      <c r="X675" s="94"/>
      <c r="Y675" s="123"/>
      <c r="Z675" s="94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  <c r="DK675" s="87"/>
      <c r="DL675" s="87"/>
      <c r="DM675" s="87"/>
      <c r="DN675" s="87"/>
      <c r="DO675" s="87"/>
      <c r="DP675" s="87"/>
      <c r="DQ675" s="87"/>
      <c r="DR675" s="87"/>
      <c r="DS675" s="87"/>
      <c r="DT675" s="87"/>
      <c r="DU675" s="87"/>
      <c r="DV675" s="87"/>
      <c r="DW675" s="87"/>
      <c r="DX675" s="87"/>
      <c r="DY675" s="87"/>
      <c r="DZ675" s="87"/>
      <c r="EA675" s="87"/>
      <c r="EB675" s="87"/>
      <c r="EC675" s="87"/>
      <c r="ED675" s="87"/>
      <c r="EE675" s="87"/>
      <c r="EF675" s="8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</row>
    <row r="676" spans="1:155" x14ac:dyDescent="0.15">
      <c r="A676" s="36">
        <f t="shared" si="147"/>
        <v>44171</v>
      </c>
      <c r="B676" s="1">
        <f t="shared" ca="1" si="154"/>
        <v>1009.10586699</v>
      </c>
      <c r="C676" s="90">
        <f t="shared" si="148"/>
        <v>1000</v>
      </c>
      <c r="D676" s="103">
        <f t="shared" si="149"/>
        <v>5.0000000000000001E-3</v>
      </c>
      <c r="E676" s="93">
        <f t="shared" si="150"/>
        <v>43507</v>
      </c>
      <c r="F676" s="87">
        <f t="shared" si="142"/>
        <v>457</v>
      </c>
      <c r="G676" s="88">
        <f t="shared" si="143"/>
        <v>458</v>
      </c>
      <c r="H676" s="89">
        <f t="shared" si="144"/>
        <v>1.0091058669999999</v>
      </c>
      <c r="I676" s="88">
        <f t="shared" si="151"/>
        <v>0</v>
      </c>
      <c r="J676" s="90">
        <f t="shared" si="145"/>
        <v>9.1058669900000009</v>
      </c>
      <c r="K676" s="91">
        <f t="shared" si="146"/>
        <v>0</v>
      </c>
      <c r="L676" s="92" t="str">
        <f t="shared" si="152"/>
        <v>A+J=</v>
      </c>
      <c r="M676" s="93">
        <f t="shared" si="153"/>
        <v>45272</v>
      </c>
      <c r="N676" s="94"/>
      <c r="O676" s="94"/>
      <c r="P676" s="94"/>
      <c r="Q676" s="94"/>
      <c r="R676" s="94"/>
      <c r="S676" s="107"/>
      <c r="T676" s="94"/>
      <c r="U676" s="94"/>
      <c r="V676" s="94"/>
      <c r="W676" s="94"/>
      <c r="X676" s="94"/>
      <c r="Y676" s="123"/>
      <c r="Z676" s="94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  <c r="DK676" s="87"/>
      <c r="DL676" s="87"/>
      <c r="DM676" s="87"/>
      <c r="DN676" s="87"/>
      <c r="DO676" s="87"/>
      <c r="DP676" s="87"/>
      <c r="DQ676" s="87"/>
      <c r="DR676" s="87"/>
      <c r="DS676" s="87"/>
      <c r="DT676" s="87"/>
      <c r="DU676" s="87"/>
      <c r="DV676" s="87"/>
      <c r="DW676" s="87"/>
      <c r="DX676" s="87"/>
      <c r="DY676" s="87"/>
      <c r="DZ676" s="87"/>
      <c r="EA676" s="87"/>
      <c r="EB676" s="87"/>
      <c r="EC676" s="87"/>
      <c r="ED676" s="87"/>
      <c r="EE676" s="87"/>
      <c r="EF676" s="8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</row>
    <row r="677" spans="1:155" x14ac:dyDescent="0.15">
      <c r="A677" s="36">
        <f t="shared" si="147"/>
        <v>44172</v>
      </c>
      <c r="B677" s="1">
        <f t="shared" ca="1" si="154"/>
        <v>1009.10586699</v>
      </c>
      <c r="C677" s="90">
        <f t="shared" si="148"/>
        <v>1000</v>
      </c>
      <c r="D677" s="103">
        <f t="shared" si="149"/>
        <v>5.0000000000000001E-3</v>
      </c>
      <c r="E677" s="93">
        <f t="shared" si="150"/>
        <v>43507</v>
      </c>
      <c r="F677" s="87">
        <f t="shared" si="142"/>
        <v>458</v>
      </c>
      <c r="G677" s="88">
        <f t="shared" si="143"/>
        <v>458</v>
      </c>
      <c r="H677" s="89">
        <f t="shared" si="144"/>
        <v>1.0091058669999999</v>
      </c>
      <c r="I677" s="88">
        <f t="shared" si="151"/>
        <v>0</v>
      </c>
      <c r="J677" s="90">
        <f t="shared" si="145"/>
        <v>9.1058669900000009</v>
      </c>
      <c r="K677" s="91">
        <f t="shared" si="146"/>
        <v>0</v>
      </c>
      <c r="L677" s="92" t="str">
        <f t="shared" si="152"/>
        <v>A+J=</v>
      </c>
      <c r="M677" s="93">
        <f t="shared" si="153"/>
        <v>45272</v>
      </c>
      <c r="N677" s="94"/>
      <c r="O677" s="94"/>
      <c r="P677" s="94"/>
      <c r="Q677" s="94"/>
      <c r="R677" s="94"/>
      <c r="S677" s="107"/>
      <c r="T677" s="94"/>
      <c r="U677" s="94"/>
      <c r="V677" s="94"/>
      <c r="W677" s="94"/>
      <c r="X677" s="94"/>
      <c r="Y677" s="123"/>
      <c r="Z677" s="94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  <c r="DK677" s="87"/>
      <c r="DL677" s="87"/>
      <c r="DM677" s="87"/>
      <c r="DN677" s="87"/>
      <c r="DO677" s="87"/>
      <c r="DP677" s="87"/>
      <c r="DQ677" s="87"/>
      <c r="DR677" s="87"/>
      <c r="DS677" s="87"/>
      <c r="DT677" s="87"/>
      <c r="DU677" s="87"/>
      <c r="DV677" s="87"/>
      <c r="DW677" s="87"/>
      <c r="DX677" s="87"/>
      <c r="DY677" s="87"/>
      <c r="DZ677" s="87"/>
      <c r="EA677" s="87"/>
      <c r="EB677" s="87"/>
      <c r="EC677" s="87"/>
      <c r="ED677" s="87"/>
      <c r="EE677" s="87"/>
      <c r="EF677" s="8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</row>
    <row r="678" spans="1:155" x14ac:dyDescent="0.15">
      <c r="A678" s="36">
        <f t="shared" si="147"/>
        <v>44173</v>
      </c>
      <c r="B678" s="1">
        <f t="shared" ca="1" si="154"/>
        <v>1009.12583899</v>
      </c>
      <c r="C678" s="90">
        <f t="shared" si="148"/>
        <v>1000</v>
      </c>
      <c r="D678" s="103">
        <f t="shared" si="149"/>
        <v>5.0000000000000001E-3</v>
      </c>
      <c r="E678" s="93">
        <f t="shared" si="150"/>
        <v>43507</v>
      </c>
      <c r="F678" s="87">
        <f t="shared" si="142"/>
        <v>459</v>
      </c>
      <c r="G678" s="88">
        <f t="shared" si="143"/>
        <v>459</v>
      </c>
      <c r="H678" s="89">
        <f t="shared" si="144"/>
        <v>1.009125839</v>
      </c>
      <c r="I678" s="88">
        <f t="shared" si="151"/>
        <v>0</v>
      </c>
      <c r="J678" s="90">
        <f t="shared" si="145"/>
        <v>9.1258389900000001</v>
      </c>
      <c r="K678" s="91">
        <f t="shared" si="146"/>
        <v>0</v>
      </c>
      <c r="L678" s="92" t="str">
        <f t="shared" si="152"/>
        <v>A+J=</v>
      </c>
      <c r="M678" s="93">
        <f t="shared" si="153"/>
        <v>45272</v>
      </c>
      <c r="N678" s="94"/>
      <c r="O678" s="94"/>
      <c r="P678" s="94"/>
      <c r="Q678" s="94"/>
      <c r="R678" s="94"/>
      <c r="S678" s="107"/>
      <c r="T678" s="94"/>
      <c r="U678" s="94"/>
      <c r="V678" s="94"/>
      <c r="W678" s="94"/>
      <c r="X678" s="94"/>
      <c r="Y678" s="123"/>
      <c r="Z678" s="94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  <c r="DK678" s="87"/>
      <c r="DL678" s="87"/>
      <c r="DM678" s="87"/>
      <c r="DN678" s="87"/>
      <c r="DO678" s="87"/>
      <c r="DP678" s="87"/>
      <c r="DQ678" s="87"/>
      <c r="DR678" s="87"/>
      <c r="DS678" s="87"/>
      <c r="DT678" s="87"/>
      <c r="DU678" s="87"/>
      <c r="DV678" s="87"/>
      <c r="DW678" s="87"/>
      <c r="DX678" s="87"/>
      <c r="DY678" s="87"/>
      <c r="DZ678" s="87"/>
      <c r="EA678" s="87"/>
      <c r="EB678" s="87"/>
      <c r="EC678" s="87"/>
      <c r="ED678" s="87"/>
      <c r="EE678" s="87"/>
      <c r="EF678" s="8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</row>
    <row r="679" spans="1:155" x14ac:dyDescent="0.15">
      <c r="A679" s="36">
        <f t="shared" si="147"/>
        <v>44174</v>
      </c>
      <c r="B679" s="1">
        <f t="shared" ca="1" si="154"/>
        <v>1009.145812</v>
      </c>
      <c r="C679" s="90">
        <f t="shared" si="148"/>
        <v>1000</v>
      </c>
      <c r="D679" s="103">
        <f t="shared" si="149"/>
        <v>5.0000000000000001E-3</v>
      </c>
      <c r="E679" s="93">
        <f t="shared" si="150"/>
        <v>43507</v>
      </c>
      <c r="F679" s="87">
        <f t="shared" si="142"/>
        <v>460</v>
      </c>
      <c r="G679" s="88">
        <f t="shared" si="143"/>
        <v>460</v>
      </c>
      <c r="H679" s="89">
        <f t="shared" si="144"/>
        <v>1.0091458120000001</v>
      </c>
      <c r="I679" s="88">
        <f t="shared" si="151"/>
        <v>0</v>
      </c>
      <c r="J679" s="90">
        <f t="shared" si="145"/>
        <v>9.1458119999999994</v>
      </c>
      <c r="K679" s="91">
        <f t="shared" si="146"/>
        <v>0</v>
      </c>
      <c r="L679" s="92" t="str">
        <f t="shared" si="152"/>
        <v>A+J=</v>
      </c>
      <c r="M679" s="93">
        <f t="shared" si="153"/>
        <v>45272</v>
      </c>
      <c r="N679" s="94"/>
      <c r="O679" s="94"/>
      <c r="P679" s="94"/>
      <c r="Q679" s="94"/>
      <c r="R679" s="94"/>
      <c r="S679" s="107"/>
      <c r="T679" s="94"/>
      <c r="U679" s="94"/>
      <c r="V679" s="94"/>
      <c r="W679" s="94"/>
      <c r="X679" s="94"/>
      <c r="Y679" s="123"/>
      <c r="Z679" s="94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  <c r="DK679" s="87"/>
      <c r="DL679" s="87"/>
      <c r="DM679" s="87"/>
      <c r="DN679" s="87"/>
      <c r="DO679" s="87"/>
      <c r="DP679" s="87"/>
      <c r="DQ679" s="87"/>
      <c r="DR679" s="87"/>
      <c r="DS679" s="87"/>
      <c r="DT679" s="87"/>
      <c r="DU679" s="87"/>
      <c r="DV679" s="87"/>
      <c r="DW679" s="87"/>
      <c r="DX679" s="87"/>
      <c r="DY679" s="87"/>
      <c r="DZ679" s="87"/>
      <c r="EA679" s="87"/>
      <c r="EB679" s="87"/>
      <c r="EC679" s="87"/>
      <c r="ED679" s="87"/>
      <c r="EE679" s="87"/>
      <c r="EF679" s="8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</row>
    <row r="680" spans="1:155" x14ac:dyDescent="0.15">
      <c r="A680" s="36">
        <f t="shared" si="147"/>
        <v>44175</v>
      </c>
      <c r="B680" s="1">
        <f t="shared" ca="1" si="154"/>
        <v>1009.16578499</v>
      </c>
      <c r="C680" s="90">
        <f t="shared" si="148"/>
        <v>1000</v>
      </c>
      <c r="D680" s="103">
        <f t="shared" si="149"/>
        <v>5.0000000000000001E-3</v>
      </c>
      <c r="E680" s="93">
        <f t="shared" si="150"/>
        <v>43507</v>
      </c>
      <c r="F680" s="87">
        <f t="shared" si="142"/>
        <v>461</v>
      </c>
      <c r="G680" s="88">
        <f t="shared" si="143"/>
        <v>461</v>
      </c>
      <c r="H680" s="89">
        <f t="shared" si="144"/>
        <v>1.009165785</v>
      </c>
      <c r="I680" s="88">
        <f t="shared" si="151"/>
        <v>0</v>
      </c>
      <c r="J680" s="90">
        <f t="shared" si="145"/>
        <v>9.1657849900000006</v>
      </c>
      <c r="K680" s="91">
        <f t="shared" si="146"/>
        <v>0</v>
      </c>
      <c r="L680" s="92" t="str">
        <f t="shared" si="152"/>
        <v>A+J=</v>
      </c>
      <c r="M680" s="93">
        <f t="shared" si="153"/>
        <v>45272</v>
      </c>
      <c r="N680" s="94"/>
      <c r="O680" s="94"/>
      <c r="P680" s="94"/>
      <c r="Q680" s="94"/>
      <c r="R680" s="94"/>
      <c r="S680" s="107"/>
      <c r="T680" s="94"/>
      <c r="U680" s="94"/>
      <c r="V680" s="94"/>
      <c r="W680" s="94"/>
      <c r="X680" s="94"/>
      <c r="Y680" s="123"/>
      <c r="Z680" s="94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  <c r="DK680" s="87"/>
      <c r="DL680" s="87"/>
      <c r="DM680" s="87"/>
      <c r="DN680" s="87"/>
      <c r="DO680" s="87"/>
      <c r="DP680" s="87"/>
      <c r="DQ680" s="87"/>
      <c r="DR680" s="87"/>
      <c r="DS680" s="87"/>
      <c r="DT680" s="87"/>
      <c r="DU680" s="87"/>
      <c r="DV680" s="87"/>
      <c r="DW680" s="87"/>
      <c r="DX680" s="87"/>
      <c r="DY680" s="87"/>
      <c r="DZ680" s="87"/>
      <c r="EA680" s="87"/>
      <c r="EB680" s="87"/>
      <c r="EC680" s="87"/>
      <c r="ED680" s="87"/>
      <c r="EE680" s="87"/>
      <c r="EF680" s="8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</row>
    <row r="681" spans="1:155" x14ac:dyDescent="0.15">
      <c r="A681" s="36">
        <f t="shared" si="147"/>
        <v>44176</v>
      </c>
      <c r="B681" s="1">
        <f t="shared" ca="1" si="154"/>
        <v>1009.18575899</v>
      </c>
      <c r="C681" s="90">
        <f t="shared" si="148"/>
        <v>1000</v>
      </c>
      <c r="D681" s="103">
        <f t="shared" si="149"/>
        <v>5.0000000000000001E-3</v>
      </c>
      <c r="E681" s="93">
        <f t="shared" si="150"/>
        <v>43507</v>
      </c>
      <c r="F681" s="87">
        <f t="shared" si="142"/>
        <v>462</v>
      </c>
      <c r="G681" s="88">
        <f t="shared" si="143"/>
        <v>462</v>
      </c>
      <c r="H681" s="89">
        <f t="shared" si="144"/>
        <v>1.009185759</v>
      </c>
      <c r="I681" s="88">
        <f t="shared" si="151"/>
        <v>0</v>
      </c>
      <c r="J681" s="90">
        <f t="shared" si="145"/>
        <v>9.1857589900000001</v>
      </c>
      <c r="K681" s="91">
        <f t="shared" si="146"/>
        <v>0</v>
      </c>
      <c r="L681" s="92" t="str">
        <f t="shared" si="152"/>
        <v>A+J=</v>
      </c>
      <c r="M681" s="93">
        <f t="shared" si="153"/>
        <v>45272</v>
      </c>
      <c r="N681" s="94"/>
      <c r="O681" s="94"/>
      <c r="P681" s="94"/>
      <c r="Q681" s="94"/>
      <c r="R681" s="94"/>
      <c r="S681" s="107"/>
      <c r="T681" s="94"/>
      <c r="U681" s="94"/>
      <c r="V681" s="94"/>
      <c r="W681" s="94"/>
      <c r="X681" s="94"/>
      <c r="Y681" s="123"/>
      <c r="Z681" s="94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  <c r="DK681" s="87"/>
      <c r="DL681" s="87"/>
      <c r="DM681" s="87"/>
      <c r="DN681" s="87"/>
      <c r="DO681" s="87"/>
      <c r="DP681" s="87"/>
      <c r="DQ681" s="87"/>
      <c r="DR681" s="87"/>
      <c r="DS681" s="87"/>
      <c r="DT681" s="87"/>
      <c r="DU681" s="87"/>
      <c r="DV681" s="87"/>
      <c r="DW681" s="87"/>
      <c r="DX681" s="87"/>
      <c r="DY681" s="87"/>
      <c r="DZ681" s="87"/>
      <c r="EA681" s="87"/>
      <c r="EB681" s="87"/>
      <c r="EC681" s="87"/>
      <c r="ED681" s="87"/>
      <c r="EE681" s="87"/>
      <c r="EF681" s="8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</row>
    <row r="682" spans="1:155" x14ac:dyDescent="0.15">
      <c r="A682" s="36">
        <f t="shared" si="147"/>
        <v>44177</v>
      </c>
      <c r="B682" s="1">
        <f t="shared" ca="1" si="154"/>
        <v>1009.205732</v>
      </c>
      <c r="C682" s="90">
        <f t="shared" si="148"/>
        <v>1000</v>
      </c>
      <c r="D682" s="103">
        <f t="shared" si="149"/>
        <v>5.0000000000000001E-3</v>
      </c>
      <c r="E682" s="93">
        <f t="shared" si="150"/>
        <v>43507</v>
      </c>
      <c r="F682" s="87">
        <f t="shared" si="142"/>
        <v>462</v>
      </c>
      <c r="G682" s="88">
        <f t="shared" si="143"/>
        <v>463</v>
      </c>
      <c r="H682" s="89">
        <f t="shared" si="144"/>
        <v>1.0092057320000001</v>
      </c>
      <c r="I682" s="88">
        <f t="shared" si="151"/>
        <v>0</v>
      </c>
      <c r="J682" s="90">
        <f t="shared" si="145"/>
        <v>9.2057319999999994</v>
      </c>
      <c r="K682" s="91">
        <f t="shared" si="146"/>
        <v>0</v>
      </c>
      <c r="L682" s="92" t="str">
        <f t="shared" si="152"/>
        <v>A+J=</v>
      </c>
      <c r="M682" s="93">
        <f t="shared" si="153"/>
        <v>45272</v>
      </c>
      <c r="N682" s="94"/>
      <c r="O682" s="94"/>
      <c r="P682" s="94"/>
      <c r="Q682" s="94"/>
      <c r="R682" s="94"/>
      <c r="S682" s="107"/>
      <c r="T682" s="94"/>
      <c r="U682" s="94"/>
      <c r="V682" s="94"/>
      <c r="W682" s="94"/>
      <c r="X682" s="94"/>
      <c r="Y682" s="123"/>
      <c r="Z682" s="94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  <c r="DK682" s="87"/>
      <c r="DL682" s="87"/>
      <c r="DM682" s="87"/>
      <c r="DN682" s="87"/>
      <c r="DO682" s="87"/>
      <c r="DP682" s="87"/>
      <c r="DQ682" s="87"/>
      <c r="DR682" s="87"/>
      <c r="DS682" s="87"/>
      <c r="DT682" s="87"/>
      <c r="DU682" s="87"/>
      <c r="DV682" s="87"/>
      <c r="DW682" s="87"/>
      <c r="DX682" s="87"/>
      <c r="DY682" s="87"/>
      <c r="DZ682" s="87"/>
      <c r="EA682" s="87"/>
      <c r="EB682" s="87"/>
      <c r="EC682" s="87"/>
      <c r="ED682" s="87"/>
      <c r="EE682" s="87"/>
      <c r="EF682" s="8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</row>
    <row r="683" spans="1:155" x14ac:dyDescent="0.15">
      <c r="A683" s="36">
        <f t="shared" si="147"/>
        <v>44178</v>
      </c>
      <c r="B683" s="1">
        <f t="shared" ca="1" si="154"/>
        <v>1009.205732</v>
      </c>
      <c r="C683" s="90">
        <f t="shared" si="148"/>
        <v>1000</v>
      </c>
      <c r="D683" s="103">
        <f t="shared" si="149"/>
        <v>5.0000000000000001E-3</v>
      </c>
      <c r="E683" s="93">
        <f t="shared" si="150"/>
        <v>43507</v>
      </c>
      <c r="F683" s="87">
        <f t="shared" si="142"/>
        <v>462</v>
      </c>
      <c r="G683" s="88">
        <f t="shared" si="143"/>
        <v>463</v>
      </c>
      <c r="H683" s="89">
        <f t="shared" si="144"/>
        <v>1.0092057320000001</v>
      </c>
      <c r="I683" s="88">
        <f t="shared" si="151"/>
        <v>0</v>
      </c>
      <c r="J683" s="90">
        <f t="shared" si="145"/>
        <v>9.2057319999999994</v>
      </c>
      <c r="K683" s="91">
        <f t="shared" si="146"/>
        <v>0</v>
      </c>
      <c r="L683" s="92" t="str">
        <f t="shared" si="152"/>
        <v>A+J=</v>
      </c>
      <c r="M683" s="93">
        <f t="shared" si="153"/>
        <v>45272</v>
      </c>
      <c r="N683" s="94"/>
      <c r="O683" s="94"/>
      <c r="P683" s="94"/>
      <c r="Q683" s="94"/>
      <c r="R683" s="94"/>
      <c r="S683" s="107"/>
      <c r="T683" s="94"/>
      <c r="U683" s="94"/>
      <c r="V683" s="94"/>
      <c r="W683" s="94"/>
      <c r="X683" s="94"/>
      <c r="Y683" s="123"/>
      <c r="Z683" s="94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  <c r="DK683" s="87"/>
      <c r="DL683" s="87"/>
      <c r="DM683" s="87"/>
      <c r="DN683" s="87"/>
      <c r="DO683" s="87"/>
      <c r="DP683" s="87"/>
      <c r="DQ683" s="87"/>
      <c r="DR683" s="87"/>
      <c r="DS683" s="87"/>
      <c r="DT683" s="87"/>
      <c r="DU683" s="87"/>
      <c r="DV683" s="87"/>
      <c r="DW683" s="87"/>
      <c r="DX683" s="87"/>
      <c r="DY683" s="87"/>
      <c r="DZ683" s="87"/>
      <c r="EA683" s="87"/>
      <c r="EB683" s="87"/>
      <c r="EC683" s="87"/>
      <c r="ED683" s="87"/>
      <c r="EE683" s="87"/>
      <c r="EF683" s="8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</row>
    <row r="684" spans="1:155" x14ac:dyDescent="0.15">
      <c r="A684" s="36">
        <f t="shared" si="147"/>
        <v>44179</v>
      </c>
      <c r="B684" s="1">
        <f t="shared" ca="1" si="154"/>
        <v>1009.205732</v>
      </c>
      <c r="C684" s="90">
        <f t="shared" si="148"/>
        <v>1000</v>
      </c>
      <c r="D684" s="103">
        <f t="shared" si="149"/>
        <v>5.0000000000000001E-3</v>
      </c>
      <c r="E684" s="93">
        <f t="shared" si="150"/>
        <v>43507</v>
      </c>
      <c r="F684" s="87">
        <f t="shared" si="142"/>
        <v>463</v>
      </c>
      <c r="G684" s="88">
        <f t="shared" si="143"/>
        <v>463</v>
      </c>
      <c r="H684" s="89">
        <f t="shared" si="144"/>
        <v>1.0092057320000001</v>
      </c>
      <c r="I684" s="88">
        <f t="shared" si="151"/>
        <v>0</v>
      </c>
      <c r="J684" s="90">
        <f t="shared" si="145"/>
        <v>9.2057319999999994</v>
      </c>
      <c r="K684" s="91">
        <f t="shared" si="146"/>
        <v>0</v>
      </c>
      <c r="L684" s="92" t="str">
        <f t="shared" si="152"/>
        <v>A+J=</v>
      </c>
      <c r="M684" s="93">
        <f t="shared" si="153"/>
        <v>45272</v>
      </c>
      <c r="N684" s="94"/>
      <c r="O684" s="94"/>
      <c r="P684" s="94"/>
      <c r="Q684" s="94"/>
      <c r="R684" s="94"/>
      <c r="S684" s="107"/>
      <c r="T684" s="94"/>
      <c r="U684" s="94"/>
      <c r="V684" s="94"/>
      <c r="W684" s="94"/>
      <c r="X684" s="94"/>
      <c r="Y684" s="123"/>
      <c r="Z684" s="94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  <c r="DK684" s="87"/>
      <c r="DL684" s="87"/>
      <c r="DM684" s="87"/>
      <c r="DN684" s="87"/>
      <c r="DO684" s="87"/>
      <c r="DP684" s="87"/>
      <c r="DQ684" s="87"/>
      <c r="DR684" s="87"/>
      <c r="DS684" s="87"/>
      <c r="DT684" s="87"/>
      <c r="DU684" s="87"/>
      <c r="DV684" s="87"/>
      <c r="DW684" s="87"/>
      <c r="DX684" s="87"/>
      <c r="DY684" s="87"/>
      <c r="DZ684" s="87"/>
      <c r="EA684" s="87"/>
      <c r="EB684" s="87"/>
      <c r="EC684" s="87"/>
      <c r="ED684" s="87"/>
      <c r="EE684" s="87"/>
      <c r="EF684" s="8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</row>
    <row r="685" spans="1:155" x14ac:dyDescent="0.15">
      <c r="A685" s="36">
        <f t="shared" si="147"/>
        <v>44180</v>
      </c>
      <c r="B685" s="1">
        <f t="shared" ca="1" si="154"/>
        <v>1009.22570699</v>
      </c>
      <c r="C685" s="90">
        <f t="shared" si="148"/>
        <v>1000</v>
      </c>
      <c r="D685" s="103">
        <f t="shared" si="149"/>
        <v>5.0000000000000001E-3</v>
      </c>
      <c r="E685" s="93">
        <f t="shared" si="150"/>
        <v>43507</v>
      </c>
      <c r="F685" s="87">
        <f t="shared" si="142"/>
        <v>464</v>
      </c>
      <c r="G685" s="88">
        <f t="shared" si="143"/>
        <v>464</v>
      </c>
      <c r="H685" s="89">
        <f t="shared" si="144"/>
        <v>1.0092257069999999</v>
      </c>
      <c r="I685" s="88">
        <f t="shared" si="151"/>
        <v>0</v>
      </c>
      <c r="J685" s="90">
        <f t="shared" si="145"/>
        <v>9.2257069900000008</v>
      </c>
      <c r="K685" s="91">
        <f t="shared" si="146"/>
        <v>0</v>
      </c>
      <c r="L685" s="92" t="str">
        <f t="shared" si="152"/>
        <v>A+J=</v>
      </c>
      <c r="M685" s="93">
        <f t="shared" si="153"/>
        <v>45272</v>
      </c>
      <c r="N685" s="94"/>
      <c r="O685" s="94"/>
      <c r="P685" s="94"/>
      <c r="Q685" s="94"/>
      <c r="R685" s="94"/>
      <c r="S685" s="107"/>
      <c r="T685" s="94"/>
      <c r="U685" s="94"/>
      <c r="V685" s="94"/>
      <c r="W685" s="94"/>
      <c r="X685" s="94"/>
      <c r="Y685" s="123"/>
      <c r="Z685" s="94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  <c r="DK685" s="87"/>
      <c r="DL685" s="87"/>
      <c r="DM685" s="87"/>
      <c r="DN685" s="87"/>
      <c r="DO685" s="87"/>
      <c r="DP685" s="87"/>
      <c r="DQ685" s="87"/>
      <c r="DR685" s="87"/>
      <c r="DS685" s="87"/>
      <c r="DT685" s="87"/>
      <c r="DU685" s="87"/>
      <c r="DV685" s="87"/>
      <c r="DW685" s="87"/>
      <c r="DX685" s="87"/>
      <c r="DY685" s="87"/>
      <c r="DZ685" s="87"/>
      <c r="EA685" s="87"/>
      <c r="EB685" s="87"/>
      <c r="EC685" s="87"/>
      <c r="ED685" s="87"/>
      <c r="EE685" s="87"/>
      <c r="EF685" s="8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</row>
    <row r="686" spans="1:155" x14ac:dyDescent="0.15">
      <c r="A686" s="36">
        <f t="shared" si="147"/>
        <v>44181</v>
      </c>
      <c r="B686" s="1">
        <f t="shared" ca="1" si="154"/>
        <v>1009.24568099</v>
      </c>
      <c r="C686" s="90">
        <f t="shared" si="148"/>
        <v>1000</v>
      </c>
      <c r="D686" s="103">
        <f t="shared" si="149"/>
        <v>5.0000000000000001E-3</v>
      </c>
      <c r="E686" s="93">
        <f t="shared" si="150"/>
        <v>43507</v>
      </c>
      <c r="F686" s="87">
        <f t="shared" si="142"/>
        <v>465</v>
      </c>
      <c r="G686" s="88">
        <f t="shared" si="143"/>
        <v>465</v>
      </c>
      <c r="H686" s="89">
        <f t="shared" si="144"/>
        <v>1.0092456809999999</v>
      </c>
      <c r="I686" s="88">
        <f t="shared" si="151"/>
        <v>0</v>
      </c>
      <c r="J686" s="90">
        <f t="shared" si="145"/>
        <v>9.2456809900000003</v>
      </c>
      <c r="K686" s="91">
        <f t="shared" si="146"/>
        <v>0</v>
      </c>
      <c r="L686" s="92" t="str">
        <f t="shared" si="152"/>
        <v>A+J=</v>
      </c>
      <c r="M686" s="93">
        <f t="shared" si="153"/>
        <v>45272</v>
      </c>
      <c r="N686" s="94"/>
      <c r="O686" s="94"/>
      <c r="P686" s="94"/>
      <c r="Q686" s="94"/>
      <c r="R686" s="94"/>
      <c r="S686" s="107"/>
      <c r="T686" s="94"/>
      <c r="U686" s="94"/>
      <c r="V686" s="94"/>
      <c r="W686" s="94"/>
      <c r="X686" s="94"/>
      <c r="Y686" s="123"/>
      <c r="Z686" s="94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  <c r="DK686" s="87"/>
      <c r="DL686" s="87"/>
      <c r="DM686" s="87"/>
      <c r="DN686" s="87"/>
      <c r="DO686" s="87"/>
      <c r="DP686" s="87"/>
      <c r="DQ686" s="87"/>
      <c r="DR686" s="87"/>
      <c r="DS686" s="87"/>
      <c r="DT686" s="87"/>
      <c r="DU686" s="87"/>
      <c r="DV686" s="87"/>
      <c r="DW686" s="87"/>
      <c r="DX686" s="87"/>
      <c r="DY686" s="87"/>
      <c r="DZ686" s="87"/>
      <c r="EA686" s="87"/>
      <c r="EB686" s="87"/>
      <c r="EC686" s="87"/>
      <c r="ED686" s="87"/>
      <c r="EE686" s="87"/>
      <c r="EF686" s="8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</row>
    <row r="687" spans="1:155" x14ac:dyDescent="0.15">
      <c r="A687" s="36">
        <f t="shared" si="147"/>
        <v>44182</v>
      </c>
      <c r="B687" s="1">
        <f t="shared" ca="1" si="154"/>
        <v>1009.26565599</v>
      </c>
      <c r="C687" s="90">
        <f t="shared" si="148"/>
        <v>1000</v>
      </c>
      <c r="D687" s="103">
        <f t="shared" si="149"/>
        <v>5.0000000000000001E-3</v>
      </c>
      <c r="E687" s="93">
        <f t="shared" si="150"/>
        <v>43507</v>
      </c>
      <c r="F687" s="87">
        <f t="shared" si="142"/>
        <v>466</v>
      </c>
      <c r="G687" s="88">
        <f t="shared" si="143"/>
        <v>466</v>
      </c>
      <c r="H687" s="89">
        <f t="shared" si="144"/>
        <v>1.009265656</v>
      </c>
      <c r="I687" s="88">
        <f t="shared" si="151"/>
        <v>0</v>
      </c>
      <c r="J687" s="90">
        <f t="shared" si="145"/>
        <v>9.2656559900000008</v>
      </c>
      <c r="K687" s="91">
        <f t="shared" si="146"/>
        <v>0</v>
      </c>
      <c r="L687" s="92" t="str">
        <f t="shared" si="152"/>
        <v>A+J=</v>
      </c>
      <c r="M687" s="93">
        <f t="shared" si="153"/>
        <v>45272</v>
      </c>
      <c r="N687" s="94"/>
      <c r="O687" s="94"/>
      <c r="P687" s="94"/>
      <c r="Q687" s="94"/>
      <c r="R687" s="94"/>
      <c r="S687" s="107"/>
      <c r="T687" s="94"/>
      <c r="U687" s="94"/>
      <c r="V687" s="94"/>
      <c r="W687" s="94"/>
      <c r="X687" s="94"/>
      <c r="Y687" s="123"/>
      <c r="Z687" s="94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  <c r="DK687" s="87"/>
      <c r="DL687" s="87"/>
      <c r="DM687" s="87"/>
      <c r="DN687" s="87"/>
      <c r="DO687" s="87"/>
      <c r="DP687" s="87"/>
      <c r="DQ687" s="87"/>
      <c r="DR687" s="87"/>
      <c r="DS687" s="87"/>
      <c r="DT687" s="87"/>
      <c r="DU687" s="87"/>
      <c r="DV687" s="87"/>
      <c r="DW687" s="87"/>
      <c r="DX687" s="87"/>
      <c r="DY687" s="87"/>
      <c r="DZ687" s="87"/>
      <c r="EA687" s="87"/>
      <c r="EB687" s="87"/>
      <c r="EC687" s="87"/>
      <c r="ED687" s="87"/>
      <c r="EE687" s="87"/>
      <c r="EF687" s="8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</row>
    <row r="688" spans="1:155" x14ac:dyDescent="0.15">
      <c r="A688" s="36">
        <f t="shared" si="147"/>
        <v>44183</v>
      </c>
      <c r="B688" s="1">
        <f t="shared" ca="1" si="154"/>
        <v>1009.285632</v>
      </c>
      <c r="C688" s="90">
        <f t="shared" si="148"/>
        <v>1000</v>
      </c>
      <c r="D688" s="103">
        <f t="shared" si="149"/>
        <v>5.0000000000000001E-3</v>
      </c>
      <c r="E688" s="93">
        <f t="shared" si="150"/>
        <v>43507</v>
      </c>
      <c r="F688" s="87">
        <f t="shared" si="142"/>
        <v>467</v>
      </c>
      <c r="G688" s="88">
        <f t="shared" si="143"/>
        <v>467</v>
      </c>
      <c r="H688" s="89">
        <f t="shared" si="144"/>
        <v>1.0092856320000001</v>
      </c>
      <c r="I688" s="88">
        <f t="shared" si="151"/>
        <v>0</v>
      </c>
      <c r="J688" s="90">
        <f t="shared" si="145"/>
        <v>9.2856319999999997</v>
      </c>
      <c r="K688" s="91">
        <f t="shared" si="146"/>
        <v>0</v>
      </c>
      <c r="L688" s="92" t="str">
        <f t="shared" si="152"/>
        <v>A+J=</v>
      </c>
      <c r="M688" s="93">
        <f t="shared" si="153"/>
        <v>45272</v>
      </c>
      <c r="N688" s="94"/>
      <c r="O688" s="94"/>
      <c r="P688" s="94"/>
      <c r="Q688" s="94"/>
      <c r="R688" s="94"/>
      <c r="S688" s="107"/>
      <c r="T688" s="94"/>
      <c r="U688" s="94"/>
      <c r="V688" s="94"/>
      <c r="W688" s="94"/>
      <c r="X688" s="94"/>
      <c r="Y688" s="123"/>
      <c r="Z688" s="94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  <c r="DK688" s="87"/>
      <c r="DL688" s="87"/>
      <c r="DM688" s="87"/>
      <c r="DN688" s="87"/>
      <c r="DO688" s="87"/>
      <c r="DP688" s="87"/>
      <c r="DQ688" s="87"/>
      <c r="DR688" s="87"/>
      <c r="DS688" s="87"/>
      <c r="DT688" s="87"/>
      <c r="DU688" s="87"/>
      <c r="DV688" s="87"/>
      <c r="DW688" s="87"/>
      <c r="DX688" s="87"/>
      <c r="DY688" s="87"/>
      <c r="DZ688" s="87"/>
      <c r="EA688" s="87"/>
      <c r="EB688" s="87"/>
      <c r="EC688" s="87"/>
      <c r="ED688" s="87"/>
      <c r="EE688" s="87"/>
      <c r="EF688" s="8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</row>
    <row r="689" spans="1:155" x14ac:dyDescent="0.15">
      <c r="A689" s="36">
        <f t="shared" si="147"/>
        <v>44184</v>
      </c>
      <c r="B689" s="1">
        <f t="shared" ca="1" si="154"/>
        <v>1009.305608</v>
      </c>
      <c r="C689" s="90">
        <f t="shared" si="148"/>
        <v>1000</v>
      </c>
      <c r="D689" s="103">
        <f t="shared" si="149"/>
        <v>5.0000000000000001E-3</v>
      </c>
      <c r="E689" s="93">
        <f t="shared" si="150"/>
        <v>43507</v>
      </c>
      <c r="F689" s="87">
        <f t="shared" si="142"/>
        <v>467</v>
      </c>
      <c r="G689" s="88">
        <f t="shared" si="143"/>
        <v>468</v>
      </c>
      <c r="H689" s="89">
        <f t="shared" si="144"/>
        <v>1.009305608</v>
      </c>
      <c r="I689" s="88">
        <f t="shared" si="151"/>
        <v>0</v>
      </c>
      <c r="J689" s="90">
        <f t="shared" si="145"/>
        <v>9.3056079999999994</v>
      </c>
      <c r="K689" s="91">
        <f t="shared" si="146"/>
        <v>0</v>
      </c>
      <c r="L689" s="92" t="str">
        <f t="shared" si="152"/>
        <v>A+J=</v>
      </c>
      <c r="M689" s="93">
        <f t="shared" si="153"/>
        <v>45272</v>
      </c>
      <c r="N689" s="94"/>
      <c r="O689" s="94"/>
      <c r="P689" s="94"/>
      <c r="Q689" s="94"/>
      <c r="R689" s="94"/>
      <c r="S689" s="107"/>
      <c r="T689" s="94"/>
      <c r="U689" s="94"/>
      <c r="V689" s="94"/>
      <c r="W689" s="94"/>
      <c r="X689" s="94"/>
      <c r="Y689" s="123"/>
      <c r="Z689" s="94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87"/>
      <c r="EB689" s="87"/>
      <c r="EC689" s="87"/>
      <c r="ED689" s="87"/>
      <c r="EE689" s="87"/>
      <c r="EF689" s="8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</row>
    <row r="690" spans="1:155" x14ac:dyDescent="0.15">
      <c r="A690" s="36">
        <f t="shared" si="147"/>
        <v>44185</v>
      </c>
      <c r="B690" s="1">
        <f t="shared" ca="1" si="154"/>
        <v>1009.305608</v>
      </c>
      <c r="C690" s="90">
        <f t="shared" si="148"/>
        <v>1000</v>
      </c>
      <c r="D690" s="103">
        <f t="shared" si="149"/>
        <v>5.0000000000000001E-3</v>
      </c>
      <c r="E690" s="93">
        <f t="shared" si="150"/>
        <v>43507</v>
      </c>
      <c r="F690" s="87">
        <f t="shared" si="142"/>
        <v>467</v>
      </c>
      <c r="G690" s="88">
        <f t="shared" si="143"/>
        <v>468</v>
      </c>
      <c r="H690" s="89">
        <f t="shared" si="144"/>
        <v>1.009305608</v>
      </c>
      <c r="I690" s="88">
        <f t="shared" si="151"/>
        <v>0</v>
      </c>
      <c r="J690" s="90">
        <f t="shared" si="145"/>
        <v>9.3056079999999994</v>
      </c>
      <c r="K690" s="91">
        <f t="shared" si="146"/>
        <v>0</v>
      </c>
      <c r="L690" s="92" t="str">
        <f t="shared" si="152"/>
        <v>A+J=</v>
      </c>
      <c r="M690" s="93">
        <f t="shared" si="153"/>
        <v>45272</v>
      </c>
      <c r="N690" s="94"/>
      <c r="O690" s="94"/>
      <c r="P690" s="94"/>
      <c r="Q690" s="94"/>
      <c r="R690" s="94"/>
      <c r="S690" s="107"/>
      <c r="T690" s="94"/>
      <c r="U690" s="94"/>
      <c r="V690" s="94"/>
      <c r="W690" s="94"/>
      <c r="X690" s="94"/>
      <c r="Y690" s="123"/>
      <c r="Z690" s="94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  <c r="DK690" s="87"/>
      <c r="DL690" s="87"/>
      <c r="DM690" s="87"/>
      <c r="DN690" s="87"/>
      <c r="DO690" s="87"/>
      <c r="DP690" s="87"/>
      <c r="DQ690" s="87"/>
      <c r="DR690" s="87"/>
      <c r="DS690" s="87"/>
      <c r="DT690" s="87"/>
      <c r="DU690" s="87"/>
      <c r="DV690" s="87"/>
      <c r="DW690" s="87"/>
      <c r="DX690" s="87"/>
      <c r="DY690" s="87"/>
      <c r="DZ690" s="87"/>
      <c r="EA690" s="87"/>
      <c r="EB690" s="87"/>
      <c r="EC690" s="87"/>
      <c r="ED690" s="87"/>
      <c r="EE690" s="87"/>
      <c r="EF690" s="8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</row>
    <row r="691" spans="1:155" x14ac:dyDescent="0.15">
      <c r="A691" s="36">
        <f t="shared" si="147"/>
        <v>44186</v>
      </c>
      <c r="B691" s="1">
        <f t="shared" ca="1" si="154"/>
        <v>1009.305608</v>
      </c>
      <c r="C691" s="90">
        <f t="shared" si="148"/>
        <v>1000</v>
      </c>
      <c r="D691" s="103">
        <f t="shared" si="149"/>
        <v>5.0000000000000001E-3</v>
      </c>
      <c r="E691" s="93">
        <f t="shared" si="150"/>
        <v>43507</v>
      </c>
      <c r="F691" s="87">
        <f t="shared" si="142"/>
        <v>468</v>
      </c>
      <c r="G691" s="88">
        <f t="shared" si="143"/>
        <v>468</v>
      </c>
      <c r="H691" s="89">
        <f t="shared" si="144"/>
        <v>1.009305608</v>
      </c>
      <c r="I691" s="88">
        <f t="shared" si="151"/>
        <v>0</v>
      </c>
      <c r="J691" s="90">
        <f t="shared" si="145"/>
        <v>9.3056079999999994</v>
      </c>
      <c r="K691" s="91">
        <f t="shared" si="146"/>
        <v>0</v>
      </c>
      <c r="L691" s="92" t="str">
        <f t="shared" si="152"/>
        <v>A+J=</v>
      </c>
      <c r="M691" s="93">
        <f t="shared" si="153"/>
        <v>45272</v>
      </c>
      <c r="N691" s="94"/>
      <c r="O691" s="94"/>
      <c r="P691" s="94"/>
      <c r="Q691" s="94"/>
      <c r="R691" s="94"/>
      <c r="S691" s="107"/>
      <c r="T691" s="94"/>
      <c r="U691" s="94"/>
      <c r="V691" s="94"/>
      <c r="W691" s="94"/>
      <c r="X691" s="94"/>
      <c r="Y691" s="123"/>
      <c r="Z691" s="94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  <c r="DK691" s="87"/>
      <c r="DL691" s="87"/>
      <c r="DM691" s="87"/>
      <c r="DN691" s="87"/>
      <c r="DO691" s="87"/>
      <c r="DP691" s="87"/>
      <c r="DQ691" s="87"/>
      <c r="DR691" s="87"/>
      <c r="DS691" s="87"/>
      <c r="DT691" s="87"/>
      <c r="DU691" s="87"/>
      <c r="DV691" s="87"/>
      <c r="DW691" s="87"/>
      <c r="DX691" s="87"/>
      <c r="DY691" s="87"/>
      <c r="DZ691" s="87"/>
      <c r="EA691" s="87"/>
      <c r="EB691" s="87"/>
      <c r="EC691" s="87"/>
      <c r="ED691" s="87"/>
      <c r="EE691" s="87"/>
      <c r="EF691" s="8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</row>
    <row r="692" spans="1:155" x14ac:dyDescent="0.15">
      <c r="A692" s="36">
        <f t="shared" si="147"/>
        <v>44187</v>
      </c>
      <c r="B692" s="1">
        <f t="shared" ca="1" si="154"/>
        <v>1009.32558399</v>
      </c>
      <c r="C692" s="90">
        <f t="shared" si="148"/>
        <v>1000</v>
      </c>
      <c r="D692" s="103">
        <f t="shared" si="149"/>
        <v>5.0000000000000001E-3</v>
      </c>
      <c r="E692" s="93">
        <f t="shared" si="150"/>
        <v>43507</v>
      </c>
      <c r="F692" s="87">
        <f t="shared" si="142"/>
        <v>469</v>
      </c>
      <c r="G692" s="88">
        <f t="shared" si="143"/>
        <v>469</v>
      </c>
      <c r="H692" s="89">
        <f t="shared" si="144"/>
        <v>1.0093255839999999</v>
      </c>
      <c r="I692" s="88">
        <f t="shared" si="151"/>
        <v>0</v>
      </c>
      <c r="J692" s="90">
        <f t="shared" si="145"/>
        <v>9.3255839900000002</v>
      </c>
      <c r="K692" s="91">
        <f t="shared" si="146"/>
        <v>0</v>
      </c>
      <c r="L692" s="92" t="str">
        <f t="shared" si="152"/>
        <v>A+J=</v>
      </c>
      <c r="M692" s="93">
        <f t="shared" si="153"/>
        <v>45272</v>
      </c>
      <c r="N692" s="94"/>
      <c r="O692" s="94"/>
      <c r="P692" s="94"/>
      <c r="Q692" s="94"/>
      <c r="R692" s="94"/>
      <c r="S692" s="107"/>
      <c r="T692" s="94"/>
      <c r="U692" s="94"/>
      <c r="V692" s="94"/>
      <c r="W692" s="94"/>
      <c r="X692" s="94"/>
      <c r="Y692" s="123"/>
      <c r="Z692" s="94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  <c r="DK692" s="87"/>
      <c r="DL692" s="87"/>
      <c r="DM692" s="87"/>
      <c r="DN692" s="87"/>
      <c r="DO692" s="87"/>
      <c r="DP692" s="87"/>
      <c r="DQ692" s="87"/>
      <c r="DR692" s="87"/>
      <c r="DS692" s="87"/>
      <c r="DT692" s="87"/>
      <c r="DU692" s="87"/>
      <c r="DV692" s="87"/>
      <c r="DW692" s="87"/>
      <c r="DX692" s="87"/>
      <c r="DY692" s="87"/>
      <c r="DZ692" s="87"/>
      <c r="EA692" s="87"/>
      <c r="EB692" s="87"/>
      <c r="EC692" s="87"/>
      <c r="ED692" s="87"/>
      <c r="EE692" s="87"/>
      <c r="EF692" s="8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</row>
    <row r="693" spans="1:155" x14ac:dyDescent="0.15">
      <c r="A693" s="36">
        <f t="shared" si="147"/>
        <v>44188</v>
      </c>
      <c r="B693" s="1">
        <f t="shared" ca="1" si="154"/>
        <v>1009.34556</v>
      </c>
      <c r="C693" s="90">
        <f t="shared" si="148"/>
        <v>1000</v>
      </c>
      <c r="D693" s="103">
        <f t="shared" si="149"/>
        <v>5.0000000000000001E-3</v>
      </c>
      <c r="E693" s="93">
        <f t="shared" si="150"/>
        <v>43507</v>
      </c>
      <c r="F693" s="87">
        <f t="shared" si="142"/>
        <v>470</v>
      </c>
      <c r="G693" s="88">
        <f t="shared" si="143"/>
        <v>470</v>
      </c>
      <c r="H693" s="89">
        <f t="shared" si="144"/>
        <v>1.0093455600000001</v>
      </c>
      <c r="I693" s="88">
        <f t="shared" si="151"/>
        <v>0</v>
      </c>
      <c r="J693" s="90">
        <f t="shared" si="145"/>
        <v>9.3455600000000008</v>
      </c>
      <c r="K693" s="91">
        <f t="shared" si="146"/>
        <v>0</v>
      </c>
      <c r="L693" s="92" t="str">
        <f t="shared" si="152"/>
        <v>A+J=</v>
      </c>
      <c r="M693" s="93">
        <f t="shared" si="153"/>
        <v>45272</v>
      </c>
      <c r="N693" s="94"/>
      <c r="O693" s="94"/>
      <c r="P693" s="94"/>
      <c r="Q693" s="94"/>
      <c r="R693" s="94"/>
      <c r="S693" s="107"/>
      <c r="T693" s="94"/>
      <c r="U693" s="94"/>
      <c r="V693" s="94"/>
      <c r="W693" s="94"/>
      <c r="X693" s="94"/>
      <c r="Y693" s="123"/>
      <c r="Z693" s="94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  <c r="DK693" s="87"/>
      <c r="DL693" s="87"/>
      <c r="DM693" s="87"/>
      <c r="DN693" s="87"/>
      <c r="DO693" s="87"/>
      <c r="DP693" s="87"/>
      <c r="DQ693" s="87"/>
      <c r="DR693" s="87"/>
      <c r="DS693" s="87"/>
      <c r="DT693" s="87"/>
      <c r="DU693" s="87"/>
      <c r="DV693" s="87"/>
      <c r="DW693" s="87"/>
      <c r="DX693" s="87"/>
      <c r="DY693" s="87"/>
      <c r="DZ693" s="87"/>
      <c r="EA693" s="87"/>
      <c r="EB693" s="87"/>
      <c r="EC693" s="87"/>
      <c r="ED693" s="87"/>
      <c r="EE693" s="87"/>
      <c r="EF693" s="8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</row>
    <row r="694" spans="1:155" x14ac:dyDescent="0.15">
      <c r="A694" s="36">
        <f t="shared" si="147"/>
        <v>44189</v>
      </c>
      <c r="B694" s="1">
        <f t="shared" ca="1" si="154"/>
        <v>1009.365537</v>
      </c>
      <c r="C694" s="90">
        <f t="shared" si="148"/>
        <v>1000</v>
      </c>
      <c r="D694" s="103">
        <f t="shared" si="149"/>
        <v>5.0000000000000001E-3</v>
      </c>
      <c r="E694" s="93">
        <f t="shared" si="150"/>
        <v>43507</v>
      </c>
      <c r="F694" s="87">
        <f t="shared" si="142"/>
        <v>471</v>
      </c>
      <c r="G694" s="88">
        <f t="shared" si="143"/>
        <v>471</v>
      </c>
      <c r="H694" s="89">
        <f t="shared" si="144"/>
        <v>1.0093655370000001</v>
      </c>
      <c r="I694" s="88">
        <f t="shared" si="151"/>
        <v>0</v>
      </c>
      <c r="J694" s="90">
        <f t="shared" si="145"/>
        <v>9.3655369999999998</v>
      </c>
      <c r="K694" s="91">
        <f t="shared" si="146"/>
        <v>0</v>
      </c>
      <c r="L694" s="92" t="str">
        <f t="shared" si="152"/>
        <v>A+J=</v>
      </c>
      <c r="M694" s="93">
        <f t="shared" si="153"/>
        <v>45272</v>
      </c>
      <c r="N694" s="94"/>
      <c r="O694" s="94"/>
      <c r="P694" s="94"/>
      <c r="Q694" s="94"/>
      <c r="R694" s="94"/>
      <c r="S694" s="107"/>
      <c r="T694" s="94"/>
      <c r="U694" s="94"/>
      <c r="V694" s="94"/>
      <c r="W694" s="94"/>
      <c r="X694" s="94"/>
      <c r="Y694" s="123"/>
      <c r="Z694" s="94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  <c r="DK694" s="87"/>
      <c r="DL694" s="87"/>
      <c r="DM694" s="87"/>
      <c r="DN694" s="87"/>
      <c r="DO694" s="87"/>
      <c r="DP694" s="87"/>
      <c r="DQ694" s="87"/>
      <c r="DR694" s="87"/>
      <c r="DS694" s="87"/>
      <c r="DT694" s="87"/>
      <c r="DU694" s="87"/>
      <c r="DV694" s="87"/>
      <c r="DW694" s="87"/>
      <c r="DX694" s="87"/>
      <c r="DY694" s="87"/>
      <c r="DZ694" s="87"/>
      <c r="EA694" s="87"/>
      <c r="EB694" s="87"/>
      <c r="EC694" s="87"/>
      <c r="ED694" s="87"/>
      <c r="EE694" s="87"/>
      <c r="EF694" s="8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</row>
    <row r="695" spans="1:155" x14ac:dyDescent="0.15">
      <c r="A695" s="36">
        <f t="shared" si="147"/>
        <v>44190</v>
      </c>
      <c r="B695" s="1">
        <f t="shared" ca="1" si="154"/>
        <v>1009.38551499</v>
      </c>
      <c r="C695" s="90">
        <f t="shared" si="148"/>
        <v>1000</v>
      </c>
      <c r="D695" s="103">
        <f t="shared" si="149"/>
        <v>5.0000000000000001E-3</v>
      </c>
      <c r="E695" s="93">
        <f t="shared" si="150"/>
        <v>43507</v>
      </c>
      <c r="F695" s="87">
        <f t="shared" si="142"/>
        <v>471</v>
      </c>
      <c r="G695" s="88">
        <f t="shared" si="143"/>
        <v>472</v>
      </c>
      <c r="H695" s="89">
        <f t="shared" si="144"/>
        <v>1.009385515</v>
      </c>
      <c r="I695" s="88">
        <f t="shared" si="151"/>
        <v>0</v>
      </c>
      <c r="J695" s="90">
        <f t="shared" si="145"/>
        <v>9.3855149900000008</v>
      </c>
      <c r="K695" s="91">
        <f t="shared" si="146"/>
        <v>0</v>
      </c>
      <c r="L695" s="92" t="str">
        <f t="shared" si="152"/>
        <v>A+J=</v>
      </c>
      <c r="M695" s="93">
        <f t="shared" si="153"/>
        <v>45272</v>
      </c>
      <c r="N695" s="94"/>
      <c r="O695" s="94"/>
      <c r="P695" s="94"/>
      <c r="Q695" s="94"/>
      <c r="R695" s="94"/>
      <c r="S695" s="107"/>
      <c r="T695" s="94"/>
      <c r="U695" s="94"/>
      <c r="V695" s="94"/>
      <c r="W695" s="94"/>
      <c r="X695" s="94"/>
      <c r="Y695" s="123"/>
      <c r="Z695" s="94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  <c r="DK695" s="87"/>
      <c r="DL695" s="87"/>
      <c r="DM695" s="87"/>
      <c r="DN695" s="87"/>
      <c r="DO695" s="87"/>
      <c r="DP695" s="87"/>
      <c r="DQ695" s="87"/>
      <c r="DR695" s="87"/>
      <c r="DS695" s="87"/>
      <c r="DT695" s="87"/>
      <c r="DU695" s="87"/>
      <c r="DV695" s="87"/>
      <c r="DW695" s="87"/>
      <c r="DX695" s="87"/>
      <c r="DY695" s="87"/>
      <c r="DZ695" s="87"/>
      <c r="EA695" s="87"/>
      <c r="EB695" s="87"/>
      <c r="EC695" s="87"/>
      <c r="ED695" s="87"/>
      <c r="EE695" s="87"/>
      <c r="EF695" s="8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</row>
    <row r="696" spans="1:155" x14ac:dyDescent="0.15">
      <c r="A696" s="36">
        <f t="shared" si="147"/>
        <v>44191</v>
      </c>
      <c r="B696" s="1">
        <f t="shared" ca="1" si="154"/>
        <v>1009.38551499</v>
      </c>
      <c r="C696" s="90">
        <f t="shared" si="148"/>
        <v>1000</v>
      </c>
      <c r="D696" s="103">
        <f t="shared" si="149"/>
        <v>5.0000000000000001E-3</v>
      </c>
      <c r="E696" s="93">
        <f t="shared" si="150"/>
        <v>43507</v>
      </c>
      <c r="F696" s="87">
        <f t="shared" si="142"/>
        <v>471</v>
      </c>
      <c r="G696" s="88">
        <f t="shared" si="143"/>
        <v>472</v>
      </c>
      <c r="H696" s="89">
        <f t="shared" si="144"/>
        <v>1.009385515</v>
      </c>
      <c r="I696" s="88">
        <f t="shared" si="151"/>
        <v>0</v>
      </c>
      <c r="J696" s="90">
        <f t="shared" si="145"/>
        <v>9.3855149900000008</v>
      </c>
      <c r="K696" s="91">
        <f t="shared" si="146"/>
        <v>0</v>
      </c>
      <c r="L696" s="92" t="str">
        <f t="shared" si="152"/>
        <v>A+J=</v>
      </c>
      <c r="M696" s="93">
        <f t="shared" si="153"/>
        <v>45272</v>
      </c>
      <c r="N696" s="94"/>
      <c r="O696" s="94"/>
      <c r="P696" s="94"/>
      <c r="Q696" s="94"/>
      <c r="R696" s="94"/>
      <c r="S696" s="107"/>
      <c r="T696" s="94"/>
      <c r="U696" s="94"/>
      <c r="V696" s="94"/>
      <c r="W696" s="94"/>
      <c r="X696" s="94"/>
      <c r="Y696" s="123"/>
      <c r="Z696" s="94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  <c r="DK696" s="87"/>
      <c r="DL696" s="87"/>
      <c r="DM696" s="87"/>
      <c r="DN696" s="87"/>
      <c r="DO696" s="87"/>
      <c r="DP696" s="87"/>
      <c r="DQ696" s="87"/>
      <c r="DR696" s="87"/>
      <c r="DS696" s="87"/>
      <c r="DT696" s="87"/>
      <c r="DU696" s="87"/>
      <c r="DV696" s="87"/>
      <c r="DW696" s="87"/>
      <c r="DX696" s="87"/>
      <c r="DY696" s="87"/>
      <c r="DZ696" s="87"/>
      <c r="EA696" s="87"/>
      <c r="EB696" s="87"/>
      <c r="EC696" s="87"/>
      <c r="ED696" s="87"/>
      <c r="EE696" s="87"/>
      <c r="EF696" s="8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</row>
    <row r="697" spans="1:155" x14ac:dyDescent="0.15">
      <c r="A697" s="36">
        <f t="shared" si="147"/>
        <v>44192</v>
      </c>
      <c r="B697" s="1">
        <f t="shared" ca="1" si="154"/>
        <v>1009.38551499</v>
      </c>
      <c r="C697" s="90">
        <f t="shared" si="148"/>
        <v>1000</v>
      </c>
      <c r="D697" s="103">
        <f t="shared" si="149"/>
        <v>5.0000000000000001E-3</v>
      </c>
      <c r="E697" s="93">
        <f t="shared" si="150"/>
        <v>43507</v>
      </c>
      <c r="F697" s="87">
        <f t="shared" si="142"/>
        <v>471</v>
      </c>
      <c r="G697" s="88">
        <f t="shared" si="143"/>
        <v>472</v>
      </c>
      <c r="H697" s="89">
        <f t="shared" si="144"/>
        <v>1.009385515</v>
      </c>
      <c r="I697" s="88">
        <f t="shared" si="151"/>
        <v>0</v>
      </c>
      <c r="J697" s="90">
        <f t="shared" si="145"/>
        <v>9.3855149900000008</v>
      </c>
      <c r="K697" s="91">
        <f t="shared" si="146"/>
        <v>0</v>
      </c>
      <c r="L697" s="92" t="str">
        <f t="shared" si="152"/>
        <v>A+J=</v>
      </c>
      <c r="M697" s="93">
        <f t="shared" si="153"/>
        <v>45272</v>
      </c>
      <c r="N697" s="94"/>
      <c r="O697" s="94"/>
      <c r="P697" s="94"/>
      <c r="Q697" s="94"/>
      <c r="R697" s="94"/>
      <c r="S697" s="107"/>
      <c r="T697" s="94"/>
      <c r="U697" s="94"/>
      <c r="V697" s="94"/>
      <c r="W697" s="94"/>
      <c r="X697" s="94"/>
      <c r="Y697" s="123"/>
      <c r="Z697" s="94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  <c r="DK697" s="87"/>
      <c r="DL697" s="87"/>
      <c r="DM697" s="87"/>
      <c r="DN697" s="87"/>
      <c r="DO697" s="87"/>
      <c r="DP697" s="87"/>
      <c r="DQ697" s="87"/>
      <c r="DR697" s="87"/>
      <c r="DS697" s="87"/>
      <c r="DT697" s="87"/>
      <c r="DU697" s="87"/>
      <c r="DV697" s="87"/>
      <c r="DW697" s="87"/>
      <c r="DX697" s="87"/>
      <c r="DY697" s="87"/>
      <c r="DZ697" s="87"/>
      <c r="EA697" s="87"/>
      <c r="EB697" s="87"/>
      <c r="EC697" s="87"/>
      <c r="ED697" s="87"/>
      <c r="EE697" s="87"/>
      <c r="EF697" s="8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</row>
    <row r="698" spans="1:155" x14ac:dyDescent="0.15">
      <c r="A698" s="36">
        <f t="shared" si="147"/>
        <v>44193</v>
      </c>
      <c r="B698" s="1">
        <f t="shared" ca="1" si="154"/>
        <v>1009.38551499</v>
      </c>
      <c r="C698" s="90">
        <f t="shared" si="148"/>
        <v>1000</v>
      </c>
      <c r="D698" s="103">
        <f t="shared" si="149"/>
        <v>5.0000000000000001E-3</v>
      </c>
      <c r="E698" s="93">
        <f t="shared" si="150"/>
        <v>43507</v>
      </c>
      <c r="F698" s="87">
        <f t="shared" si="142"/>
        <v>472</v>
      </c>
      <c r="G698" s="88">
        <f t="shared" si="143"/>
        <v>472</v>
      </c>
      <c r="H698" s="89">
        <f t="shared" si="144"/>
        <v>1.009385515</v>
      </c>
      <c r="I698" s="88">
        <f t="shared" si="151"/>
        <v>0</v>
      </c>
      <c r="J698" s="90">
        <f t="shared" si="145"/>
        <v>9.3855149900000008</v>
      </c>
      <c r="K698" s="91">
        <f t="shared" si="146"/>
        <v>0</v>
      </c>
      <c r="L698" s="92" t="str">
        <f t="shared" si="152"/>
        <v>A+J=</v>
      </c>
      <c r="M698" s="93">
        <f t="shared" si="153"/>
        <v>45272</v>
      </c>
      <c r="N698" s="94"/>
      <c r="O698" s="94"/>
      <c r="P698" s="94"/>
      <c r="Q698" s="94"/>
      <c r="R698" s="94"/>
      <c r="S698" s="107"/>
      <c r="T698" s="94"/>
      <c r="U698" s="94"/>
      <c r="V698" s="94"/>
      <c r="W698" s="94"/>
      <c r="X698" s="94"/>
      <c r="Y698" s="123"/>
      <c r="Z698" s="94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  <c r="DK698" s="87"/>
      <c r="DL698" s="87"/>
      <c r="DM698" s="87"/>
      <c r="DN698" s="87"/>
      <c r="DO698" s="87"/>
      <c r="DP698" s="87"/>
      <c r="DQ698" s="87"/>
      <c r="DR698" s="87"/>
      <c r="DS698" s="87"/>
      <c r="DT698" s="87"/>
      <c r="DU698" s="87"/>
      <c r="DV698" s="87"/>
      <c r="DW698" s="87"/>
      <c r="DX698" s="87"/>
      <c r="DY698" s="87"/>
      <c r="DZ698" s="87"/>
      <c r="EA698" s="87"/>
      <c r="EB698" s="87"/>
      <c r="EC698" s="87"/>
      <c r="ED698" s="87"/>
      <c r="EE698" s="87"/>
      <c r="EF698" s="8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</row>
    <row r="699" spans="1:155" x14ac:dyDescent="0.15">
      <c r="A699" s="36">
        <f t="shared" si="147"/>
        <v>44194</v>
      </c>
      <c r="B699" s="1">
        <f t="shared" ca="1" si="154"/>
        <v>1009.40549199</v>
      </c>
      <c r="C699" s="90">
        <f t="shared" si="148"/>
        <v>1000</v>
      </c>
      <c r="D699" s="103">
        <f t="shared" si="149"/>
        <v>5.0000000000000001E-3</v>
      </c>
      <c r="E699" s="93">
        <f t="shared" si="150"/>
        <v>43507</v>
      </c>
      <c r="F699" s="87">
        <f t="shared" si="142"/>
        <v>473</v>
      </c>
      <c r="G699" s="88">
        <f t="shared" si="143"/>
        <v>473</v>
      </c>
      <c r="H699" s="89">
        <f t="shared" si="144"/>
        <v>1.009405492</v>
      </c>
      <c r="I699" s="88">
        <f t="shared" si="151"/>
        <v>0</v>
      </c>
      <c r="J699" s="90">
        <f t="shared" si="145"/>
        <v>9.4054919899999998</v>
      </c>
      <c r="K699" s="91">
        <f t="shared" si="146"/>
        <v>0</v>
      </c>
      <c r="L699" s="92" t="str">
        <f t="shared" si="152"/>
        <v>A+J=</v>
      </c>
      <c r="M699" s="93">
        <f t="shared" si="153"/>
        <v>45272</v>
      </c>
      <c r="N699" s="94"/>
      <c r="O699" s="94"/>
      <c r="P699" s="94"/>
      <c r="Q699" s="94"/>
      <c r="R699" s="94"/>
      <c r="S699" s="107"/>
      <c r="T699" s="94"/>
      <c r="U699" s="94"/>
      <c r="V699" s="94"/>
      <c r="W699" s="94"/>
      <c r="X699" s="94"/>
      <c r="Y699" s="123"/>
      <c r="Z699" s="94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  <c r="DK699" s="87"/>
      <c r="DL699" s="87"/>
      <c r="DM699" s="87"/>
      <c r="DN699" s="87"/>
      <c r="DO699" s="87"/>
      <c r="DP699" s="87"/>
      <c r="DQ699" s="87"/>
      <c r="DR699" s="87"/>
      <c r="DS699" s="87"/>
      <c r="DT699" s="87"/>
      <c r="DU699" s="87"/>
      <c r="DV699" s="87"/>
      <c r="DW699" s="87"/>
      <c r="DX699" s="87"/>
      <c r="DY699" s="87"/>
      <c r="DZ699" s="87"/>
      <c r="EA699" s="87"/>
      <c r="EB699" s="87"/>
      <c r="EC699" s="87"/>
      <c r="ED699" s="87"/>
      <c r="EE699" s="87"/>
      <c r="EF699" s="8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</row>
    <row r="700" spans="1:155" x14ac:dyDescent="0.15">
      <c r="A700" s="36">
        <f t="shared" si="147"/>
        <v>44195</v>
      </c>
      <c r="B700" s="1">
        <f t="shared" ca="1" si="154"/>
        <v>1009.42547099</v>
      </c>
      <c r="C700" s="90">
        <f t="shared" si="148"/>
        <v>1000</v>
      </c>
      <c r="D700" s="103">
        <f t="shared" si="149"/>
        <v>5.0000000000000001E-3</v>
      </c>
      <c r="E700" s="93">
        <f t="shared" si="150"/>
        <v>43507</v>
      </c>
      <c r="F700" s="87">
        <f t="shared" si="142"/>
        <v>474</v>
      </c>
      <c r="G700" s="88">
        <f t="shared" si="143"/>
        <v>474</v>
      </c>
      <c r="H700" s="89">
        <f t="shared" si="144"/>
        <v>1.0094254709999999</v>
      </c>
      <c r="I700" s="88">
        <f t="shared" si="151"/>
        <v>0</v>
      </c>
      <c r="J700" s="90">
        <f t="shared" si="145"/>
        <v>9.4254709900000009</v>
      </c>
      <c r="K700" s="91">
        <f t="shared" si="146"/>
        <v>0</v>
      </c>
      <c r="L700" s="92" t="str">
        <f t="shared" si="152"/>
        <v>A+J=</v>
      </c>
      <c r="M700" s="93">
        <f t="shared" si="153"/>
        <v>45272</v>
      </c>
      <c r="N700" s="94"/>
      <c r="O700" s="94"/>
      <c r="P700" s="94"/>
      <c r="Q700" s="94"/>
      <c r="R700" s="94"/>
      <c r="S700" s="107"/>
      <c r="T700" s="94"/>
      <c r="U700" s="94"/>
      <c r="V700" s="94"/>
      <c r="W700" s="94"/>
      <c r="X700" s="94"/>
      <c r="Y700" s="123"/>
      <c r="Z700" s="94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  <c r="DK700" s="87"/>
      <c r="DL700" s="87"/>
      <c r="DM700" s="87"/>
      <c r="DN700" s="87"/>
      <c r="DO700" s="87"/>
      <c r="DP700" s="87"/>
      <c r="DQ700" s="87"/>
      <c r="DR700" s="87"/>
      <c r="DS700" s="87"/>
      <c r="DT700" s="87"/>
      <c r="DU700" s="87"/>
      <c r="DV700" s="87"/>
      <c r="DW700" s="87"/>
      <c r="DX700" s="87"/>
      <c r="DY700" s="87"/>
      <c r="DZ700" s="87"/>
      <c r="EA700" s="87"/>
      <c r="EB700" s="87"/>
      <c r="EC700" s="87"/>
      <c r="ED700" s="87"/>
      <c r="EE700" s="87"/>
      <c r="EF700" s="8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</row>
    <row r="701" spans="1:155" x14ac:dyDescent="0.15">
      <c r="A701" s="36">
        <f t="shared" si="147"/>
        <v>44196</v>
      </c>
      <c r="B701" s="1">
        <f t="shared" ca="1" si="154"/>
        <v>1009.44544899</v>
      </c>
      <c r="C701" s="90">
        <f t="shared" si="148"/>
        <v>1000</v>
      </c>
      <c r="D701" s="103">
        <f t="shared" si="149"/>
        <v>5.0000000000000001E-3</v>
      </c>
      <c r="E701" s="93">
        <f t="shared" si="150"/>
        <v>43507</v>
      </c>
      <c r="F701" s="87">
        <f t="shared" si="142"/>
        <v>475</v>
      </c>
      <c r="G701" s="88">
        <f t="shared" si="143"/>
        <v>475</v>
      </c>
      <c r="H701" s="89">
        <f t="shared" si="144"/>
        <v>1.009445449</v>
      </c>
      <c r="I701" s="88">
        <f t="shared" si="151"/>
        <v>0</v>
      </c>
      <c r="J701" s="90">
        <f t="shared" si="145"/>
        <v>9.4454489899999992</v>
      </c>
      <c r="K701" s="91">
        <f t="shared" si="146"/>
        <v>0</v>
      </c>
      <c r="L701" s="92" t="str">
        <f t="shared" si="152"/>
        <v>A+J=</v>
      </c>
      <c r="M701" s="93">
        <f t="shared" si="153"/>
        <v>45272</v>
      </c>
      <c r="N701" s="94"/>
      <c r="O701" s="94"/>
      <c r="P701" s="94"/>
      <c r="Q701" s="94"/>
      <c r="R701" s="94"/>
      <c r="S701" s="107"/>
      <c r="T701" s="94"/>
      <c r="U701" s="94"/>
      <c r="V701" s="94"/>
      <c r="W701" s="94"/>
      <c r="X701" s="94"/>
      <c r="Y701" s="123"/>
      <c r="Z701" s="94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  <c r="DK701" s="87"/>
      <c r="DL701" s="87"/>
      <c r="DM701" s="87"/>
      <c r="DN701" s="87"/>
      <c r="DO701" s="87"/>
      <c r="DP701" s="87"/>
      <c r="DQ701" s="87"/>
      <c r="DR701" s="87"/>
      <c r="DS701" s="87"/>
      <c r="DT701" s="87"/>
      <c r="DU701" s="87"/>
      <c r="DV701" s="87"/>
      <c r="DW701" s="87"/>
      <c r="DX701" s="87"/>
      <c r="DY701" s="87"/>
      <c r="DZ701" s="87"/>
      <c r="EA701" s="87"/>
      <c r="EB701" s="87"/>
      <c r="EC701" s="87"/>
      <c r="ED701" s="87"/>
      <c r="EE701" s="87"/>
      <c r="EF701" s="8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</row>
    <row r="702" spans="1:155" x14ac:dyDescent="0.15">
      <c r="A702" s="36">
        <f t="shared" si="147"/>
        <v>44197</v>
      </c>
      <c r="B702" s="1">
        <f t="shared" ca="1" si="154"/>
        <v>1009.46542799</v>
      </c>
      <c r="C702" s="90">
        <f t="shared" si="148"/>
        <v>1000</v>
      </c>
      <c r="D702" s="103">
        <f t="shared" si="149"/>
        <v>5.0000000000000001E-3</v>
      </c>
      <c r="E702" s="93">
        <f t="shared" si="150"/>
        <v>43507</v>
      </c>
      <c r="F702" s="87">
        <f t="shared" si="142"/>
        <v>475</v>
      </c>
      <c r="G702" s="88">
        <f t="shared" si="143"/>
        <v>476</v>
      </c>
      <c r="H702" s="89">
        <f t="shared" si="144"/>
        <v>1.0094654279999999</v>
      </c>
      <c r="I702" s="88">
        <f t="shared" si="151"/>
        <v>0</v>
      </c>
      <c r="J702" s="90">
        <f t="shared" si="145"/>
        <v>9.4654279900000002</v>
      </c>
      <c r="K702" s="91">
        <f t="shared" si="146"/>
        <v>0</v>
      </c>
      <c r="L702" s="92" t="str">
        <f t="shared" si="152"/>
        <v>A+J=</v>
      </c>
      <c r="M702" s="93">
        <f t="shared" si="153"/>
        <v>45272</v>
      </c>
      <c r="N702" s="94"/>
      <c r="O702" s="94"/>
      <c r="P702" s="94"/>
      <c r="Q702" s="94"/>
      <c r="R702" s="94"/>
      <c r="S702" s="107"/>
      <c r="T702" s="94"/>
      <c r="U702" s="94"/>
      <c r="V702" s="94"/>
      <c r="W702" s="94"/>
      <c r="X702" s="94"/>
      <c r="Y702" s="123"/>
      <c r="Z702" s="94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  <c r="DK702" s="87"/>
      <c r="DL702" s="87"/>
      <c r="DM702" s="87"/>
      <c r="DN702" s="87"/>
      <c r="DO702" s="87"/>
      <c r="DP702" s="87"/>
      <c r="DQ702" s="87"/>
      <c r="DR702" s="87"/>
      <c r="DS702" s="87"/>
      <c r="DT702" s="87"/>
      <c r="DU702" s="87"/>
      <c r="DV702" s="87"/>
      <c r="DW702" s="87"/>
      <c r="DX702" s="87"/>
      <c r="DY702" s="87"/>
      <c r="DZ702" s="87"/>
      <c r="EA702" s="87"/>
      <c r="EB702" s="87"/>
      <c r="EC702" s="87"/>
      <c r="ED702" s="87"/>
      <c r="EE702" s="87"/>
      <c r="EF702" s="8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</row>
    <row r="703" spans="1:155" x14ac:dyDescent="0.15">
      <c r="A703" s="36">
        <f t="shared" si="147"/>
        <v>44198</v>
      </c>
      <c r="B703" s="1">
        <f t="shared" ca="1" si="154"/>
        <v>1009.46542799</v>
      </c>
      <c r="C703" s="90">
        <f t="shared" si="148"/>
        <v>1000</v>
      </c>
      <c r="D703" s="103">
        <f t="shared" si="149"/>
        <v>5.0000000000000001E-3</v>
      </c>
      <c r="E703" s="93">
        <f t="shared" si="150"/>
        <v>43507</v>
      </c>
      <c r="F703" s="87">
        <f t="shared" si="142"/>
        <v>475</v>
      </c>
      <c r="G703" s="88">
        <f t="shared" si="143"/>
        <v>476</v>
      </c>
      <c r="H703" s="89">
        <f t="shared" si="144"/>
        <v>1.0094654279999999</v>
      </c>
      <c r="I703" s="88">
        <f t="shared" si="151"/>
        <v>0</v>
      </c>
      <c r="J703" s="90">
        <f t="shared" si="145"/>
        <v>9.4654279900000002</v>
      </c>
      <c r="K703" s="91">
        <f t="shared" si="146"/>
        <v>0</v>
      </c>
      <c r="L703" s="92" t="str">
        <f t="shared" si="152"/>
        <v>A+J=</v>
      </c>
      <c r="M703" s="93">
        <f t="shared" si="153"/>
        <v>45272</v>
      </c>
      <c r="N703" s="94"/>
      <c r="O703" s="94"/>
      <c r="P703" s="94"/>
      <c r="Q703" s="94"/>
      <c r="R703" s="94"/>
      <c r="S703" s="107"/>
      <c r="T703" s="94"/>
      <c r="U703" s="94"/>
      <c r="V703" s="94"/>
      <c r="W703" s="94"/>
      <c r="X703" s="94"/>
      <c r="Y703" s="123"/>
      <c r="Z703" s="94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  <c r="DK703" s="87"/>
      <c r="DL703" s="87"/>
      <c r="DM703" s="87"/>
      <c r="DN703" s="87"/>
      <c r="DO703" s="87"/>
      <c r="DP703" s="87"/>
      <c r="DQ703" s="87"/>
      <c r="DR703" s="87"/>
      <c r="DS703" s="87"/>
      <c r="DT703" s="87"/>
      <c r="DU703" s="87"/>
      <c r="DV703" s="87"/>
      <c r="DW703" s="87"/>
      <c r="DX703" s="87"/>
      <c r="DY703" s="87"/>
      <c r="DZ703" s="87"/>
      <c r="EA703" s="87"/>
      <c r="EB703" s="87"/>
      <c r="EC703" s="87"/>
      <c r="ED703" s="87"/>
      <c r="EE703" s="87"/>
      <c r="EF703" s="8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</row>
    <row r="704" spans="1:155" x14ac:dyDescent="0.15">
      <c r="A704" s="36">
        <f t="shared" si="147"/>
        <v>44199</v>
      </c>
      <c r="B704" s="1">
        <f t="shared" ca="1" si="154"/>
        <v>1009.46542799</v>
      </c>
      <c r="C704" s="90">
        <f t="shared" si="148"/>
        <v>1000</v>
      </c>
      <c r="D704" s="103">
        <f t="shared" si="149"/>
        <v>5.0000000000000001E-3</v>
      </c>
      <c r="E704" s="93">
        <f t="shared" si="150"/>
        <v>43507</v>
      </c>
      <c r="F704" s="87">
        <f t="shared" si="142"/>
        <v>475</v>
      </c>
      <c r="G704" s="88">
        <f t="shared" si="143"/>
        <v>476</v>
      </c>
      <c r="H704" s="89">
        <f t="shared" si="144"/>
        <v>1.0094654279999999</v>
      </c>
      <c r="I704" s="88">
        <f t="shared" si="151"/>
        <v>0</v>
      </c>
      <c r="J704" s="90">
        <f t="shared" si="145"/>
        <v>9.4654279900000002</v>
      </c>
      <c r="K704" s="91">
        <f t="shared" si="146"/>
        <v>0</v>
      </c>
      <c r="L704" s="92" t="str">
        <f t="shared" si="152"/>
        <v>A+J=</v>
      </c>
      <c r="M704" s="93">
        <f t="shared" si="153"/>
        <v>45272</v>
      </c>
      <c r="N704" s="94"/>
      <c r="O704" s="94"/>
      <c r="P704" s="94"/>
      <c r="Q704" s="94"/>
      <c r="R704" s="94"/>
      <c r="S704" s="107"/>
      <c r="T704" s="94"/>
      <c r="U704" s="94"/>
      <c r="V704" s="94"/>
      <c r="W704" s="94"/>
      <c r="X704" s="94"/>
      <c r="Y704" s="123"/>
      <c r="Z704" s="94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  <c r="DK704" s="87"/>
      <c r="DL704" s="87"/>
      <c r="DM704" s="87"/>
      <c r="DN704" s="87"/>
      <c r="DO704" s="87"/>
      <c r="DP704" s="87"/>
      <c r="DQ704" s="87"/>
      <c r="DR704" s="87"/>
      <c r="DS704" s="87"/>
      <c r="DT704" s="87"/>
      <c r="DU704" s="87"/>
      <c r="DV704" s="87"/>
      <c r="DW704" s="87"/>
      <c r="DX704" s="87"/>
      <c r="DY704" s="87"/>
      <c r="DZ704" s="87"/>
      <c r="EA704" s="87"/>
      <c r="EB704" s="87"/>
      <c r="EC704" s="87"/>
      <c r="ED704" s="87"/>
      <c r="EE704" s="87"/>
      <c r="EF704" s="8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</row>
    <row r="705" spans="1:155" x14ac:dyDescent="0.15">
      <c r="A705" s="36">
        <f t="shared" si="147"/>
        <v>44200</v>
      </c>
      <c r="B705" s="1">
        <f t="shared" ca="1" si="154"/>
        <v>1009.46542799</v>
      </c>
      <c r="C705" s="90">
        <f t="shared" si="148"/>
        <v>1000</v>
      </c>
      <c r="D705" s="103">
        <f t="shared" si="149"/>
        <v>5.0000000000000001E-3</v>
      </c>
      <c r="E705" s="93">
        <f t="shared" si="150"/>
        <v>43507</v>
      </c>
      <c r="F705" s="87">
        <f t="shared" si="142"/>
        <v>476</v>
      </c>
      <c r="G705" s="88">
        <f t="shared" si="143"/>
        <v>476</v>
      </c>
      <c r="H705" s="89">
        <f t="shared" si="144"/>
        <v>1.0094654279999999</v>
      </c>
      <c r="I705" s="88">
        <f t="shared" si="151"/>
        <v>0</v>
      </c>
      <c r="J705" s="90">
        <f t="shared" si="145"/>
        <v>9.4654279900000002</v>
      </c>
      <c r="K705" s="91">
        <f t="shared" si="146"/>
        <v>0</v>
      </c>
      <c r="L705" s="92" t="str">
        <f t="shared" si="152"/>
        <v>A+J=</v>
      </c>
      <c r="M705" s="93">
        <f t="shared" si="153"/>
        <v>45272</v>
      </c>
      <c r="N705" s="94"/>
      <c r="O705" s="94"/>
      <c r="P705" s="94"/>
      <c r="Q705" s="94"/>
      <c r="R705" s="94"/>
      <c r="S705" s="107"/>
      <c r="T705" s="94"/>
      <c r="U705" s="94"/>
      <c r="V705" s="94"/>
      <c r="W705" s="94"/>
      <c r="X705" s="94"/>
      <c r="Y705" s="123"/>
      <c r="Z705" s="94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  <c r="DK705" s="87"/>
      <c r="DL705" s="87"/>
      <c r="DM705" s="87"/>
      <c r="DN705" s="87"/>
      <c r="DO705" s="87"/>
      <c r="DP705" s="87"/>
      <c r="DQ705" s="87"/>
      <c r="DR705" s="87"/>
      <c r="DS705" s="87"/>
      <c r="DT705" s="87"/>
      <c r="DU705" s="87"/>
      <c r="DV705" s="87"/>
      <c r="DW705" s="87"/>
      <c r="DX705" s="87"/>
      <c r="DY705" s="87"/>
      <c r="DZ705" s="87"/>
      <c r="EA705" s="87"/>
      <c r="EB705" s="87"/>
      <c r="EC705" s="87"/>
      <c r="ED705" s="87"/>
      <c r="EE705" s="87"/>
      <c r="EF705" s="8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</row>
    <row r="706" spans="1:155" x14ac:dyDescent="0.15">
      <c r="A706" s="36">
        <f t="shared" si="147"/>
        <v>44201</v>
      </c>
      <c r="B706" s="1">
        <f t="shared" ca="1" si="154"/>
        <v>1009.48540799</v>
      </c>
      <c r="C706" s="90">
        <f t="shared" si="148"/>
        <v>1000</v>
      </c>
      <c r="D706" s="103">
        <f t="shared" si="149"/>
        <v>5.0000000000000001E-3</v>
      </c>
      <c r="E706" s="93">
        <f t="shared" si="150"/>
        <v>43507</v>
      </c>
      <c r="F706" s="87">
        <f t="shared" si="142"/>
        <v>477</v>
      </c>
      <c r="G706" s="88">
        <f t="shared" si="143"/>
        <v>477</v>
      </c>
      <c r="H706" s="89">
        <f t="shared" si="144"/>
        <v>1.009485408</v>
      </c>
      <c r="I706" s="88">
        <f t="shared" si="151"/>
        <v>0</v>
      </c>
      <c r="J706" s="90">
        <f t="shared" si="145"/>
        <v>9.4854079900000006</v>
      </c>
      <c r="K706" s="91">
        <f t="shared" si="146"/>
        <v>0</v>
      </c>
      <c r="L706" s="92" t="str">
        <f t="shared" si="152"/>
        <v>A+J=</v>
      </c>
      <c r="M706" s="93">
        <f t="shared" si="153"/>
        <v>45272</v>
      </c>
      <c r="N706" s="94"/>
      <c r="O706" s="94"/>
      <c r="P706" s="94"/>
      <c r="Q706" s="94"/>
      <c r="R706" s="94"/>
      <c r="S706" s="107"/>
      <c r="T706" s="94"/>
      <c r="U706" s="94"/>
      <c r="V706" s="94"/>
      <c r="W706" s="94"/>
      <c r="X706" s="94"/>
      <c r="Y706" s="123"/>
      <c r="Z706" s="94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  <c r="DK706" s="87"/>
      <c r="DL706" s="87"/>
      <c r="DM706" s="87"/>
      <c r="DN706" s="87"/>
      <c r="DO706" s="87"/>
      <c r="DP706" s="87"/>
      <c r="DQ706" s="87"/>
      <c r="DR706" s="87"/>
      <c r="DS706" s="87"/>
      <c r="DT706" s="87"/>
      <c r="DU706" s="87"/>
      <c r="DV706" s="87"/>
      <c r="DW706" s="87"/>
      <c r="DX706" s="87"/>
      <c r="DY706" s="87"/>
      <c r="DZ706" s="87"/>
      <c r="EA706" s="87"/>
      <c r="EB706" s="87"/>
      <c r="EC706" s="87"/>
      <c r="ED706" s="87"/>
      <c r="EE706" s="87"/>
      <c r="EF706" s="8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</row>
    <row r="707" spans="1:155" x14ac:dyDescent="0.15">
      <c r="A707" s="36">
        <f t="shared" si="147"/>
        <v>44202</v>
      </c>
      <c r="B707" s="1">
        <f t="shared" ca="1" si="154"/>
        <v>1009.50538699</v>
      </c>
      <c r="C707" s="90">
        <f t="shared" si="148"/>
        <v>1000</v>
      </c>
      <c r="D707" s="103">
        <f t="shared" si="149"/>
        <v>5.0000000000000001E-3</v>
      </c>
      <c r="E707" s="93">
        <f t="shared" si="150"/>
        <v>43507</v>
      </c>
      <c r="F707" s="87">
        <f t="shared" si="142"/>
        <v>478</v>
      </c>
      <c r="G707" s="88">
        <f t="shared" si="143"/>
        <v>478</v>
      </c>
      <c r="H707" s="89">
        <f t="shared" si="144"/>
        <v>1.0095053869999999</v>
      </c>
      <c r="I707" s="88">
        <f t="shared" si="151"/>
        <v>0</v>
      </c>
      <c r="J707" s="90">
        <f t="shared" si="145"/>
        <v>9.5053869899999999</v>
      </c>
      <c r="K707" s="91">
        <f t="shared" si="146"/>
        <v>0</v>
      </c>
      <c r="L707" s="92" t="str">
        <f t="shared" si="152"/>
        <v>A+J=</v>
      </c>
      <c r="M707" s="93">
        <f t="shared" si="153"/>
        <v>45272</v>
      </c>
      <c r="N707" s="94"/>
      <c r="O707" s="94"/>
      <c r="P707" s="94"/>
      <c r="Q707" s="94"/>
      <c r="R707" s="94"/>
      <c r="S707" s="107"/>
      <c r="T707" s="94"/>
      <c r="U707" s="94"/>
      <c r="V707" s="94"/>
      <c r="W707" s="94"/>
      <c r="X707" s="94"/>
      <c r="Y707" s="123"/>
      <c r="Z707" s="94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  <c r="DK707" s="87"/>
      <c r="DL707" s="87"/>
      <c r="DM707" s="87"/>
      <c r="DN707" s="87"/>
      <c r="DO707" s="87"/>
      <c r="DP707" s="87"/>
      <c r="DQ707" s="87"/>
      <c r="DR707" s="87"/>
      <c r="DS707" s="87"/>
      <c r="DT707" s="87"/>
      <c r="DU707" s="87"/>
      <c r="DV707" s="87"/>
      <c r="DW707" s="87"/>
      <c r="DX707" s="87"/>
      <c r="DY707" s="87"/>
      <c r="DZ707" s="87"/>
      <c r="EA707" s="87"/>
      <c r="EB707" s="87"/>
      <c r="EC707" s="87"/>
      <c r="ED707" s="87"/>
      <c r="EE707" s="87"/>
      <c r="EF707" s="8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</row>
    <row r="708" spans="1:155" x14ac:dyDescent="0.15">
      <c r="A708" s="36">
        <f t="shared" si="147"/>
        <v>44203</v>
      </c>
      <c r="B708" s="1">
        <f t="shared" ca="1" si="154"/>
        <v>1009.525368</v>
      </c>
      <c r="C708" s="90">
        <f t="shared" si="148"/>
        <v>1000</v>
      </c>
      <c r="D708" s="103">
        <f t="shared" si="149"/>
        <v>5.0000000000000001E-3</v>
      </c>
      <c r="E708" s="93">
        <f t="shared" si="150"/>
        <v>43507</v>
      </c>
      <c r="F708" s="87">
        <f t="shared" si="142"/>
        <v>479</v>
      </c>
      <c r="G708" s="88">
        <f t="shared" si="143"/>
        <v>479</v>
      </c>
      <c r="H708" s="89">
        <f t="shared" si="144"/>
        <v>1.009525368</v>
      </c>
      <c r="I708" s="88">
        <f t="shared" si="151"/>
        <v>0</v>
      </c>
      <c r="J708" s="90">
        <f t="shared" si="145"/>
        <v>9.5253680000000003</v>
      </c>
      <c r="K708" s="91">
        <f t="shared" si="146"/>
        <v>0</v>
      </c>
      <c r="L708" s="92" t="str">
        <f t="shared" si="152"/>
        <v>A+J=</v>
      </c>
      <c r="M708" s="93">
        <f t="shared" si="153"/>
        <v>45272</v>
      </c>
      <c r="N708" s="94"/>
      <c r="O708" s="94"/>
      <c r="P708" s="94"/>
      <c r="Q708" s="94"/>
      <c r="R708" s="94"/>
      <c r="S708" s="107"/>
      <c r="T708" s="94"/>
      <c r="U708" s="94"/>
      <c r="V708" s="94"/>
      <c r="W708" s="94"/>
      <c r="X708" s="94"/>
      <c r="Y708" s="123"/>
      <c r="Z708" s="94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  <c r="DK708" s="87"/>
      <c r="DL708" s="87"/>
      <c r="DM708" s="87"/>
      <c r="DN708" s="87"/>
      <c r="DO708" s="87"/>
      <c r="DP708" s="87"/>
      <c r="DQ708" s="87"/>
      <c r="DR708" s="87"/>
      <c r="DS708" s="87"/>
      <c r="DT708" s="87"/>
      <c r="DU708" s="87"/>
      <c r="DV708" s="87"/>
      <c r="DW708" s="87"/>
      <c r="DX708" s="87"/>
      <c r="DY708" s="87"/>
      <c r="DZ708" s="87"/>
      <c r="EA708" s="87"/>
      <c r="EB708" s="87"/>
      <c r="EC708" s="87"/>
      <c r="ED708" s="87"/>
      <c r="EE708" s="87"/>
      <c r="EF708" s="8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</row>
    <row r="709" spans="1:155" x14ac:dyDescent="0.15">
      <c r="A709" s="36">
        <f t="shared" si="147"/>
        <v>44204</v>
      </c>
      <c r="B709" s="1">
        <f t="shared" ca="1" si="154"/>
        <v>1009.545348</v>
      </c>
      <c r="C709" s="90">
        <f t="shared" si="148"/>
        <v>1000</v>
      </c>
      <c r="D709" s="103">
        <f t="shared" si="149"/>
        <v>5.0000000000000001E-3</v>
      </c>
      <c r="E709" s="93">
        <f t="shared" si="150"/>
        <v>43507</v>
      </c>
      <c r="F709" s="87">
        <f t="shared" si="142"/>
        <v>480</v>
      </c>
      <c r="G709" s="88">
        <f t="shared" si="143"/>
        <v>480</v>
      </c>
      <c r="H709" s="89">
        <f t="shared" si="144"/>
        <v>1.0095453480000001</v>
      </c>
      <c r="I709" s="88">
        <f t="shared" si="151"/>
        <v>0</v>
      </c>
      <c r="J709" s="90">
        <f t="shared" si="145"/>
        <v>9.5453480000000006</v>
      </c>
      <c r="K709" s="91">
        <f t="shared" si="146"/>
        <v>0</v>
      </c>
      <c r="L709" s="92" t="str">
        <f t="shared" si="152"/>
        <v>A+J=</v>
      </c>
      <c r="M709" s="93">
        <f t="shared" si="153"/>
        <v>45272</v>
      </c>
      <c r="N709" s="94"/>
      <c r="O709" s="94"/>
      <c r="P709" s="94"/>
      <c r="Q709" s="94"/>
      <c r="R709" s="94"/>
      <c r="S709" s="107"/>
      <c r="T709" s="94"/>
      <c r="U709" s="94"/>
      <c r="V709" s="94"/>
      <c r="W709" s="94"/>
      <c r="X709" s="94"/>
      <c r="Y709" s="123"/>
      <c r="Z709" s="94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  <c r="DK709" s="87"/>
      <c r="DL709" s="87"/>
      <c r="DM709" s="87"/>
      <c r="DN709" s="87"/>
      <c r="DO709" s="87"/>
      <c r="DP709" s="87"/>
      <c r="DQ709" s="87"/>
      <c r="DR709" s="87"/>
      <c r="DS709" s="87"/>
      <c r="DT709" s="87"/>
      <c r="DU709" s="87"/>
      <c r="DV709" s="87"/>
      <c r="DW709" s="87"/>
      <c r="DX709" s="87"/>
      <c r="DY709" s="87"/>
      <c r="DZ709" s="87"/>
      <c r="EA709" s="87"/>
      <c r="EB709" s="87"/>
      <c r="EC709" s="87"/>
      <c r="ED709" s="87"/>
      <c r="EE709" s="87"/>
      <c r="EF709" s="8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</row>
    <row r="710" spans="1:155" x14ac:dyDescent="0.15">
      <c r="A710" s="36">
        <f t="shared" si="147"/>
        <v>44205</v>
      </c>
      <c r="B710" s="1">
        <f t="shared" ca="1" si="154"/>
        <v>1009.56532899</v>
      </c>
      <c r="C710" s="90">
        <f t="shared" si="148"/>
        <v>1000</v>
      </c>
      <c r="D710" s="103">
        <f t="shared" si="149"/>
        <v>5.0000000000000001E-3</v>
      </c>
      <c r="E710" s="93">
        <f t="shared" si="150"/>
        <v>43507</v>
      </c>
      <c r="F710" s="87">
        <f t="shared" si="142"/>
        <v>480</v>
      </c>
      <c r="G710" s="88">
        <f t="shared" si="143"/>
        <v>481</v>
      </c>
      <c r="H710" s="89">
        <f t="shared" si="144"/>
        <v>1.009565329</v>
      </c>
      <c r="I710" s="88">
        <f t="shared" si="151"/>
        <v>0</v>
      </c>
      <c r="J710" s="90">
        <f t="shared" si="145"/>
        <v>9.5653289899999994</v>
      </c>
      <c r="K710" s="91">
        <f t="shared" si="146"/>
        <v>0</v>
      </c>
      <c r="L710" s="92" t="str">
        <f t="shared" si="152"/>
        <v>A+J=</v>
      </c>
      <c r="M710" s="93">
        <f t="shared" si="153"/>
        <v>45272</v>
      </c>
      <c r="N710" s="94"/>
      <c r="O710" s="94"/>
      <c r="P710" s="94"/>
      <c r="Q710" s="94"/>
      <c r="R710" s="94"/>
      <c r="S710" s="107"/>
      <c r="T710" s="94"/>
      <c r="U710" s="94"/>
      <c r="V710" s="94"/>
      <c r="W710" s="94"/>
      <c r="X710" s="94"/>
      <c r="Y710" s="123"/>
      <c r="Z710" s="94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  <c r="DK710" s="87"/>
      <c r="DL710" s="87"/>
      <c r="DM710" s="87"/>
      <c r="DN710" s="87"/>
      <c r="DO710" s="87"/>
      <c r="DP710" s="87"/>
      <c r="DQ710" s="87"/>
      <c r="DR710" s="87"/>
      <c r="DS710" s="87"/>
      <c r="DT710" s="87"/>
      <c r="DU710" s="87"/>
      <c r="DV710" s="87"/>
      <c r="DW710" s="87"/>
      <c r="DX710" s="87"/>
      <c r="DY710" s="87"/>
      <c r="DZ710" s="87"/>
      <c r="EA710" s="87"/>
      <c r="EB710" s="87"/>
      <c r="EC710" s="87"/>
      <c r="ED710" s="87"/>
      <c r="EE710" s="87"/>
      <c r="EF710" s="8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</row>
    <row r="711" spans="1:155" x14ac:dyDescent="0.15">
      <c r="A711" s="36">
        <f t="shared" si="147"/>
        <v>44206</v>
      </c>
      <c r="B711" s="1">
        <f t="shared" ca="1" si="154"/>
        <v>1009.56532899</v>
      </c>
      <c r="C711" s="90">
        <f t="shared" si="148"/>
        <v>1000</v>
      </c>
      <c r="D711" s="103">
        <f t="shared" si="149"/>
        <v>5.0000000000000001E-3</v>
      </c>
      <c r="E711" s="93">
        <f t="shared" si="150"/>
        <v>43507</v>
      </c>
      <c r="F711" s="87">
        <f t="shared" si="142"/>
        <v>480</v>
      </c>
      <c r="G711" s="88">
        <f t="shared" si="143"/>
        <v>481</v>
      </c>
      <c r="H711" s="89">
        <f t="shared" si="144"/>
        <v>1.009565329</v>
      </c>
      <c r="I711" s="88">
        <f t="shared" si="151"/>
        <v>0</v>
      </c>
      <c r="J711" s="90">
        <f t="shared" si="145"/>
        <v>9.5653289899999994</v>
      </c>
      <c r="K711" s="91">
        <f t="shared" si="146"/>
        <v>0</v>
      </c>
      <c r="L711" s="92" t="str">
        <f t="shared" si="152"/>
        <v>A+J=</v>
      </c>
      <c r="M711" s="93">
        <f t="shared" si="153"/>
        <v>45272</v>
      </c>
      <c r="N711" s="94"/>
      <c r="O711" s="94"/>
      <c r="P711" s="94"/>
      <c r="Q711" s="94"/>
      <c r="R711" s="94"/>
      <c r="S711" s="107"/>
      <c r="T711" s="94"/>
      <c r="U711" s="94"/>
      <c r="V711" s="94"/>
      <c r="W711" s="94"/>
      <c r="X711" s="94"/>
      <c r="Y711" s="123"/>
      <c r="Z711" s="94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  <c r="DK711" s="87"/>
      <c r="DL711" s="87"/>
      <c r="DM711" s="87"/>
      <c r="DN711" s="87"/>
      <c r="DO711" s="87"/>
      <c r="DP711" s="87"/>
      <c r="DQ711" s="87"/>
      <c r="DR711" s="87"/>
      <c r="DS711" s="87"/>
      <c r="DT711" s="87"/>
      <c r="DU711" s="87"/>
      <c r="DV711" s="87"/>
      <c r="DW711" s="87"/>
      <c r="DX711" s="87"/>
      <c r="DY711" s="87"/>
      <c r="DZ711" s="87"/>
      <c r="EA711" s="87"/>
      <c r="EB711" s="87"/>
      <c r="EC711" s="87"/>
      <c r="ED711" s="87"/>
      <c r="EE711" s="87"/>
      <c r="EF711" s="8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</row>
    <row r="712" spans="1:155" x14ac:dyDescent="0.15">
      <c r="A712" s="36">
        <f t="shared" si="147"/>
        <v>44207</v>
      </c>
      <c r="B712" s="1">
        <f t="shared" ca="1" si="154"/>
        <v>1009.56532899</v>
      </c>
      <c r="C712" s="90">
        <f t="shared" si="148"/>
        <v>1000</v>
      </c>
      <c r="D712" s="103">
        <f t="shared" si="149"/>
        <v>5.0000000000000001E-3</v>
      </c>
      <c r="E712" s="93">
        <f t="shared" si="150"/>
        <v>43507</v>
      </c>
      <c r="F712" s="87">
        <f t="shared" si="142"/>
        <v>481</v>
      </c>
      <c r="G712" s="88">
        <f t="shared" si="143"/>
        <v>481</v>
      </c>
      <c r="H712" s="89">
        <f t="shared" si="144"/>
        <v>1.009565329</v>
      </c>
      <c r="I712" s="88">
        <f t="shared" si="151"/>
        <v>0</v>
      </c>
      <c r="J712" s="90">
        <f t="shared" si="145"/>
        <v>9.5653289899999994</v>
      </c>
      <c r="K712" s="91">
        <f t="shared" si="146"/>
        <v>0</v>
      </c>
      <c r="L712" s="92" t="str">
        <f t="shared" si="152"/>
        <v>A+J=</v>
      </c>
      <c r="M712" s="93">
        <f t="shared" si="153"/>
        <v>45272</v>
      </c>
      <c r="N712" s="94"/>
      <c r="O712" s="94"/>
      <c r="P712" s="94"/>
      <c r="Q712" s="94"/>
      <c r="R712" s="94"/>
      <c r="S712" s="107"/>
      <c r="T712" s="94"/>
      <c r="U712" s="94"/>
      <c r="V712" s="94"/>
      <c r="W712" s="94"/>
      <c r="X712" s="94"/>
      <c r="Y712" s="123"/>
      <c r="Z712" s="94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  <c r="DK712" s="87"/>
      <c r="DL712" s="87"/>
      <c r="DM712" s="87"/>
      <c r="DN712" s="87"/>
      <c r="DO712" s="87"/>
      <c r="DP712" s="87"/>
      <c r="DQ712" s="87"/>
      <c r="DR712" s="87"/>
      <c r="DS712" s="87"/>
      <c r="DT712" s="87"/>
      <c r="DU712" s="87"/>
      <c r="DV712" s="87"/>
      <c r="DW712" s="87"/>
      <c r="DX712" s="87"/>
      <c r="DY712" s="87"/>
      <c r="DZ712" s="87"/>
      <c r="EA712" s="87"/>
      <c r="EB712" s="87"/>
      <c r="EC712" s="87"/>
      <c r="ED712" s="87"/>
      <c r="EE712" s="87"/>
      <c r="EF712" s="8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</row>
    <row r="713" spans="1:155" x14ac:dyDescent="0.15">
      <c r="A713" s="36">
        <f t="shared" si="147"/>
        <v>44208</v>
      </c>
      <c r="B713" s="1">
        <f t="shared" ca="1" si="154"/>
        <v>1009.58531</v>
      </c>
      <c r="C713" s="90">
        <f t="shared" si="148"/>
        <v>1000</v>
      </c>
      <c r="D713" s="103">
        <f t="shared" si="149"/>
        <v>5.0000000000000001E-3</v>
      </c>
      <c r="E713" s="93">
        <f t="shared" si="150"/>
        <v>43507</v>
      </c>
      <c r="F713" s="87">
        <f t="shared" si="142"/>
        <v>482</v>
      </c>
      <c r="G713" s="88">
        <f t="shared" si="143"/>
        <v>482</v>
      </c>
      <c r="H713" s="89">
        <f t="shared" si="144"/>
        <v>1.0095853100000001</v>
      </c>
      <c r="I713" s="88">
        <f t="shared" si="151"/>
        <v>0</v>
      </c>
      <c r="J713" s="90">
        <f t="shared" si="145"/>
        <v>9.5853099999999998</v>
      </c>
      <c r="K713" s="91">
        <f t="shared" si="146"/>
        <v>0</v>
      </c>
      <c r="L713" s="92" t="str">
        <f t="shared" si="152"/>
        <v>A+J=</v>
      </c>
      <c r="M713" s="93">
        <f t="shared" si="153"/>
        <v>45272</v>
      </c>
      <c r="N713" s="94"/>
      <c r="O713" s="94"/>
      <c r="P713" s="94"/>
      <c r="Q713" s="94"/>
      <c r="R713" s="94"/>
      <c r="S713" s="107"/>
      <c r="T713" s="94"/>
      <c r="U713" s="94"/>
      <c r="V713" s="94"/>
      <c r="W713" s="94"/>
      <c r="X713" s="94"/>
      <c r="Y713" s="123"/>
      <c r="Z713" s="94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  <c r="DK713" s="87"/>
      <c r="DL713" s="87"/>
      <c r="DM713" s="87"/>
      <c r="DN713" s="87"/>
      <c r="DO713" s="87"/>
      <c r="DP713" s="87"/>
      <c r="DQ713" s="87"/>
      <c r="DR713" s="87"/>
      <c r="DS713" s="87"/>
      <c r="DT713" s="87"/>
      <c r="DU713" s="87"/>
      <c r="DV713" s="87"/>
      <c r="DW713" s="87"/>
      <c r="DX713" s="87"/>
      <c r="DY713" s="87"/>
      <c r="DZ713" s="87"/>
      <c r="EA713" s="87"/>
      <c r="EB713" s="87"/>
      <c r="EC713" s="87"/>
      <c r="ED713" s="87"/>
      <c r="EE713" s="87"/>
      <c r="EF713" s="8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</row>
    <row r="714" spans="1:155" x14ac:dyDescent="0.15">
      <c r="A714" s="36">
        <f t="shared" si="147"/>
        <v>44209</v>
      </c>
      <c r="B714" s="1">
        <f t="shared" ca="1" si="154"/>
        <v>1009.605292</v>
      </c>
      <c r="C714" s="90">
        <f t="shared" si="148"/>
        <v>1000</v>
      </c>
      <c r="D714" s="103">
        <f t="shared" si="149"/>
        <v>5.0000000000000001E-3</v>
      </c>
      <c r="E714" s="93">
        <f t="shared" si="150"/>
        <v>43507</v>
      </c>
      <c r="F714" s="87">
        <f t="shared" si="142"/>
        <v>483</v>
      </c>
      <c r="G714" s="88">
        <f t="shared" si="143"/>
        <v>483</v>
      </c>
      <c r="H714" s="89">
        <f t="shared" si="144"/>
        <v>1.009605292</v>
      </c>
      <c r="I714" s="88">
        <f t="shared" si="151"/>
        <v>0</v>
      </c>
      <c r="J714" s="90">
        <f t="shared" si="145"/>
        <v>9.6052920000000004</v>
      </c>
      <c r="K714" s="91">
        <f t="shared" si="146"/>
        <v>0</v>
      </c>
      <c r="L714" s="92" t="str">
        <f t="shared" si="152"/>
        <v>A+J=</v>
      </c>
      <c r="M714" s="93">
        <f t="shared" si="153"/>
        <v>45272</v>
      </c>
      <c r="N714" s="94"/>
      <c r="O714" s="94"/>
      <c r="P714" s="94"/>
      <c r="Q714" s="94"/>
      <c r="R714" s="94"/>
      <c r="S714" s="107"/>
      <c r="T714" s="94"/>
      <c r="U714" s="94"/>
      <c r="V714" s="94"/>
      <c r="W714" s="94"/>
      <c r="X714" s="94"/>
      <c r="Y714" s="123"/>
      <c r="Z714" s="94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  <c r="DK714" s="87"/>
      <c r="DL714" s="87"/>
      <c r="DM714" s="87"/>
      <c r="DN714" s="87"/>
      <c r="DO714" s="87"/>
      <c r="DP714" s="87"/>
      <c r="DQ714" s="87"/>
      <c r="DR714" s="87"/>
      <c r="DS714" s="87"/>
      <c r="DT714" s="87"/>
      <c r="DU714" s="87"/>
      <c r="DV714" s="87"/>
      <c r="DW714" s="87"/>
      <c r="DX714" s="87"/>
      <c r="DY714" s="87"/>
      <c r="DZ714" s="87"/>
      <c r="EA714" s="87"/>
      <c r="EB714" s="87"/>
      <c r="EC714" s="87"/>
      <c r="ED714" s="87"/>
      <c r="EE714" s="87"/>
      <c r="EF714" s="8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</row>
    <row r="715" spans="1:155" x14ac:dyDescent="0.15">
      <c r="A715" s="36">
        <f t="shared" si="147"/>
        <v>44210</v>
      </c>
      <c r="B715" s="1">
        <f t="shared" ca="1" si="154"/>
        <v>1009.625274</v>
      </c>
      <c r="C715" s="90">
        <f t="shared" si="148"/>
        <v>1000</v>
      </c>
      <c r="D715" s="103">
        <f t="shared" si="149"/>
        <v>5.0000000000000001E-3</v>
      </c>
      <c r="E715" s="93">
        <f t="shared" si="150"/>
        <v>43507</v>
      </c>
      <c r="F715" s="87">
        <f t="shared" si="142"/>
        <v>484</v>
      </c>
      <c r="G715" s="88">
        <f t="shared" si="143"/>
        <v>484</v>
      </c>
      <c r="H715" s="89">
        <f t="shared" si="144"/>
        <v>1.009625274</v>
      </c>
      <c r="I715" s="88">
        <f t="shared" si="151"/>
        <v>0</v>
      </c>
      <c r="J715" s="90">
        <f t="shared" si="145"/>
        <v>9.6252739999999992</v>
      </c>
      <c r="K715" s="91">
        <f t="shared" si="146"/>
        <v>0</v>
      </c>
      <c r="L715" s="92" t="str">
        <f t="shared" si="152"/>
        <v>A+J=</v>
      </c>
      <c r="M715" s="93">
        <f t="shared" si="153"/>
        <v>45272</v>
      </c>
      <c r="N715" s="94"/>
      <c r="O715" s="94"/>
      <c r="P715" s="94"/>
      <c r="Q715" s="94"/>
      <c r="R715" s="94"/>
      <c r="S715" s="107"/>
      <c r="T715" s="94"/>
      <c r="U715" s="94"/>
      <c r="V715" s="94"/>
      <c r="W715" s="94"/>
      <c r="X715" s="94"/>
      <c r="Y715" s="123"/>
      <c r="Z715" s="94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  <c r="DK715" s="87"/>
      <c r="DL715" s="87"/>
      <c r="DM715" s="87"/>
      <c r="DN715" s="87"/>
      <c r="DO715" s="87"/>
      <c r="DP715" s="87"/>
      <c r="DQ715" s="87"/>
      <c r="DR715" s="87"/>
      <c r="DS715" s="87"/>
      <c r="DT715" s="87"/>
      <c r="DU715" s="87"/>
      <c r="DV715" s="87"/>
      <c r="DW715" s="87"/>
      <c r="DX715" s="87"/>
      <c r="DY715" s="87"/>
      <c r="DZ715" s="87"/>
      <c r="EA715" s="87"/>
      <c r="EB715" s="87"/>
      <c r="EC715" s="87"/>
      <c r="ED715" s="87"/>
      <c r="EE715" s="87"/>
      <c r="EF715" s="8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</row>
    <row r="716" spans="1:155" x14ac:dyDescent="0.15">
      <c r="A716" s="36">
        <f t="shared" si="147"/>
        <v>44211</v>
      </c>
      <c r="B716" s="1">
        <f t="shared" ca="1" si="154"/>
        <v>1009.645257</v>
      </c>
      <c r="C716" s="90">
        <f t="shared" si="148"/>
        <v>1000</v>
      </c>
      <c r="D716" s="103">
        <f t="shared" si="149"/>
        <v>5.0000000000000001E-3</v>
      </c>
      <c r="E716" s="93">
        <f t="shared" si="150"/>
        <v>43507</v>
      </c>
      <c r="F716" s="87">
        <f t="shared" ref="F716:F779" si="155">IF(A716&gt;E716,IF(NETWORKDAYS(E716,A716,$P$75:$P$191)-1=0,1,NETWORKDAYS(E716,A716,$P$75:$P$191)-1),0)</f>
        <v>485</v>
      </c>
      <c r="G716" s="88">
        <f t="shared" ref="G716:G779" si="156">IF(AND(F716=1,F715=1),1,IF(F716&gt;0,IF(F716=F715,F716+1,F716),0))</f>
        <v>485</v>
      </c>
      <c r="H716" s="89">
        <f t="shared" ref="H716:H779" si="157">ROUND((D716+1)^(G716/252),9)</f>
        <v>1.0096452570000001</v>
      </c>
      <c r="I716" s="88">
        <f t="shared" si="151"/>
        <v>0</v>
      </c>
      <c r="J716" s="90">
        <f t="shared" ref="J716:J779" si="158">TRUNC(((H716-1)*C716),8)</f>
        <v>9.6452570000000009</v>
      </c>
      <c r="K716" s="91">
        <f t="shared" ref="K716:K779" si="159">IF(I716&gt;0,VLOOKUP(I716,$P$12:$U$72,6),0)</f>
        <v>0</v>
      </c>
      <c r="L716" s="92" t="str">
        <f t="shared" si="152"/>
        <v>A+J=</v>
      </c>
      <c r="M716" s="93">
        <f t="shared" si="153"/>
        <v>45272</v>
      </c>
      <c r="N716" s="94"/>
      <c r="O716" s="94"/>
      <c r="P716" s="94"/>
      <c r="Q716" s="94"/>
      <c r="R716" s="94"/>
      <c r="S716" s="107"/>
      <c r="T716" s="94"/>
      <c r="U716" s="94"/>
      <c r="V716" s="94"/>
      <c r="W716" s="94"/>
      <c r="X716" s="94"/>
      <c r="Y716" s="123"/>
      <c r="Z716" s="94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  <c r="DK716" s="87"/>
      <c r="DL716" s="87"/>
      <c r="DM716" s="87"/>
      <c r="DN716" s="87"/>
      <c r="DO716" s="87"/>
      <c r="DP716" s="87"/>
      <c r="DQ716" s="87"/>
      <c r="DR716" s="87"/>
      <c r="DS716" s="87"/>
      <c r="DT716" s="87"/>
      <c r="DU716" s="87"/>
      <c r="DV716" s="87"/>
      <c r="DW716" s="87"/>
      <c r="DX716" s="87"/>
      <c r="DY716" s="87"/>
      <c r="DZ716" s="87"/>
      <c r="EA716" s="87"/>
      <c r="EB716" s="87"/>
      <c r="EC716" s="87"/>
      <c r="ED716" s="87"/>
      <c r="EE716" s="87"/>
      <c r="EF716" s="8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</row>
    <row r="717" spans="1:155" x14ac:dyDescent="0.15">
      <c r="A717" s="36">
        <f t="shared" ref="A717:A780" si="160">(A716+1)</f>
        <v>44212</v>
      </c>
      <c r="B717" s="1">
        <f t="shared" ca="1" si="154"/>
        <v>1009.66523999</v>
      </c>
      <c r="C717" s="90">
        <f t="shared" ref="C717:C780" si="161">(C716-K716)</f>
        <v>1000</v>
      </c>
      <c r="D717" s="103">
        <f t="shared" ref="D717:D780" si="162">D716</f>
        <v>5.0000000000000001E-3</v>
      </c>
      <c r="E717" s="93">
        <f t="shared" ref="E717:E780" si="163">IF(I716&gt;0,VLOOKUP(I716,P$12:Z$72,2),E716)</f>
        <v>43507</v>
      </c>
      <c r="F717" s="87">
        <f t="shared" si="155"/>
        <v>485</v>
      </c>
      <c r="G717" s="88">
        <f t="shared" si="156"/>
        <v>486</v>
      </c>
      <c r="H717" s="89">
        <f t="shared" si="157"/>
        <v>1.0096652399999999</v>
      </c>
      <c r="I717" s="88">
        <f t="shared" ref="I717:I780" si="164">IF(VLOOKUP(A717,Q$12:X$72,8)=VLOOKUP(A716,Q$12:X$72,8),0,VLOOKUP(A717,Q$12:X$72,8))</f>
        <v>0</v>
      </c>
      <c r="J717" s="90">
        <f t="shared" si="158"/>
        <v>9.6652399899999999</v>
      </c>
      <c r="K717" s="91">
        <f t="shared" si="159"/>
        <v>0</v>
      </c>
      <c r="L717" s="92" t="str">
        <f t="shared" ref="L717:L780" si="165">IF(I716&gt;0,VLOOKUP(I716,P$12:Z$72,10),L716)</f>
        <v>A+J=</v>
      </c>
      <c r="M717" s="93">
        <f t="shared" ref="M717:M780" si="166">IF(I716&gt;0,VLOOKUP(I716,P$12:Z$72,11),M716)</f>
        <v>45272</v>
      </c>
      <c r="N717" s="94"/>
      <c r="O717" s="94"/>
      <c r="P717" s="94"/>
      <c r="Q717" s="94"/>
      <c r="R717" s="94"/>
      <c r="S717" s="107"/>
      <c r="T717" s="94"/>
      <c r="U717" s="94"/>
      <c r="V717" s="94"/>
      <c r="W717" s="94"/>
      <c r="X717" s="94"/>
      <c r="Y717" s="123"/>
      <c r="Z717" s="94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  <c r="DK717" s="87"/>
      <c r="DL717" s="87"/>
      <c r="DM717" s="87"/>
      <c r="DN717" s="87"/>
      <c r="DO717" s="87"/>
      <c r="DP717" s="87"/>
      <c r="DQ717" s="87"/>
      <c r="DR717" s="87"/>
      <c r="DS717" s="87"/>
      <c r="DT717" s="87"/>
      <c r="DU717" s="87"/>
      <c r="DV717" s="87"/>
      <c r="DW717" s="87"/>
      <c r="DX717" s="87"/>
      <c r="DY717" s="87"/>
      <c r="DZ717" s="87"/>
      <c r="EA717" s="87"/>
      <c r="EB717" s="87"/>
      <c r="EC717" s="87"/>
      <c r="ED717" s="87"/>
      <c r="EE717" s="87"/>
      <c r="EF717" s="8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</row>
    <row r="718" spans="1:155" x14ac:dyDescent="0.15">
      <c r="A718" s="36">
        <f t="shared" si="160"/>
        <v>44213</v>
      </c>
      <c r="B718" s="1">
        <f t="shared" ref="B718:B781" ca="1" si="167">IF(A718&lt;=TODAY(),C718+J718,IF(AND(A718&gt;TODAY(),A718&lt;=$B$1),IF(VLOOKUP(TODAY(),$A$12:$D$10000,4,FALSE)=0,"n.d",C718+J718),"n.d"))</f>
        <v>1009.66523999</v>
      </c>
      <c r="C718" s="90">
        <f t="shared" si="161"/>
        <v>1000</v>
      </c>
      <c r="D718" s="103">
        <f t="shared" si="162"/>
        <v>5.0000000000000001E-3</v>
      </c>
      <c r="E718" s="93">
        <f t="shared" si="163"/>
        <v>43507</v>
      </c>
      <c r="F718" s="87">
        <f t="shared" si="155"/>
        <v>485</v>
      </c>
      <c r="G718" s="88">
        <f t="shared" si="156"/>
        <v>486</v>
      </c>
      <c r="H718" s="89">
        <f t="shared" si="157"/>
        <v>1.0096652399999999</v>
      </c>
      <c r="I718" s="88">
        <f t="shared" si="164"/>
        <v>0</v>
      </c>
      <c r="J718" s="90">
        <f t="shared" si="158"/>
        <v>9.6652399899999999</v>
      </c>
      <c r="K718" s="91">
        <f t="shared" si="159"/>
        <v>0</v>
      </c>
      <c r="L718" s="92" t="str">
        <f t="shared" si="165"/>
        <v>A+J=</v>
      </c>
      <c r="M718" s="93">
        <f t="shared" si="166"/>
        <v>45272</v>
      </c>
      <c r="N718" s="94"/>
      <c r="O718" s="94"/>
      <c r="P718" s="94"/>
      <c r="Q718" s="94"/>
      <c r="R718" s="94"/>
      <c r="S718" s="107"/>
      <c r="T718" s="94"/>
      <c r="U718" s="94"/>
      <c r="V718" s="94"/>
      <c r="W718" s="94"/>
      <c r="X718" s="94"/>
      <c r="Y718" s="123"/>
      <c r="Z718" s="94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  <c r="DK718" s="87"/>
      <c r="DL718" s="87"/>
      <c r="DM718" s="87"/>
      <c r="DN718" s="87"/>
      <c r="DO718" s="87"/>
      <c r="DP718" s="87"/>
      <c r="DQ718" s="87"/>
      <c r="DR718" s="87"/>
      <c r="DS718" s="87"/>
      <c r="DT718" s="87"/>
      <c r="DU718" s="87"/>
      <c r="DV718" s="87"/>
      <c r="DW718" s="87"/>
      <c r="DX718" s="87"/>
      <c r="DY718" s="87"/>
      <c r="DZ718" s="87"/>
      <c r="EA718" s="87"/>
      <c r="EB718" s="87"/>
      <c r="EC718" s="87"/>
      <c r="ED718" s="87"/>
      <c r="EE718" s="87"/>
      <c r="EF718" s="8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</row>
    <row r="719" spans="1:155" x14ac:dyDescent="0.15">
      <c r="A719" s="36">
        <f t="shared" si="160"/>
        <v>44214</v>
      </c>
      <c r="B719" s="1">
        <f t="shared" ca="1" si="167"/>
        <v>1009.66523999</v>
      </c>
      <c r="C719" s="90">
        <f t="shared" si="161"/>
        <v>1000</v>
      </c>
      <c r="D719" s="103">
        <f t="shared" si="162"/>
        <v>5.0000000000000001E-3</v>
      </c>
      <c r="E719" s="93">
        <f t="shared" si="163"/>
        <v>43507</v>
      </c>
      <c r="F719" s="87">
        <f t="shared" si="155"/>
        <v>486</v>
      </c>
      <c r="G719" s="88">
        <f t="shared" si="156"/>
        <v>486</v>
      </c>
      <c r="H719" s="89">
        <f t="shared" si="157"/>
        <v>1.0096652399999999</v>
      </c>
      <c r="I719" s="88">
        <f t="shared" si="164"/>
        <v>0</v>
      </c>
      <c r="J719" s="90">
        <f t="shared" si="158"/>
        <v>9.6652399899999999</v>
      </c>
      <c r="K719" s="91">
        <f t="shared" si="159"/>
        <v>0</v>
      </c>
      <c r="L719" s="92" t="str">
        <f t="shared" si="165"/>
        <v>A+J=</v>
      </c>
      <c r="M719" s="93">
        <f t="shared" si="166"/>
        <v>45272</v>
      </c>
      <c r="N719" s="94"/>
      <c r="O719" s="94"/>
      <c r="P719" s="94"/>
      <c r="Q719" s="94"/>
      <c r="R719" s="94"/>
      <c r="S719" s="107"/>
      <c r="T719" s="94"/>
      <c r="U719" s="94"/>
      <c r="V719" s="94"/>
      <c r="W719" s="94"/>
      <c r="X719" s="94"/>
      <c r="Y719" s="123"/>
      <c r="Z719" s="94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  <c r="DK719" s="87"/>
      <c r="DL719" s="87"/>
      <c r="DM719" s="87"/>
      <c r="DN719" s="87"/>
      <c r="DO719" s="87"/>
      <c r="DP719" s="87"/>
      <c r="DQ719" s="87"/>
      <c r="DR719" s="87"/>
      <c r="DS719" s="87"/>
      <c r="DT719" s="87"/>
      <c r="DU719" s="87"/>
      <c r="DV719" s="87"/>
      <c r="DW719" s="87"/>
      <c r="DX719" s="87"/>
      <c r="DY719" s="87"/>
      <c r="DZ719" s="87"/>
      <c r="EA719" s="87"/>
      <c r="EB719" s="87"/>
      <c r="EC719" s="87"/>
      <c r="ED719" s="87"/>
      <c r="EE719" s="87"/>
      <c r="EF719" s="8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</row>
    <row r="720" spans="1:155" x14ac:dyDescent="0.15">
      <c r="A720" s="36">
        <f t="shared" si="160"/>
        <v>44215</v>
      </c>
      <c r="B720" s="1">
        <f t="shared" ca="1" si="167"/>
        <v>1009.6852229900001</v>
      </c>
      <c r="C720" s="90">
        <f t="shared" si="161"/>
        <v>1000</v>
      </c>
      <c r="D720" s="103">
        <f t="shared" si="162"/>
        <v>5.0000000000000001E-3</v>
      </c>
      <c r="E720" s="93">
        <f t="shared" si="163"/>
        <v>43507</v>
      </c>
      <c r="F720" s="87">
        <f t="shared" si="155"/>
        <v>487</v>
      </c>
      <c r="G720" s="88">
        <f t="shared" si="156"/>
        <v>487</v>
      </c>
      <c r="H720" s="89">
        <f t="shared" si="157"/>
        <v>1.009685223</v>
      </c>
      <c r="I720" s="88">
        <f t="shared" si="164"/>
        <v>0</v>
      </c>
      <c r="J720" s="90">
        <f t="shared" si="158"/>
        <v>9.6852229899999998</v>
      </c>
      <c r="K720" s="91">
        <f t="shared" si="159"/>
        <v>0</v>
      </c>
      <c r="L720" s="92" t="str">
        <f t="shared" si="165"/>
        <v>A+J=</v>
      </c>
      <c r="M720" s="93">
        <f t="shared" si="166"/>
        <v>45272</v>
      </c>
      <c r="N720" s="94"/>
      <c r="O720" s="94"/>
      <c r="P720" s="94"/>
      <c r="Q720" s="94"/>
      <c r="R720" s="94"/>
      <c r="S720" s="107"/>
      <c r="T720" s="94"/>
      <c r="U720" s="94"/>
      <c r="V720" s="94"/>
      <c r="W720" s="94"/>
      <c r="X720" s="94"/>
      <c r="Y720" s="123"/>
      <c r="Z720" s="94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  <c r="DK720" s="87"/>
      <c r="DL720" s="87"/>
      <c r="DM720" s="87"/>
      <c r="DN720" s="87"/>
      <c r="DO720" s="87"/>
      <c r="DP720" s="87"/>
      <c r="DQ720" s="87"/>
      <c r="DR720" s="87"/>
      <c r="DS720" s="87"/>
      <c r="DT720" s="87"/>
      <c r="DU720" s="87"/>
      <c r="DV720" s="87"/>
      <c r="DW720" s="87"/>
      <c r="DX720" s="87"/>
      <c r="DY720" s="87"/>
      <c r="DZ720" s="87"/>
      <c r="EA720" s="87"/>
      <c r="EB720" s="87"/>
      <c r="EC720" s="87"/>
      <c r="ED720" s="87"/>
      <c r="EE720" s="87"/>
      <c r="EF720" s="8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</row>
    <row r="721" spans="1:155" x14ac:dyDescent="0.15">
      <c r="A721" s="36">
        <f t="shared" si="160"/>
        <v>44216</v>
      </c>
      <c r="B721" s="1">
        <f t="shared" ca="1" si="167"/>
        <v>1009.705207</v>
      </c>
      <c r="C721" s="90">
        <f t="shared" si="161"/>
        <v>1000</v>
      </c>
      <c r="D721" s="103">
        <f t="shared" si="162"/>
        <v>5.0000000000000001E-3</v>
      </c>
      <c r="E721" s="93">
        <f t="shared" si="163"/>
        <v>43507</v>
      </c>
      <c r="F721" s="87">
        <f t="shared" si="155"/>
        <v>488</v>
      </c>
      <c r="G721" s="88">
        <f t="shared" si="156"/>
        <v>488</v>
      </c>
      <c r="H721" s="89">
        <f t="shared" si="157"/>
        <v>1.0097052070000001</v>
      </c>
      <c r="I721" s="88">
        <f t="shared" si="164"/>
        <v>0</v>
      </c>
      <c r="J721" s="90">
        <f t="shared" si="158"/>
        <v>9.7052069999999997</v>
      </c>
      <c r="K721" s="91">
        <f t="shared" si="159"/>
        <v>0</v>
      </c>
      <c r="L721" s="92" t="str">
        <f t="shared" si="165"/>
        <v>A+J=</v>
      </c>
      <c r="M721" s="93">
        <f t="shared" si="166"/>
        <v>45272</v>
      </c>
      <c r="N721" s="94"/>
      <c r="O721" s="94"/>
      <c r="P721" s="94"/>
      <c r="Q721" s="94"/>
      <c r="R721" s="94"/>
      <c r="S721" s="107"/>
      <c r="T721" s="94"/>
      <c r="U721" s="94"/>
      <c r="V721" s="94"/>
      <c r="W721" s="94"/>
      <c r="X721" s="94"/>
      <c r="Y721" s="123"/>
      <c r="Z721" s="94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  <c r="DK721" s="87"/>
      <c r="DL721" s="87"/>
      <c r="DM721" s="87"/>
      <c r="DN721" s="87"/>
      <c r="DO721" s="87"/>
      <c r="DP721" s="87"/>
      <c r="DQ721" s="87"/>
      <c r="DR721" s="87"/>
      <c r="DS721" s="87"/>
      <c r="DT721" s="87"/>
      <c r="DU721" s="87"/>
      <c r="DV721" s="87"/>
      <c r="DW721" s="87"/>
      <c r="DX721" s="87"/>
      <c r="DY721" s="87"/>
      <c r="DZ721" s="87"/>
      <c r="EA721" s="87"/>
      <c r="EB721" s="87"/>
      <c r="EC721" s="87"/>
      <c r="ED721" s="87"/>
      <c r="EE721" s="87"/>
      <c r="EF721" s="87"/>
      <c r="EG721" s="107"/>
      <c r="EH721" s="107"/>
      <c r="EI721" s="107"/>
      <c r="EJ721" s="107"/>
      <c r="EK721" s="107"/>
      <c r="EL721" s="107"/>
      <c r="EM721" s="107"/>
      <c r="EN721" s="107"/>
      <c r="EO721" s="107"/>
      <c r="EP721" s="107"/>
      <c r="EQ721" s="107"/>
      <c r="ER721" s="107"/>
      <c r="ES721" s="107"/>
      <c r="ET721" s="107"/>
      <c r="EU721" s="107"/>
      <c r="EV721" s="107"/>
      <c r="EW721" s="107"/>
      <c r="EX721" s="107"/>
      <c r="EY721" s="107"/>
    </row>
    <row r="722" spans="1:155" x14ac:dyDescent="0.15">
      <c r="A722" s="36">
        <f t="shared" si="160"/>
        <v>44217</v>
      </c>
      <c r="B722" s="1">
        <f t="shared" ca="1" si="167"/>
        <v>1009.725191</v>
      </c>
      <c r="C722" s="90">
        <f t="shared" si="161"/>
        <v>1000</v>
      </c>
      <c r="D722" s="103">
        <f t="shared" si="162"/>
        <v>5.0000000000000001E-3</v>
      </c>
      <c r="E722" s="93">
        <f t="shared" si="163"/>
        <v>43507</v>
      </c>
      <c r="F722" s="87">
        <f t="shared" si="155"/>
        <v>489</v>
      </c>
      <c r="G722" s="88">
        <f t="shared" si="156"/>
        <v>489</v>
      </c>
      <c r="H722" s="89">
        <f t="shared" si="157"/>
        <v>1.009725191</v>
      </c>
      <c r="I722" s="88">
        <f t="shared" si="164"/>
        <v>0</v>
      </c>
      <c r="J722" s="90">
        <f t="shared" si="158"/>
        <v>9.7251910000000006</v>
      </c>
      <c r="K722" s="91">
        <f t="shared" si="159"/>
        <v>0</v>
      </c>
      <c r="L722" s="92" t="str">
        <f t="shared" si="165"/>
        <v>A+J=</v>
      </c>
      <c r="M722" s="93">
        <f t="shared" si="166"/>
        <v>45272</v>
      </c>
      <c r="N722" s="94"/>
      <c r="O722" s="94"/>
      <c r="P722" s="94"/>
      <c r="Q722" s="94"/>
      <c r="R722" s="94"/>
      <c r="S722" s="107"/>
      <c r="T722" s="94"/>
      <c r="U722" s="94"/>
      <c r="V722" s="94"/>
      <c r="W722" s="94"/>
      <c r="X722" s="94"/>
      <c r="Y722" s="123"/>
      <c r="Z722" s="94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  <c r="DK722" s="87"/>
      <c r="DL722" s="87"/>
      <c r="DM722" s="87"/>
      <c r="DN722" s="87"/>
      <c r="DO722" s="87"/>
      <c r="DP722" s="87"/>
      <c r="DQ722" s="87"/>
      <c r="DR722" s="87"/>
      <c r="DS722" s="87"/>
      <c r="DT722" s="87"/>
      <c r="DU722" s="87"/>
      <c r="DV722" s="87"/>
      <c r="DW722" s="87"/>
      <c r="DX722" s="87"/>
      <c r="DY722" s="87"/>
      <c r="DZ722" s="87"/>
      <c r="EA722" s="87"/>
      <c r="EB722" s="87"/>
      <c r="EC722" s="87"/>
      <c r="ED722" s="87"/>
      <c r="EE722" s="87"/>
      <c r="EF722" s="87"/>
      <c r="EG722" s="107"/>
      <c r="EH722" s="107"/>
      <c r="EI722" s="107"/>
      <c r="EJ722" s="107"/>
      <c r="EK722" s="107"/>
      <c r="EL722" s="107"/>
      <c r="EM722" s="107"/>
      <c r="EN722" s="107"/>
      <c r="EO722" s="107"/>
      <c r="EP722" s="107"/>
      <c r="EQ722" s="107"/>
      <c r="ER722" s="107"/>
      <c r="ES722" s="107"/>
      <c r="ET722" s="107"/>
      <c r="EU722" s="107"/>
      <c r="EV722" s="107"/>
      <c r="EW722" s="107"/>
      <c r="EX722" s="107"/>
      <c r="EY722" s="107"/>
    </row>
    <row r="723" spans="1:155" x14ac:dyDescent="0.15">
      <c r="A723" s="36">
        <f t="shared" si="160"/>
        <v>44218</v>
      </c>
      <c r="B723" s="1">
        <f t="shared" ca="1" si="167"/>
        <v>1009.74517499</v>
      </c>
      <c r="C723" s="90">
        <f t="shared" si="161"/>
        <v>1000</v>
      </c>
      <c r="D723" s="103">
        <f t="shared" si="162"/>
        <v>5.0000000000000001E-3</v>
      </c>
      <c r="E723" s="93">
        <f t="shared" si="163"/>
        <v>43507</v>
      </c>
      <c r="F723" s="87">
        <f t="shared" si="155"/>
        <v>490</v>
      </c>
      <c r="G723" s="88">
        <f t="shared" si="156"/>
        <v>490</v>
      </c>
      <c r="H723" s="89">
        <f t="shared" si="157"/>
        <v>1.0097451749999999</v>
      </c>
      <c r="I723" s="88">
        <f t="shared" si="164"/>
        <v>0</v>
      </c>
      <c r="J723" s="90">
        <f t="shared" si="158"/>
        <v>9.7451749900000006</v>
      </c>
      <c r="K723" s="91">
        <f t="shared" si="159"/>
        <v>0</v>
      </c>
      <c r="L723" s="92" t="str">
        <f t="shared" si="165"/>
        <v>A+J=</v>
      </c>
      <c r="M723" s="93">
        <f t="shared" si="166"/>
        <v>45272</v>
      </c>
      <c r="N723" s="94"/>
      <c r="O723" s="94"/>
      <c r="P723" s="94"/>
      <c r="Q723" s="94"/>
      <c r="R723" s="94"/>
      <c r="S723" s="107"/>
      <c r="T723" s="94"/>
      <c r="U723" s="94"/>
      <c r="V723" s="94"/>
      <c r="W723" s="94"/>
      <c r="X723" s="94"/>
      <c r="Y723" s="123"/>
      <c r="Z723" s="94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  <c r="DK723" s="87"/>
      <c r="DL723" s="87"/>
      <c r="DM723" s="87"/>
      <c r="DN723" s="87"/>
      <c r="DO723" s="87"/>
      <c r="DP723" s="87"/>
      <c r="DQ723" s="87"/>
      <c r="DR723" s="87"/>
      <c r="DS723" s="87"/>
      <c r="DT723" s="87"/>
      <c r="DU723" s="87"/>
      <c r="DV723" s="87"/>
      <c r="DW723" s="87"/>
      <c r="DX723" s="87"/>
      <c r="DY723" s="87"/>
      <c r="DZ723" s="87"/>
      <c r="EA723" s="87"/>
      <c r="EB723" s="87"/>
      <c r="EC723" s="87"/>
      <c r="ED723" s="87"/>
      <c r="EE723" s="87"/>
      <c r="EF723" s="87"/>
      <c r="EG723" s="107"/>
      <c r="EH723" s="107"/>
      <c r="EI723" s="107"/>
      <c r="EJ723" s="107"/>
      <c r="EK723" s="107"/>
      <c r="EL723" s="107"/>
      <c r="EM723" s="107"/>
      <c r="EN723" s="107"/>
      <c r="EO723" s="107"/>
      <c r="EP723" s="107"/>
      <c r="EQ723" s="107"/>
      <c r="ER723" s="107"/>
      <c r="ES723" s="107"/>
      <c r="ET723" s="107"/>
      <c r="EU723" s="107"/>
      <c r="EV723" s="107"/>
      <c r="EW723" s="107"/>
      <c r="EX723" s="107"/>
      <c r="EY723" s="107"/>
    </row>
    <row r="724" spans="1:155" x14ac:dyDescent="0.15">
      <c r="A724" s="36">
        <f t="shared" si="160"/>
        <v>44219</v>
      </c>
      <c r="B724" s="1">
        <f t="shared" ca="1" si="167"/>
        <v>1009.76515999</v>
      </c>
      <c r="C724" s="90">
        <f t="shared" si="161"/>
        <v>1000</v>
      </c>
      <c r="D724" s="103">
        <f t="shared" si="162"/>
        <v>5.0000000000000001E-3</v>
      </c>
      <c r="E724" s="93">
        <f t="shared" si="163"/>
        <v>43507</v>
      </c>
      <c r="F724" s="87">
        <f t="shared" si="155"/>
        <v>490</v>
      </c>
      <c r="G724" s="88">
        <f t="shared" si="156"/>
        <v>491</v>
      </c>
      <c r="H724" s="89">
        <f t="shared" si="157"/>
        <v>1.0097651599999999</v>
      </c>
      <c r="I724" s="88">
        <f t="shared" si="164"/>
        <v>0</v>
      </c>
      <c r="J724" s="90">
        <f t="shared" si="158"/>
        <v>9.7651599900000008</v>
      </c>
      <c r="K724" s="91">
        <f t="shared" si="159"/>
        <v>0</v>
      </c>
      <c r="L724" s="92" t="str">
        <f t="shared" si="165"/>
        <v>A+J=</v>
      </c>
      <c r="M724" s="93">
        <f t="shared" si="166"/>
        <v>45272</v>
      </c>
      <c r="N724" s="94"/>
      <c r="O724" s="94"/>
      <c r="P724" s="94"/>
      <c r="Q724" s="94"/>
      <c r="R724" s="94"/>
      <c r="S724" s="107"/>
      <c r="T724" s="94"/>
      <c r="U724" s="94"/>
      <c r="V724" s="94"/>
      <c r="W724" s="94"/>
      <c r="X724" s="94"/>
      <c r="Y724" s="123"/>
      <c r="Z724" s="94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  <c r="DK724" s="87"/>
      <c r="DL724" s="87"/>
      <c r="DM724" s="87"/>
      <c r="DN724" s="87"/>
      <c r="DO724" s="87"/>
      <c r="DP724" s="87"/>
      <c r="DQ724" s="87"/>
      <c r="DR724" s="87"/>
      <c r="DS724" s="87"/>
      <c r="DT724" s="87"/>
      <c r="DU724" s="87"/>
      <c r="DV724" s="87"/>
      <c r="DW724" s="87"/>
      <c r="DX724" s="87"/>
      <c r="DY724" s="87"/>
      <c r="DZ724" s="87"/>
      <c r="EA724" s="87"/>
      <c r="EB724" s="87"/>
      <c r="EC724" s="87"/>
      <c r="ED724" s="87"/>
      <c r="EE724" s="87"/>
      <c r="EF724" s="87"/>
      <c r="EG724" s="107"/>
      <c r="EH724" s="107"/>
      <c r="EI724" s="107"/>
      <c r="EJ724" s="107"/>
      <c r="EK724" s="107"/>
      <c r="EL724" s="107"/>
      <c r="EM724" s="107"/>
      <c r="EN724" s="107"/>
      <c r="EO724" s="107"/>
      <c r="EP724" s="107"/>
      <c r="EQ724" s="107"/>
      <c r="ER724" s="107"/>
      <c r="ES724" s="107"/>
      <c r="ET724" s="107"/>
      <c r="EU724" s="107"/>
      <c r="EV724" s="107"/>
      <c r="EW724" s="107"/>
      <c r="EX724" s="107"/>
      <c r="EY724" s="107"/>
    </row>
    <row r="725" spans="1:155" x14ac:dyDescent="0.15">
      <c r="A725" s="36">
        <f t="shared" si="160"/>
        <v>44220</v>
      </c>
      <c r="B725" s="1">
        <f t="shared" ca="1" si="167"/>
        <v>1009.76515999</v>
      </c>
      <c r="C725" s="90">
        <f t="shared" si="161"/>
        <v>1000</v>
      </c>
      <c r="D725" s="103">
        <f t="shared" si="162"/>
        <v>5.0000000000000001E-3</v>
      </c>
      <c r="E725" s="93">
        <f t="shared" si="163"/>
        <v>43507</v>
      </c>
      <c r="F725" s="87">
        <f t="shared" si="155"/>
        <v>490</v>
      </c>
      <c r="G725" s="88">
        <f t="shared" si="156"/>
        <v>491</v>
      </c>
      <c r="H725" s="89">
        <f t="shared" si="157"/>
        <v>1.0097651599999999</v>
      </c>
      <c r="I725" s="88">
        <f t="shared" si="164"/>
        <v>0</v>
      </c>
      <c r="J725" s="90">
        <f t="shared" si="158"/>
        <v>9.7651599900000008</v>
      </c>
      <c r="K725" s="91">
        <f t="shared" si="159"/>
        <v>0</v>
      </c>
      <c r="L725" s="92" t="str">
        <f t="shared" si="165"/>
        <v>A+J=</v>
      </c>
      <c r="M725" s="93">
        <f t="shared" si="166"/>
        <v>45272</v>
      </c>
      <c r="N725" s="94"/>
      <c r="O725" s="94"/>
      <c r="P725" s="94"/>
      <c r="Q725" s="94"/>
      <c r="R725" s="94"/>
      <c r="S725" s="107"/>
      <c r="T725" s="94"/>
      <c r="U725" s="94"/>
      <c r="V725" s="94"/>
      <c r="W725" s="94"/>
      <c r="X725" s="94"/>
      <c r="Y725" s="123"/>
      <c r="Z725" s="94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  <c r="DK725" s="87"/>
      <c r="DL725" s="87"/>
      <c r="DM725" s="87"/>
      <c r="DN725" s="87"/>
      <c r="DO725" s="87"/>
      <c r="DP725" s="87"/>
      <c r="DQ725" s="87"/>
      <c r="DR725" s="87"/>
      <c r="DS725" s="87"/>
      <c r="DT725" s="87"/>
      <c r="DU725" s="87"/>
      <c r="DV725" s="87"/>
      <c r="DW725" s="87"/>
      <c r="DX725" s="87"/>
      <c r="DY725" s="87"/>
      <c r="DZ725" s="87"/>
      <c r="EA725" s="87"/>
      <c r="EB725" s="87"/>
      <c r="EC725" s="87"/>
      <c r="ED725" s="87"/>
      <c r="EE725" s="87"/>
      <c r="EF725" s="87"/>
      <c r="EG725" s="107"/>
      <c r="EH725" s="107"/>
      <c r="EI725" s="107"/>
      <c r="EJ725" s="107"/>
      <c r="EK725" s="107"/>
      <c r="EL725" s="107"/>
      <c r="EM725" s="107"/>
      <c r="EN725" s="107"/>
      <c r="EO725" s="107"/>
      <c r="EP725" s="107"/>
      <c r="EQ725" s="107"/>
      <c r="ER725" s="107"/>
      <c r="ES725" s="107"/>
      <c r="ET725" s="107"/>
      <c r="EU725" s="107"/>
      <c r="EV725" s="107"/>
      <c r="EW725" s="107"/>
      <c r="EX725" s="107"/>
      <c r="EY725" s="107"/>
    </row>
    <row r="726" spans="1:155" x14ac:dyDescent="0.15">
      <c r="A726" s="36">
        <f t="shared" si="160"/>
        <v>44221</v>
      </c>
      <c r="B726" s="1">
        <f t="shared" ca="1" si="167"/>
        <v>1009.76515999</v>
      </c>
      <c r="C726" s="90">
        <f t="shared" si="161"/>
        <v>1000</v>
      </c>
      <c r="D726" s="103">
        <f t="shared" si="162"/>
        <v>5.0000000000000001E-3</v>
      </c>
      <c r="E726" s="93">
        <f t="shared" si="163"/>
        <v>43507</v>
      </c>
      <c r="F726" s="87">
        <f t="shared" si="155"/>
        <v>491</v>
      </c>
      <c r="G726" s="88">
        <f t="shared" si="156"/>
        <v>491</v>
      </c>
      <c r="H726" s="89">
        <f t="shared" si="157"/>
        <v>1.0097651599999999</v>
      </c>
      <c r="I726" s="88">
        <f t="shared" si="164"/>
        <v>0</v>
      </c>
      <c r="J726" s="90">
        <f t="shared" si="158"/>
        <v>9.7651599900000008</v>
      </c>
      <c r="K726" s="91">
        <f t="shared" si="159"/>
        <v>0</v>
      </c>
      <c r="L726" s="92" t="str">
        <f t="shared" si="165"/>
        <v>A+J=</v>
      </c>
      <c r="M726" s="93">
        <f t="shared" si="166"/>
        <v>45272</v>
      </c>
      <c r="N726" s="94"/>
      <c r="O726" s="94"/>
      <c r="P726" s="94"/>
      <c r="Q726" s="94"/>
      <c r="R726" s="94"/>
      <c r="S726" s="107"/>
      <c r="T726" s="94"/>
      <c r="U726" s="94"/>
      <c r="V726" s="94"/>
      <c r="W726" s="94"/>
      <c r="X726" s="94"/>
      <c r="Y726" s="123"/>
      <c r="Z726" s="94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  <c r="DK726" s="87"/>
      <c r="DL726" s="87"/>
      <c r="DM726" s="87"/>
      <c r="DN726" s="87"/>
      <c r="DO726" s="87"/>
      <c r="DP726" s="87"/>
      <c r="DQ726" s="87"/>
      <c r="DR726" s="87"/>
      <c r="DS726" s="87"/>
      <c r="DT726" s="87"/>
      <c r="DU726" s="87"/>
      <c r="DV726" s="87"/>
      <c r="DW726" s="87"/>
      <c r="DX726" s="87"/>
      <c r="DY726" s="87"/>
      <c r="DZ726" s="87"/>
      <c r="EA726" s="87"/>
      <c r="EB726" s="87"/>
      <c r="EC726" s="87"/>
      <c r="ED726" s="87"/>
      <c r="EE726" s="87"/>
      <c r="EF726" s="87"/>
      <c r="EG726" s="107"/>
      <c r="EH726" s="107"/>
      <c r="EI726" s="107"/>
      <c r="EJ726" s="107"/>
      <c r="EK726" s="107"/>
      <c r="EL726" s="107"/>
      <c r="EM726" s="107"/>
      <c r="EN726" s="107"/>
      <c r="EO726" s="107"/>
      <c r="EP726" s="107"/>
      <c r="EQ726" s="107"/>
      <c r="ER726" s="107"/>
      <c r="ES726" s="107"/>
      <c r="ET726" s="107"/>
      <c r="EU726" s="107"/>
      <c r="EV726" s="107"/>
      <c r="EW726" s="107"/>
      <c r="EX726" s="107"/>
      <c r="EY726" s="107"/>
    </row>
    <row r="727" spans="1:155" x14ac:dyDescent="0.15">
      <c r="A727" s="36">
        <f t="shared" si="160"/>
        <v>44222</v>
      </c>
      <c r="B727" s="1">
        <f t="shared" ca="1" si="167"/>
        <v>1009.7851460000001</v>
      </c>
      <c r="C727" s="90">
        <f t="shared" si="161"/>
        <v>1000</v>
      </c>
      <c r="D727" s="103">
        <f t="shared" si="162"/>
        <v>5.0000000000000001E-3</v>
      </c>
      <c r="E727" s="93">
        <f t="shared" si="163"/>
        <v>43507</v>
      </c>
      <c r="F727" s="87">
        <f t="shared" si="155"/>
        <v>492</v>
      </c>
      <c r="G727" s="88">
        <f t="shared" si="156"/>
        <v>492</v>
      </c>
      <c r="H727" s="89">
        <f t="shared" si="157"/>
        <v>1.009785146</v>
      </c>
      <c r="I727" s="88">
        <f t="shared" si="164"/>
        <v>0</v>
      </c>
      <c r="J727" s="90">
        <f t="shared" si="158"/>
        <v>9.7851459999999992</v>
      </c>
      <c r="K727" s="91">
        <f t="shared" si="159"/>
        <v>0</v>
      </c>
      <c r="L727" s="92" t="str">
        <f t="shared" si="165"/>
        <v>A+J=</v>
      </c>
      <c r="M727" s="93">
        <f t="shared" si="166"/>
        <v>45272</v>
      </c>
      <c r="N727" s="94"/>
      <c r="O727" s="94"/>
      <c r="P727" s="94"/>
      <c r="Q727" s="94"/>
      <c r="R727" s="94"/>
      <c r="S727" s="107"/>
      <c r="T727" s="94"/>
      <c r="U727" s="94"/>
      <c r="V727" s="94"/>
      <c r="W727" s="94"/>
      <c r="X727" s="94"/>
      <c r="Y727" s="123"/>
      <c r="Z727" s="94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  <c r="DK727" s="87"/>
      <c r="DL727" s="87"/>
      <c r="DM727" s="87"/>
      <c r="DN727" s="87"/>
      <c r="DO727" s="87"/>
      <c r="DP727" s="87"/>
      <c r="DQ727" s="87"/>
      <c r="DR727" s="87"/>
      <c r="DS727" s="87"/>
      <c r="DT727" s="87"/>
      <c r="DU727" s="87"/>
      <c r="DV727" s="87"/>
      <c r="DW727" s="87"/>
      <c r="DX727" s="87"/>
      <c r="DY727" s="87"/>
      <c r="DZ727" s="87"/>
      <c r="EA727" s="87"/>
      <c r="EB727" s="87"/>
      <c r="EC727" s="87"/>
      <c r="ED727" s="87"/>
      <c r="EE727" s="87"/>
      <c r="EF727" s="87"/>
      <c r="EG727" s="107"/>
      <c r="EH727" s="107"/>
      <c r="EI727" s="107"/>
      <c r="EJ727" s="107"/>
      <c r="EK727" s="107"/>
      <c r="EL727" s="107"/>
      <c r="EM727" s="107"/>
      <c r="EN727" s="107"/>
      <c r="EO727" s="107"/>
      <c r="EP727" s="107"/>
      <c r="EQ727" s="107"/>
      <c r="ER727" s="107"/>
      <c r="ES727" s="107"/>
      <c r="ET727" s="107"/>
      <c r="EU727" s="107"/>
      <c r="EV727" s="107"/>
      <c r="EW727" s="107"/>
      <c r="EX727" s="107"/>
      <c r="EY727" s="107"/>
    </row>
    <row r="728" spans="1:155" x14ac:dyDescent="0.15">
      <c r="A728" s="36">
        <f t="shared" si="160"/>
        <v>44223</v>
      </c>
      <c r="B728" s="1">
        <f t="shared" ca="1" si="167"/>
        <v>1009.805131</v>
      </c>
      <c r="C728" s="90">
        <f t="shared" si="161"/>
        <v>1000</v>
      </c>
      <c r="D728" s="103">
        <f t="shared" si="162"/>
        <v>5.0000000000000001E-3</v>
      </c>
      <c r="E728" s="93">
        <f t="shared" si="163"/>
        <v>43507</v>
      </c>
      <c r="F728" s="87">
        <f t="shared" si="155"/>
        <v>493</v>
      </c>
      <c r="G728" s="88">
        <f t="shared" si="156"/>
        <v>493</v>
      </c>
      <c r="H728" s="89">
        <f t="shared" si="157"/>
        <v>1.009805131</v>
      </c>
      <c r="I728" s="88">
        <f t="shared" si="164"/>
        <v>0</v>
      </c>
      <c r="J728" s="90">
        <f t="shared" si="158"/>
        <v>9.8051309999999994</v>
      </c>
      <c r="K728" s="91">
        <f t="shared" si="159"/>
        <v>0</v>
      </c>
      <c r="L728" s="92" t="str">
        <f t="shared" si="165"/>
        <v>A+J=</v>
      </c>
      <c r="M728" s="93">
        <f t="shared" si="166"/>
        <v>45272</v>
      </c>
      <c r="N728" s="94"/>
      <c r="O728" s="94"/>
      <c r="P728" s="94"/>
      <c r="Q728" s="94"/>
      <c r="R728" s="94"/>
      <c r="S728" s="107"/>
      <c r="T728" s="94"/>
      <c r="U728" s="94"/>
      <c r="V728" s="94"/>
      <c r="W728" s="94"/>
      <c r="X728" s="94"/>
      <c r="Y728" s="123"/>
      <c r="Z728" s="94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  <c r="DK728" s="87"/>
      <c r="DL728" s="87"/>
      <c r="DM728" s="87"/>
      <c r="DN728" s="87"/>
      <c r="DO728" s="87"/>
      <c r="DP728" s="87"/>
      <c r="DQ728" s="87"/>
      <c r="DR728" s="87"/>
      <c r="DS728" s="87"/>
      <c r="DT728" s="87"/>
      <c r="DU728" s="87"/>
      <c r="DV728" s="87"/>
      <c r="DW728" s="87"/>
      <c r="DX728" s="87"/>
      <c r="DY728" s="87"/>
      <c r="DZ728" s="87"/>
      <c r="EA728" s="87"/>
      <c r="EB728" s="87"/>
      <c r="EC728" s="87"/>
      <c r="ED728" s="87"/>
      <c r="EE728" s="87"/>
      <c r="EF728" s="87"/>
      <c r="EG728" s="107"/>
      <c r="EH728" s="107"/>
      <c r="EI728" s="107"/>
      <c r="EJ728" s="107"/>
      <c r="EK728" s="107"/>
      <c r="EL728" s="107"/>
      <c r="EM728" s="107"/>
      <c r="EN728" s="107"/>
      <c r="EO728" s="107"/>
      <c r="EP728" s="107"/>
      <c r="EQ728" s="107"/>
      <c r="ER728" s="107"/>
      <c r="ES728" s="107"/>
      <c r="ET728" s="107"/>
      <c r="EU728" s="107"/>
      <c r="EV728" s="107"/>
      <c r="EW728" s="107"/>
      <c r="EX728" s="107"/>
      <c r="EY728" s="107"/>
    </row>
    <row r="729" spans="1:155" x14ac:dyDescent="0.15">
      <c r="A729" s="36">
        <f t="shared" si="160"/>
        <v>44224</v>
      </c>
      <c r="B729" s="1">
        <f t="shared" ca="1" si="167"/>
        <v>1009.825117</v>
      </c>
      <c r="C729" s="90">
        <f t="shared" si="161"/>
        <v>1000</v>
      </c>
      <c r="D729" s="103">
        <f t="shared" si="162"/>
        <v>5.0000000000000001E-3</v>
      </c>
      <c r="E729" s="93">
        <f t="shared" si="163"/>
        <v>43507</v>
      </c>
      <c r="F729" s="87">
        <f t="shared" si="155"/>
        <v>494</v>
      </c>
      <c r="G729" s="88">
        <f t="shared" si="156"/>
        <v>494</v>
      </c>
      <c r="H729" s="89">
        <f t="shared" si="157"/>
        <v>1.0098251170000001</v>
      </c>
      <c r="I729" s="88">
        <f t="shared" si="164"/>
        <v>0</v>
      </c>
      <c r="J729" s="90">
        <f t="shared" si="158"/>
        <v>9.8251170000000005</v>
      </c>
      <c r="K729" s="91">
        <f t="shared" si="159"/>
        <v>0</v>
      </c>
      <c r="L729" s="92" t="str">
        <f t="shared" si="165"/>
        <v>A+J=</v>
      </c>
      <c r="M729" s="93">
        <f t="shared" si="166"/>
        <v>45272</v>
      </c>
      <c r="N729" s="94"/>
      <c r="O729" s="94"/>
      <c r="P729" s="94"/>
      <c r="Q729" s="94"/>
      <c r="R729" s="94"/>
      <c r="S729" s="107"/>
      <c r="T729" s="94"/>
      <c r="U729" s="94"/>
      <c r="V729" s="94"/>
      <c r="W729" s="94"/>
      <c r="X729" s="94"/>
      <c r="Y729" s="123"/>
      <c r="Z729" s="94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  <c r="DK729" s="87"/>
      <c r="DL729" s="87"/>
      <c r="DM729" s="87"/>
      <c r="DN729" s="87"/>
      <c r="DO729" s="87"/>
      <c r="DP729" s="87"/>
      <c r="DQ729" s="87"/>
      <c r="DR729" s="87"/>
      <c r="DS729" s="87"/>
      <c r="DT729" s="87"/>
      <c r="DU729" s="87"/>
      <c r="DV729" s="87"/>
      <c r="DW729" s="87"/>
      <c r="DX729" s="87"/>
      <c r="DY729" s="87"/>
      <c r="DZ729" s="87"/>
      <c r="EA729" s="87"/>
      <c r="EB729" s="87"/>
      <c r="EC729" s="87"/>
      <c r="ED729" s="87"/>
      <c r="EE729" s="87"/>
      <c r="EF729" s="87"/>
      <c r="EG729" s="107"/>
      <c r="EH729" s="107"/>
      <c r="EI729" s="107"/>
      <c r="EJ729" s="107"/>
      <c r="EK729" s="107"/>
      <c r="EL729" s="107"/>
      <c r="EM729" s="107"/>
      <c r="EN729" s="107"/>
      <c r="EO729" s="107"/>
      <c r="EP729" s="107"/>
      <c r="EQ729" s="107"/>
      <c r="ER729" s="107"/>
      <c r="ES729" s="107"/>
      <c r="ET729" s="107"/>
      <c r="EU729" s="107"/>
      <c r="EV729" s="107"/>
      <c r="EW729" s="107"/>
      <c r="EX729" s="107"/>
      <c r="EY729" s="107"/>
    </row>
    <row r="730" spans="1:155" x14ac:dyDescent="0.15">
      <c r="A730" s="36">
        <f t="shared" si="160"/>
        <v>44225</v>
      </c>
      <c r="B730" s="1">
        <f t="shared" ca="1" si="167"/>
        <v>1009.845104</v>
      </c>
      <c r="C730" s="90">
        <f t="shared" si="161"/>
        <v>1000</v>
      </c>
      <c r="D730" s="103">
        <f t="shared" si="162"/>
        <v>5.0000000000000001E-3</v>
      </c>
      <c r="E730" s="93">
        <f t="shared" si="163"/>
        <v>43507</v>
      </c>
      <c r="F730" s="87">
        <f t="shared" si="155"/>
        <v>495</v>
      </c>
      <c r="G730" s="88">
        <f t="shared" si="156"/>
        <v>495</v>
      </c>
      <c r="H730" s="89">
        <f t="shared" si="157"/>
        <v>1.009845104</v>
      </c>
      <c r="I730" s="88">
        <f t="shared" si="164"/>
        <v>0</v>
      </c>
      <c r="J730" s="90">
        <f t="shared" si="158"/>
        <v>9.8451039999999992</v>
      </c>
      <c r="K730" s="91">
        <f t="shared" si="159"/>
        <v>0</v>
      </c>
      <c r="L730" s="92" t="str">
        <f t="shared" si="165"/>
        <v>A+J=</v>
      </c>
      <c r="M730" s="93">
        <f t="shared" si="166"/>
        <v>45272</v>
      </c>
      <c r="N730" s="94"/>
      <c r="O730" s="94"/>
      <c r="P730" s="94"/>
      <c r="Q730" s="94"/>
      <c r="R730" s="94"/>
      <c r="S730" s="107"/>
      <c r="T730" s="94"/>
      <c r="U730" s="94"/>
      <c r="V730" s="94"/>
      <c r="W730" s="94"/>
      <c r="X730" s="94"/>
      <c r="Y730" s="123"/>
      <c r="Z730" s="94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  <c r="DK730" s="87"/>
      <c r="DL730" s="87"/>
      <c r="DM730" s="87"/>
      <c r="DN730" s="87"/>
      <c r="DO730" s="87"/>
      <c r="DP730" s="87"/>
      <c r="DQ730" s="87"/>
      <c r="DR730" s="87"/>
      <c r="DS730" s="87"/>
      <c r="DT730" s="87"/>
      <c r="DU730" s="87"/>
      <c r="DV730" s="87"/>
      <c r="DW730" s="87"/>
      <c r="DX730" s="87"/>
      <c r="DY730" s="87"/>
      <c r="DZ730" s="87"/>
      <c r="EA730" s="87"/>
      <c r="EB730" s="87"/>
      <c r="EC730" s="87"/>
      <c r="ED730" s="87"/>
      <c r="EE730" s="87"/>
      <c r="EF730" s="87"/>
      <c r="EG730" s="107"/>
      <c r="EH730" s="107"/>
      <c r="EI730" s="107"/>
      <c r="EJ730" s="107"/>
      <c r="EK730" s="107"/>
      <c r="EL730" s="107"/>
      <c r="EM730" s="107"/>
      <c r="EN730" s="107"/>
      <c r="EO730" s="107"/>
      <c r="EP730" s="107"/>
      <c r="EQ730" s="107"/>
      <c r="ER730" s="107"/>
      <c r="ES730" s="107"/>
      <c r="ET730" s="107"/>
      <c r="EU730" s="107"/>
      <c r="EV730" s="107"/>
      <c r="EW730" s="107"/>
      <c r="EX730" s="107"/>
      <c r="EY730" s="107"/>
    </row>
    <row r="731" spans="1:155" x14ac:dyDescent="0.15">
      <c r="A731" s="36">
        <f t="shared" si="160"/>
        <v>44226</v>
      </c>
      <c r="B731" s="1">
        <f t="shared" ca="1" si="167"/>
        <v>1009.86509099</v>
      </c>
      <c r="C731" s="90">
        <f t="shared" si="161"/>
        <v>1000</v>
      </c>
      <c r="D731" s="103">
        <f t="shared" si="162"/>
        <v>5.0000000000000001E-3</v>
      </c>
      <c r="E731" s="93">
        <f t="shared" si="163"/>
        <v>43507</v>
      </c>
      <c r="F731" s="87">
        <f t="shared" si="155"/>
        <v>495</v>
      </c>
      <c r="G731" s="88">
        <f t="shared" si="156"/>
        <v>496</v>
      </c>
      <c r="H731" s="89">
        <f t="shared" si="157"/>
        <v>1.009865091</v>
      </c>
      <c r="I731" s="88">
        <f t="shared" si="164"/>
        <v>0</v>
      </c>
      <c r="J731" s="90">
        <f t="shared" si="158"/>
        <v>9.8650909900000006</v>
      </c>
      <c r="K731" s="91">
        <f t="shared" si="159"/>
        <v>0</v>
      </c>
      <c r="L731" s="92" t="str">
        <f t="shared" si="165"/>
        <v>A+J=</v>
      </c>
      <c r="M731" s="93">
        <f t="shared" si="166"/>
        <v>45272</v>
      </c>
      <c r="N731" s="94"/>
      <c r="O731" s="94"/>
      <c r="P731" s="94"/>
      <c r="Q731" s="94"/>
      <c r="R731" s="94"/>
      <c r="S731" s="107"/>
      <c r="T731" s="94"/>
      <c r="U731" s="94"/>
      <c r="V731" s="94"/>
      <c r="W731" s="94"/>
      <c r="X731" s="94"/>
      <c r="Y731" s="123"/>
      <c r="Z731" s="94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  <c r="DK731" s="87"/>
      <c r="DL731" s="87"/>
      <c r="DM731" s="87"/>
      <c r="DN731" s="87"/>
      <c r="DO731" s="87"/>
      <c r="DP731" s="87"/>
      <c r="DQ731" s="87"/>
      <c r="DR731" s="87"/>
      <c r="DS731" s="87"/>
      <c r="DT731" s="87"/>
      <c r="DU731" s="87"/>
      <c r="DV731" s="87"/>
      <c r="DW731" s="87"/>
      <c r="DX731" s="87"/>
      <c r="DY731" s="87"/>
      <c r="DZ731" s="87"/>
      <c r="EA731" s="87"/>
      <c r="EB731" s="87"/>
      <c r="EC731" s="87"/>
      <c r="ED731" s="87"/>
      <c r="EE731" s="87"/>
      <c r="EF731" s="87"/>
      <c r="EG731" s="107"/>
      <c r="EH731" s="107"/>
      <c r="EI731" s="107"/>
      <c r="EJ731" s="107"/>
      <c r="EK731" s="107"/>
      <c r="EL731" s="107"/>
      <c r="EM731" s="107"/>
      <c r="EN731" s="107"/>
      <c r="EO731" s="107"/>
      <c r="EP731" s="107"/>
      <c r="EQ731" s="107"/>
      <c r="ER731" s="107"/>
      <c r="ES731" s="107"/>
      <c r="ET731" s="107"/>
      <c r="EU731" s="107"/>
      <c r="EV731" s="107"/>
      <c r="EW731" s="107"/>
      <c r="EX731" s="107"/>
      <c r="EY731" s="107"/>
    </row>
    <row r="732" spans="1:155" x14ac:dyDescent="0.15">
      <c r="A732" s="36">
        <f t="shared" si="160"/>
        <v>44227</v>
      </c>
      <c r="B732" s="1">
        <f t="shared" ca="1" si="167"/>
        <v>1009.86509099</v>
      </c>
      <c r="C732" s="90">
        <f t="shared" si="161"/>
        <v>1000</v>
      </c>
      <c r="D732" s="103">
        <f t="shared" si="162"/>
        <v>5.0000000000000001E-3</v>
      </c>
      <c r="E732" s="93">
        <f t="shared" si="163"/>
        <v>43507</v>
      </c>
      <c r="F732" s="87">
        <f t="shared" si="155"/>
        <v>495</v>
      </c>
      <c r="G732" s="88">
        <f t="shared" si="156"/>
        <v>496</v>
      </c>
      <c r="H732" s="89">
        <f t="shared" si="157"/>
        <v>1.009865091</v>
      </c>
      <c r="I732" s="88">
        <f t="shared" si="164"/>
        <v>0</v>
      </c>
      <c r="J732" s="90">
        <f t="shared" si="158"/>
        <v>9.8650909900000006</v>
      </c>
      <c r="K732" s="91">
        <f t="shared" si="159"/>
        <v>0</v>
      </c>
      <c r="L732" s="92" t="str">
        <f t="shared" si="165"/>
        <v>A+J=</v>
      </c>
      <c r="M732" s="93">
        <f t="shared" si="166"/>
        <v>45272</v>
      </c>
      <c r="N732" s="94"/>
      <c r="O732" s="94"/>
      <c r="P732" s="94"/>
      <c r="Q732" s="94"/>
      <c r="R732" s="94"/>
      <c r="S732" s="107"/>
      <c r="T732" s="94"/>
      <c r="U732" s="94"/>
      <c r="V732" s="94"/>
      <c r="W732" s="94"/>
      <c r="X732" s="94"/>
      <c r="Y732" s="123"/>
      <c r="Z732" s="94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  <c r="DK732" s="87"/>
      <c r="DL732" s="87"/>
      <c r="DM732" s="87"/>
      <c r="DN732" s="87"/>
      <c r="DO732" s="87"/>
      <c r="DP732" s="87"/>
      <c r="DQ732" s="87"/>
      <c r="DR732" s="87"/>
      <c r="DS732" s="87"/>
      <c r="DT732" s="87"/>
      <c r="DU732" s="87"/>
      <c r="DV732" s="87"/>
      <c r="DW732" s="87"/>
      <c r="DX732" s="87"/>
      <c r="DY732" s="87"/>
      <c r="DZ732" s="87"/>
      <c r="EA732" s="87"/>
      <c r="EB732" s="87"/>
      <c r="EC732" s="87"/>
      <c r="ED732" s="87"/>
      <c r="EE732" s="87"/>
      <c r="EF732" s="87"/>
      <c r="EG732" s="107"/>
      <c r="EH732" s="107"/>
      <c r="EI732" s="107"/>
      <c r="EJ732" s="107"/>
      <c r="EK732" s="107"/>
      <c r="EL732" s="107"/>
      <c r="EM732" s="107"/>
      <c r="EN732" s="107"/>
      <c r="EO732" s="107"/>
      <c r="EP732" s="107"/>
      <c r="EQ732" s="107"/>
      <c r="ER732" s="107"/>
      <c r="ES732" s="107"/>
      <c r="ET732" s="107"/>
      <c r="EU732" s="107"/>
      <c r="EV732" s="107"/>
      <c r="EW732" s="107"/>
      <c r="EX732" s="107"/>
      <c r="EY732" s="107"/>
    </row>
    <row r="733" spans="1:155" x14ac:dyDescent="0.15">
      <c r="A733" s="36">
        <f t="shared" si="160"/>
        <v>44228</v>
      </c>
      <c r="B733" s="1">
        <f t="shared" ca="1" si="167"/>
        <v>1009.86509099</v>
      </c>
      <c r="C733" s="90">
        <f t="shared" si="161"/>
        <v>1000</v>
      </c>
      <c r="D733" s="103">
        <f t="shared" si="162"/>
        <v>5.0000000000000001E-3</v>
      </c>
      <c r="E733" s="93">
        <f t="shared" si="163"/>
        <v>43507</v>
      </c>
      <c r="F733" s="87">
        <f t="shared" si="155"/>
        <v>496</v>
      </c>
      <c r="G733" s="88">
        <f t="shared" si="156"/>
        <v>496</v>
      </c>
      <c r="H733" s="89">
        <f t="shared" si="157"/>
        <v>1.009865091</v>
      </c>
      <c r="I733" s="88">
        <f t="shared" si="164"/>
        <v>0</v>
      </c>
      <c r="J733" s="90">
        <f t="shared" si="158"/>
        <v>9.8650909900000006</v>
      </c>
      <c r="K733" s="91">
        <f t="shared" si="159"/>
        <v>0</v>
      </c>
      <c r="L733" s="92" t="str">
        <f t="shared" si="165"/>
        <v>A+J=</v>
      </c>
      <c r="M733" s="93">
        <f t="shared" si="166"/>
        <v>45272</v>
      </c>
      <c r="N733" s="94"/>
      <c r="O733" s="94"/>
      <c r="P733" s="94"/>
      <c r="Q733" s="94"/>
      <c r="R733" s="94"/>
      <c r="S733" s="107"/>
      <c r="T733" s="94"/>
      <c r="U733" s="94"/>
      <c r="V733" s="94"/>
      <c r="W733" s="94"/>
      <c r="X733" s="94"/>
      <c r="Y733" s="123"/>
      <c r="Z733" s="94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  <c r="DK733" s="87"/>
      <c r="DL733" s="87"/>
      <c r="DM733" s="87"/>
      <c r="DN733" s="87"/>
      <c r="DO733" s="87"/>
      <c r="DP733" s="87"/>
      <c r="DQ733" s="87"/>
      <c r="DR733" s="87"/>
      <c r="DS733" s="87"/>
      <c r="DT733" s="87"/>
      <c r="DU733" s="87"/>
      <c r="DV733" s="87"/>
      <c r="DW733" s="87"/>
      <c r="DX733" s="87"/>
      <c r="DY733" s="87"/>
      <c r="DZ733" s="87"/>
      <c r="EA733" s="87"/>
      <c r="EB733" s="87"/>
      <c r="EC733" s="87"/>
      <c r="ED733" s="87"/>
      <c r="EE733" s="87"/>
      <c r="EF733" s="87"/>
      <c r="EG733" s="107"/>
      <c r="EH733" s="107"/>
      <c r="EI733" s="107"/>
      <c r="EJ733" s="107"/>
      <c r="EK733" s="107"/>
      <c r="EL733" s="107"/>
      <c r="EM733" s="107"/>
      <c r="EN733" s="107"/>
      <c r="EO733" s="107"/>
      <c r="EP733" s="107"/>
      <c r="EQ733" s="107"/>
      <c r="ER733" s="107"/>
      <c r="ES733" s="107"/>
      <c r="ET733" s="107"/>
      <c r="EU733" s="107"/>
      <c r="EV733" s="107"/>
      <c r="EW733" s="107"/>
      <c r="EX733" s="107"/>
      <c r="EY733" s="107"/>
    </row>
    <row r="734" spans="1:155" x14ac:dyDescent="0.15">
      <c r="A734" s="36">
        <f t="shared" si="160"/>
        <v>44229</v>
      </c>
      <c r="B734" s="1">
        <f t="shared" ca="1" si="167"/>
        <v>1009.88507799</v>
      </c>
      <c r="C734" s="90">
        <f t="shared" si="161"/>
        <v>1000</v>
      </c>
      <c r="D734" s="103">
        <f t="shared" si="162"/>
        <v>5.0000000000000001E-3</v>
      </c>
      <c r="E734" s="93">
        <f t="shared" si="163"/>
        <v>43507</v>
      </c>
      <c r="F734" s="87">
        <f t="shared" si="155"/>
        <v>497</v>
      </c>
      <c r="G734" s="88">
        <f t="shared" si="156"/>
        <v>497</v>
      </c>
      <c r="H734" s="89">
        <f t="shared" si="157"/>
        <v>1.0098850779999999</v>
      </c>
      <c r="I734" s="88">
        <f t="shared" si="164"/>
        <v>0</v>
      </c>
      <c r="J734" s="90">
        <f t="shared" si="158"/>
        <v>9.8850779899999992</v>
      </c>
      <c r="K734" s="91">
        <f t="shared" si="159"/>
        <v>0</v>
      </c>
      <c r="L734" s="92" t="str">
        <f t="shared" si="165"/>
        <v>A+J=</v>
      </c>
      <c r="M734" s="93">
        <f t="shared" si="166"/>
        <v>45272</v>
      </c>
      <c r="N734" s="94"/>
      <c r="O734" s="94"/>
      <c r="P734" s="94"/>
      <c r="Q734" s="94"/>
      <c r="R734" s="94"/>
      <c r="S734" s="107"/>
      <c r="T734" s="94"/>
      <c r="U734" s="94"/>
      <c r="V734" s="94"/>
      <c r="W734" s="94"/>
      <c r="X734" s="94"/>
      <c r="Y734" s="123"/>
      <c r="Z734" s="94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  <c r="DK734" s="87"/>
      <c r="DL734" s="87"/>
      <c r="DM734" s="87"/>
      <c r="DN734" s="87"/>
      <c r="DO734" s="87"/>
      <c r="DP734" s="87"/>
      <c r="DQ734" s="87"/>
      <c r="DR734" s="87"/>
      <c r="DS734" s="87"/>
      <c r="DT734" s="87"/>
      <c r="DU734" s="87"/>
      <c r="DV734" s="87"/>
      <c r="DW734" s="87"/>
      <c r="DX734" s="87"/>
      <c r="DY734" s="87"/>
      <c r="DZ734" s="87"/>
      <c r="EA734" s="87"/>
      <c r="EB734" s="87"/>
      <c r="EC734" s="87"/>
      <c r="ED734" s="87"/>
      <c r="EE734" s="87"/>
      <c r="EF734" s="87"/>
      <c r="EG734" s="107"/>
      <c r="EH734" s="107"/>
      <c r="EI734" s="107"/>
      <c r="EJ734" s="107"/>
      <c r="EK734" s="107"/>
      <c r="EL734" s="107"/>
      <c r="EM734" s="107"/>
      <c r="EN734" s="107"/>
      <c r="EO734" s="107"/>
      <c r="EP734" s="107"/>
      <c r="EQ734" s="107"/>
      <c r="ER734" s="107"/>
      <c r="ES734" s="107"/>
      <c r="ET734" s="107"/>
      <c r="EU734" s="107"/>
      <c r="EV734" s="107"/>
      <c r="EW734" s="107"/>
      <c r="EX734" s="107"/>
      <c r="EY734" s="107"/>
    </row>
    <row r="735" spans="1:155" x14ac:dyDescent="0.15">
      <c r="A735" s="36">
        <f t="shared" si="160"/>
        <v>44230</v>
      </c>
      <c r="B735" s="1">
        <f t="shared" ca="1" si="167"/>
        <v>1009.90506599</v>
      </c>
      <c r="C735" s="90">
        <f t="shared" si="161"/>
        <v>1000</v>
      </c>
      <c r="D735" s="103">
        <f t="shared" si="162"/>
        <v>5.0000000000000001E-3</v>
      </c>
      <c r="E735" s="93">
        <f t="shared" si="163"/>
        <v>43507</v>
      </c>
      <c r="F735" s="87">
        <f t="shared" si="155"/>
        <v>498</v>
      </c>
      <c r="G735" s="88">
        <f t="shared" si="156"/>
        <v>498</v>
      </c>
      <c r="H735" s="89">
        <f t="shared" si="157"/>
        <v>1.009905066</v>
      </c>
      <c r="I735" s="88">
        <f t="shared" si="164"/>
        <v>0</v>
      </c>
      <c r="J735" s="90">
        <f t="shared" si="158"/>
        <v>9.9050659900000007</v>
      </c>
      <c r="K735" s="91">
        <f t="shared" si="159"/>
        <v>0</v>
      </c>
      <c r="L735" s="92" t="str">
        <f t="shared" si="165"/>
        <v>A+J=</v>
      </c>
      <c r="M735" s="93">
        <f t="shared" si="166"/>
        <v>45272</v>
      </c>
      <c r="N735" s="94"/>
      <c r="O735" s="94"/>
      <c r="P735" s="94"/>
      <c r="Q735" s="94"/>
      <c r="R735" s="94"/>
      <c r="S735" s="107"/>
      <c r="T735" s="94"/>
      <c r="U735" s="94"/>
      <c r="V735" s="94"/>
      <c r="W735" s="94"/>
      <c r="X735" s="94"/>
      <c r="Y735" s="123"/>
      <c r="Z735" s="94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  <c r="DK735" s="87"/>
      <c r="DL735" s="87"/>
      <c r="DM735" s="87"/>
      <c r="DN735" s="87"/>
      <c r="DO735" s="87"/>
      <c r="DP735" s="87"/>
      <c r="DQ735" s="87"/>
      <c r="DR735" s="87"/>
      <c r="DS735" s="87"/>
      <c r="DT735" s="87"/>
      <c r="DU735" s="87"/>
      <c r="DV735" s="87"/>
      <c r="DW735" s="87"/>
      <c r="DX735" s="87"/>
      <c r="DY735" s="87"/>
      <c r="DZ735" s="87"/>
      <c r="EA735" s="87"/>
      <c r="EB735" s="87"/>
      <c r="EC735" s="87"/>
      <c r="ED735" s="87"/>
      <c r="EE735" s="87"/>
      <c r="EF735" s="87"/>
      <c r="EG735" s="107"/>
      <c r="EH735" s="107"/>
      <c r="EI735" s="107"/>
      <c r="EJ735" s="107"/>
      <c r="EK735" s="107"/>
      <c r="EL735" s="107"/>
      <c r="EM735" s="107"/>
      <c r="EN735" s="107"/>
      <c r="EO735" s="107"/>
      <c r="EP735" s="107"/>
      <c r="EQ735" s="107"/>
      <c r="ER735" s="107"/>
      <c r="ES735" s="107"/>
      <c r="ET735" s="107"/>
      <c r="EU735" s="107"/>
      <c r="EV735" s="107"/>
      <c r="EW735" s="107"/>
      <c r="EX735" s="107"/>
      <c r="EY735" s="107"/>
    </row>
    <row r="736" spans="1:155" x14ac:dyDescent="0.15">
      <c r="A736" s="36">
        <f t="shared" si="160"/>
        <v>44231</v>
      </c>
      <c r="B736" s="1">
        <f t="shared" ca="1" si="167"/>
        <v>1009.92505399</v>
      </c>
      <c r="C736" s="90">
        <f t="shared" si="161"/>
        <v>1000</v>
      </c>
      <c r="D736" s="103">
        <f t="shared" si="162"/>
        <v>5.0000000000000001E-3</v>
      </c>
      <c r="E736" s="93">
        <f t="shared" si="163"/>
        <v>43507</v>
      </c>
      <c r="F736" s="87">
        <f t="shared" si="155"/>
        <v>499</v>
      </c>
      <c r="G736" s="88">
        <f t="shared" si="156"/>
        <v>499</v>
      </c>
      <c r="H736" s="89">
        <f t="shared" si="157"/>
        <v>1.009925054</v>
      </c>
      <c r="I736" s="88">
        <f t="shared" si="164"/>
        <v>0</v>
      </c>
      <c r="J736" s="90">
        <f t="shared" si="158"/>
        <v>9.9250539900000003</v>
      </c>
      <c r="K736" s="91">
        <f t="shared" si="159"/>
        <v>0</v>
      </c>
      <c r="L736" s="92" t="str">
        <f t="shared" si="165"/>
        <v>A+J=</v>
      </c>
      <c r="M736" s="93">
        <f t="shared" si="166"/>
        <v>45272</v>
      </c>
      <c r="N736" s="94"/>
      <c r="O736" s="94"/>
      <c r="P736" s="94"/>
      <c r="Q736" s="94"/>
      <c r="R736" s="94"/>
      <c r="S736" s="107"/>
      <c r="T736" s="94"/>
      <c r="U736" s="94"/>
      <c r="V736" s="94"/>
      <c r="W736" s="94"/>
      <c r="X736" s="94"/>
      <c r="Y736" s="123"/>
      <c r="Z736" s="94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  <c r="DK736" s="87"/>
      <c r="DL736" s="87"/>
      <c r="DM736" s="87"/>
      <c r="DN736" s="87"/>
      <c r="DO736" s="87"/>
      <c r="DP736" s="87"/>
      <c r="DQ736" s="87"/>
      <c r="DR736" s="87"/>
      <c r="DS736" s="87"/>
      <c r="DT736" s="87"/>
      <c r="DU736" s="87"/>
      <c r="DV736" s="87"/>
      <c r="DW736" s="87"/>
      <c r="DX736" s="87"/>
      <c r="DY736" s="87"/>
      <c r="DZ736" s="87"/>
      <c r="EA736" s="87"/>
      <c r="EB736" s="87"/>
      <c r="EC736" s="87"/>
      <c r="ED736" s="87"/>
      <c r="EE736" s="87"/>
      <c r="EF736" s="87"/>
      <c r="EG736" s="107"/>
      <c r="EH736" s="107"/>
      <c r="EI736" s="107"/>
      <c r="EJ736" s="107"/>
      <c r="EK736" s="107"/>
      <c r="EL736" s="107"/>
      <c r="EM736" s="107"/>
      <c r="EN736" s="107"/>
      <c r="EO736" s="107"/>
      <c r="EP736" s="107"/>
      <c r="EQ736" s="107"/>
      <c r="ER736" s="107"/>
      <c r="ES736" s="107"/>
      <c r="ET736" s="107"/>
      <c r="EU736" s="107"/>
      <c r="EV736" s="107"/>
      <c r="EW736" s="107"/>
      <c r="EX736" s="107"/>
      <c r="EY736" s="107"/>
    </row>
    <row r="737" spans="1:155" x14ac:dyDescent="0.15">
      <c r="A737" s="36">
        <f t="shared" si="160"/>
        <v>44232</v>
      </c>
      <c r="B737" s="1">
        <f t="shared" ca="1" si="167"/>
        <v>1009.9450420000001</v>
      </c>
      <c r="C737" s="90">
        <f t="shared" si="161"/>
        <v>1000</v>
      </c>
      <c r="D737" s="103">
        <f t="shared" si="162"/>
        <v>5.0000000000000001E-3</v>
      </c>
      <c r="E737" s="93">
        <f t="shared" si="163"/>
        <v>43507</v>
      </c>
      <c r="F737" s="87">
        <f t="shared" si="155"/>
        <v>500</v>
      </c>
      <c r="G737" s="88">
        <f t="shared" si="156"/>
        <v>500</v>
      </c>
      <c r="H737" s="89">
        <f t="shared" si="157"/>
        <v>1.009945042</v>
      </c>
      <c r="I737" s="88">
        <f t="shared" si="164"/>
        <v>0</v>
      </c>
      <c r="J737" s="90">
        <f t="shared" si="158"/>
        <v>9.9450420000000008</v>
      </c>
      <c r="K737" s="91">
        <f t="shared" si="159"/>
        <v>0</v>
      </c>
      <c r="L737" s="92" t="str">
        <f t="shared" si="165"/>
        <v>A+J=</v>
      </c>
      <c r="M737" s="93">
        <f t="shared" si="166"/>
        <v>45272</v>
      </c>
      <c r="N737" s="94"/>
      <c r="O737" s="94"/>
      <c r="P737" s="94"/>
      <c r="Q737" s="94"/>
      <c r="R737" s="94"/>
      <c r="S737" s="107"/>
      <c r="T737" s="94"/>
      <c r="U737" s="94"/>
      <c r="V737" s="94"/>
      <c r="W737" s="94"/>
      <c r="X737" s="94"/>
      <c r="Y737" s="123"/>
      <c r="Z737" s="94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  <c r="DK737" s="87"/>
      <c r="DL737" s="87"/>
      <c r="DM737" s="87"/>
      <c r="DN737" s="87"/>
      <c r="DO737" s="87"/>
      <c r="DP737" s="87"/>
      <c r="DQ737" s="87"/>
      <c r="DR737" s="87"/>
      <c r="DS737" s="87"/>
      <c r="DT737" s="87"/>
      <c r="DU737" s="87"/>
      <c r="DV737" s="87"/>
      <c r="DW737" s="87"/>
      <c r="DX737" s="87"/>
      <c r="DY737" s="87"/>
      <c r="DZ737" s="87"/>
      <c r="EA737" s="87"/>
      <c r="EB737" s="87"/>
      <c r="EC737" s="87"/>
      <c r="ED737" s="87"/>
      <c r="EE737" s="87"/>
      <c r="EF737" s="87"/>
      <c r="EG737" s="107"/>
      <c r="EH737" s="107"/>
      <c r="EI737" s="107"/>
      <c r="EJ737" s="107"/>
      <c r="EK737" s="107"/>
      <c r="EL737" s="107"/>
      <c r="EM737" s="107"/>
      <c r="EN737" s="107"/>
      <c r="EO737" s="107"/>
      <c r="EP737" s="107"/>
      <c r="EQ737" s="107"/>
      <c r="ER737" s="107"/>
      <c r="ES737" s="107"/>
      <c r="ET737" s="107"/>
      <c r="EU737" s="107"/>
      <c r="EV737" s="107"/>
      <c r="EW737" s="107"/>
      <c r="EX737" s="107"/>
      <c r="EY737" s="107"/>
    </row>
    <row r="738" spans="1:155" x14ac:dyDescent="0.15">
      <c r="A738" s="36">
        <f t="shared" si="160"/>
        <v>44233</v>
      </c>
      <c r="B738" s="1">
        <f t="shared" ca="1" si="167"/>
        <v>1009.9650309899999</v>
      </c>
      <c r="C738" s="90">
        <f t="shared" si="161"/>
        <v>1000</v>
      </c>
      <c r="D738" s="103">
        <f t="shared" si="162"/>
        <v>5.0000000000000001E-3</v>
      </c>
      <c r="E738" s="93">
        <f t="shared" si="163"/>
        <v>43507</v>
      </c>
      <c r="F738" s="87">
        <f t="shared" si="155"/>
        <v>500</v>
      </c>
      <c r="G738" s="88">
        <f t="shared" si="156"/>
        <v>501</v>
      </c>
      <c r="H738" s="89">
        <f t="shared" si="157"/>
        <v>1.0099650309999999</v>
      </c>
      <c r="I738" s="88">
        <f t="shared" si="164"/>
        <v>0</v>
      </c>
      <c r="J738" s="90">
        <f t="shared" si="158"/>
        <v>9.9650309900000007</v>
      </c>
      <c r="K738" s="91">
        <f t="shared" si="159"/>
        <v>0</v>
      </c>
      <c r="L738" s="92" t="str">
        <f t="shared" si="165"/>
        <v>A+J=</v>
      </c>
      <c r="M738" s="93">
        <f t="shared" si="166"/>
        <v>45272</v>
      </c>
      <c r="N738" s="94"/>
      <c r="O738" s="94"/>
      <c r="P738" s="94"/>
      <c r="Q738" s="94"/>
      <c r="R738" s="94"/>
      <c r="S738" s="107"/>
      <c r="T738" s="94"/>
      <c r="U738" s="94"/>
      <c r="V738" s="94"/>
      <c r="W738" s="94"/>
      <c r="X738" s="94"/>
      <c r="Y738" s="123"/>
      <c r="Z738" s="94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  <c r="DK738" s="87"/>
      <c r="DL738" s="87"/>
      <c r="DM738" s="87"/>
      <c r="DN738" s="87"/>
      <c r="DO738" s="87"/>
      <c r="DP738" s="87"/>
      <c r="DQ738" s="87"/>
      <c r="DR738" s="87"/>
      <c r="DS738" s="87"/>
      <c r="DT738" s="87"/>
      <c r="DU738" s="87"/>
      <c r="DV738" s="87"/>
      <c r="DW738" s="87"/>
      <c r="DX738" s="87"/>
      <c r="DY738" s="87"/>
      <c r="DZ738" s="87"/>
      <c r="EA738" s="87"/>
      <c r="EB738" s="87"/>
      <c r="EC738" s="87"/>
      <c r="ED738" s="87"/>
      <c r="EE738" s="87"/>
      <c r="EF738" s="87"/>
      <c r="EG738" s="107"/>
      <c r="EH738" s="107"/>
      <c r="EI738" s="107"/>
      <c r="EJ738" s="107"/>
      <c r="EK738" s="107"/>
      <c r="EL738" s="107"/>
      <c r="EM738" s="107"/>
      <c r="EN738" s="107"/>
      <c r="EO738" s="107"/>
      <c r="EP738" s="107"/>
      <c r="EQ738" s="107"/>
      <c r="ER738" s="107"/>
      <c r="ES738" s="107"/>
      <c r="ET738" s="107"/>
      <c r="EU738" s="107"/>
      <c r="EV738" s="107"/>
      <c r="EW738" s="107"/>
      <c r="EX738" s="107"/>
      <c r="EY738" s="107"/>
    </row>
    <row r="739" spans="1:155" x14ac:dyDescent="0.15">
      <c r="A739" s="36">
        <f t="shared" si="160"/>
        <v>44234</v>
      </c>
      <c r="B739" s="1">
        <f t="shared" ca="1" si="167"/>
        <v>1009.9650309899999</v>
      </c>
      <c r="C739" s="90">
        <f t="shared" si="161"/>
        <v>1000</v>
      </c>
      <c r="D739" s="103">
        <f t="shared" si="162"/>
        <v>5.0000000000000001E-3</v>
      </c>
      <c r="E739" s="93">
        <f t="shared" si="163"/>
        <v>43507</v>
      </c>
      <c r="F739" s="87">
        <f t="shared" si="155"/>
        <v>500</v>
      </c>
      <c r="G739" s="88">
        <f t="shared" si="156"/>
        <v>501</v>
      </c>
      <c r="H739" s="89">
        <f t="shared" si="157"/>
        <v>1.0099650309999999</v>
      </c>
      <c r="I739" s="88">
        <f t="shared" si="164"/>
        <v>0</v>
      </c>
      <c r="J739" s="90">
        <f t="shared" si="158"/>
        <v>9.9650309900000007</v>
      </c>
      <c r="K739" s="91">
        <f t="shared" si="159"/>
        <v>0</v>
      </c>
      <c r="L739" s="92" t="str">
        <f t="shared" si="165"/>
        <v>A+J=</v>
      </c>
      <c r="M739" s="93">
        <f t="shared" si="166"/>
        <v>45272</v>
      </c>
      <c r="N739" s="94"/>
      <c r="O739" s="94"/>
      <c r="P739" s="94"/>
      <c r="Q739" s="94"/>
      <c r="R739" s="94"/>
      <c r="S739" s="107"/>
      <c r="T739" s="94"/>
      <c r="U739" s="94"/>
      <c r="V739" s="94"/>
      <c r="W739" s="94"/>
      <c r="X739" s="94"/>
      <c r="Y739" s="123"/>
      <c r="Z739" s="94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  <c r="DK739" s="87"/>
      <c r="DL739" s="87"/>
      <c r="DM739" s="87"/>
      <c r="DN739" s="87"/>
      <c r="DO739" s="87"/>
      <c r="DP739" s="87"/>
      <c r="DQ739" s="87"/>
      <c r="DR739" s="87"/>
      <c r="DS739" s="87"/>
      <c r="DT739" s="87"/>
      <c r="DU739" s="87"/>
      <c r="DV739" s="87"/>
      <c r="DW739" s="87"/>
      <c r="DX739" s="87"/>
      <c r="DY739" s="87"/>
      <c r="DZ739" s="87"/>
      <c r="EA739" s="87"/>
      <c r="EB739" s="87"/>
      <c r="EC739" s="87"/>
      <c r="ED739" s="87"/>
      <c r="EE739" s="87"/>
      <c r="EF739" s="87"/>
      <c r="EG739" s="107"/>
      <c r="EH739" s="107"/>
      <c r="EI739" s="107"/>
      <c r="EJ739" s="107"/>
      <c r="EK739" s="107"/>
      <c r="EL739" s="107"/>
      <c r="EM739" s="107"/>
      <c r="EN739" s="107"/>
      <c r="EO739" s="107"/>
      <c r="EP739" s="107"/>
      <c r="EQ739" s="107"/>
      <c r="ER739" s="107"/>
      <c r="ES739" s="107"/>
      <c r="ET739" s="107"/>
      <c r="EU739" s="107"/>
      <c r="EV739" s="107"/>
      <c r="EW739" s="107"/>
      <c r="EX739" s="107"/>
      <c r="EY739" s="107"/>
    </row>
    <row r="740" spans="1:155" x14ac:dyDescent="0.15">
      <c r="A740" s="36">
        <f t="shared" si="160"/>
        <v>44235</v>
      </c>
      <c r="B740" s="1">
        <f t="shared" ca="1" si="167"/>
        <v>1009.9650309899999</v>
      </c>
      <c r="C740" s="90">
        <f t="shared" si="161"/>
        <v>1000</v>
      </c>
      <c r="D740" s="103">
        <f t="shared" si="162"/>
        <v>5.0000000000000001E-3</v>
      </c>
      <c r="E740" s="93">
        <f t="shared" si="163"/>
        <v>43507</v>
      </c>
      <c r="F740" s="87">
        <f t="shared" si="155"/>
        <v>501</v>
      </c>
      <c r="G740" s="88">
        <f t="shared" si="156"/>
        <v>501</v>
      </c>
      <c r="H740" s="89">
        <f t="shared" si="157"/>
        <v>1.0099650309999999</v>
      </c>
      <c r="I740" s="88">
        <f t="shared" si="164"/>
        <v>0</v>
      </c>
      <c r="J740" s="90">
        <f t="shared" si="158"/>
        <v>9.9650309900000007</v>
      </c>
      <c r="K740" s="91">
        <f t="shared" si="159"/>
        <v>0</v>
      </c>
      <c r="L740" s="92" t="str">
        <f t="shared" si="165"/>
        <v>A+J=</v>
      </c>
      <c r="M740" s="93">
        <f t="shared" si="166"/>
        <v>45272</v>
      </c>
      <c r="N740" s="94"/>
      <c r="O740" s="94"/>
      <c r="P740" s="94"/>
      <c r="Q740" s="94"/>
      <c r="R740" s="94"/>
      <c r="S740" s="107"/>
      <c r="T740" s="94"/>
      <c r="U740" s="94"/>
      <c r="V740" s="94"/>
      <c r="W740" s="94"/>
      <c r="X740" s="94"/>
      <c r="Y740" s="123"/>
      <c r="Z740" s="94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  <c r="DK740" s="87"/>
      <c r="DL740" s="87"/>
      <c r="DM740" s="87"/>
      <c r="DN740" s="87"/>
      <c r="DO740" s="87"/>
      <c r="DP740" s="87"/>
      <c r="DQ740" s="87"/>
      <c r="DR740" s="87"/>
      <c r="DS740" s="87"/>
      <c r="DT740" s="87"/>
      <c r="DU740" s="87"/>
      <c r="DV740" s="87"/>
      <c r="DW740" s="87"/>
      <c r="DX740" s="87"/>
      <c r="DY740" s="87"/>
      <c r="DZ740" s="87"/>
      <c r="EA740" s="87"/>
      <c r="EB740" s="87"/>
      <c r="EC740" s="87"/>
      <c r="ED740" s="87"/>
      <c r="EE740" s="87"/>
      <c r="EF740" s="87"/>
      <c r="EG740" s="107"/>
      <c r="EH740" s="107"/>
      <c r="EI740" s="107"/>
      <c r="EJ740" s="107"/>
      <c r="EK740" s="107"/>
      <c r="EL740" s="107"/>
      <c r="EM740" s="107"/>
      <c r="EN740" s="107"/>
      <c r="EO740" s="107"/>
      <c r="EP740" s="107"/>
      <c r="EQ740" s="107"/>
      <c r="ER740" s="107"/>
      <c r="ES740" s="107"/>
      <c r="ET740" s="107"/>
      <c r="EU740" s="107"/>
      <c r="EV740" s="107"/>
      <c r="EW740" s="107"/>
      <c r="EX740" s="107"/>
      <c r="EY740" s="107"/>
    </row>
    <row r="741" spans="1:155" x14ac:dyDescent="0.15">
      <c r="A741" s="36">
        <f t="shared" si="160"/>
        <v>44236</v>
      </c>
      <c r="B741" s="1">
        <f t="shared" ca="1" si="167"/>
        <v>1009.98502</v>
      </c>
      <c r="C741" s="90">
        <f t="shared" si="161"/>
        <v>1000</v>
      </c>
      <c r="D741" s="103">
        <f t="shared" si="162"/>
        <v>5.0000000000000001E-3</v>
      </c>
      <c r="E741" s="93">
        <f t="shared" si="163"/>
        <v>43507</v>
      </c>
      <c r="F741" s="87">
        <f t="shared" si="155"/>
        <v>502</v>
      </c>
      <c r="G741" s="88">
        <f t="shared" si="156"/>
        <v>502</v>
      </c>
      <c r="H741" s="89">
        <f t="shared" si="157"/>
        <v>1.00998502</v>
      </c>
      <c r="I741" s="88">
        <f t="shared" si="164"/>
        <v>0</v>
      </c>
      <c r="J741" s="90">
        <f t="shared" si="158"/>
        <v>9.9850200000000005</v>
      </c>
      <c r="K741" s="91">
        <f t="shared" si="159"/>
        <v>0</v>
      </c>
      <c r="L741" s="92" t="str">
        <f t="shared" si="165"/>
        <v>A+J=</v>
      </c>
      <c r="M741" s="93">
        <f t="shared" si="166"/>
        <v>45272</v>
      </c>
      <c r="N741" s="94"/>
      <c r="O741" s="94"/>
      <c r="P741" s="94"/>
      <c r="Q741" s="94"/>
      <c r="R741" s="94"/>
      <c r="S741" s="107"/>
      <c r="T741" s="94"/>
      <c r="U741" s="94"/>
      <c r="V741" s="94"/>
      <c r="W741" s="94"/>
      <c r="X741" s="94"/>
      <c r="Y741" s="123"/>
      <c r="Z741" s="94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  <c r="DK741" s="87"/>
      <c r="DL741" s="87"/>
      <c r="DM741" s="87"/>
      <c r="DN741" s="87"/>
      <c r="DO741" s="87"/>
      <c r="DP741" s="87"/>
      <c r="DQ741" s="87"/>
      <c r="DR741" s="87"/>
      <c r="DS741" s="87"/>
      <c r="DT741" s="87"/>
      <c r="DU741" s="87"/>
      <c r="DV741" s="87"/>
      <c r="DW741" s="87"/>
      <c r="DX741" s="87"/>
      <c r="DY741" s="87"/>
      <c r="DZ741" s="87"/>
      <c r="EA741" s="87"/>
      <c r="EB741" s="87"/>
      <c r="EC741" s="87"/>
      <c r="ED741" s="87"/>
      <c r="EE741" s="87"/>
      <c r="EF741" s="87"/>
      <c r="EG741" s="107"/>
      <c r="EH741" s="107"/>
      <c r="EI741" s="107"/>
      <c r="EJ741" s="107"/>
      <c r="EK741" s="107"/>
      <c r="EL741" s="107"/>
      <c r="EM741" s="107"/>
      <c r="EN741" s="107"/>
      <c r="EO741" s="107"/>
      <c r="EP741" s="107"/>
      <c r="EQ741" s="107"/>
      <c r="ER741" s="107"/>
      <c r="ES741" s="107"/>
      <c r="ET741" s="107"/>
      <c r="EU741" s="107"/>
      <c r="EV741" s="107"/>
      <c r="EW741" s="107"/>
      <c r="EX741" s="107"/>
      <c r="EY741" s="107"/>
    </row>
    <row r="742" spans="1:155" x14ac:dyDescent="0.15">
      <c r="A742" s="36">
        <f t="shared" si="160"/>
        <v>44237</v>
      </c>
      <c r="B742" s="1">
        <f t="shared" ca="1" si="167"/>
        <v>1010.00501</v>
      </c>
      <c r="C742" s="90">
        <f t="shared" si="161"/>
        <v>1000</v>
      </c>
      <c r="D742" s="103">
        <f t="shared" si="162"/>
        <v>5.0000000000000001E-3</v>
      </c>
      <c r="E742" s="93">
        <f t="shared" si="163"/>
        <v>43507</v>
      </c>
      <c r="F742" s="87">
        <f t="shared" si="155"/>
        <v>503</v>
      </c>
      <c r="G742" s="88">
        <f t="shared" si="156"/>
        <v>503</v>
      </c>
      <c r="H742" s="89">
        <f t="shared" si="157"/>
        <v>1.01000501</v>
      </c>
      <c r="I742" s="88">
        <f t="shared" si="164"/>
        <v>0</v>
      </c>
      <c r="J742" s="90">
        <f t="shared" si="158"/>
        <v>10.00501</v>
      </c>
      <c r="K742" s="91">
        <f t="shared" si="159"/>
        <v>0</v>
      </c>
      <c r="L742" s="92" t="str">
        <f t="shared" si="165"/>
        <v>A+J=</v>
      </c>
      <c r="M742" s="93">
        <f t="shared" si="166"/>
        <v>45272</v>
      </c>
      <c r="N742" s="94"/>
      <c r="O742" s="111"/>
      <c r="P742" s="111"/>
      <c r="Q742" s="111"/>
      <c r="R742" s="111"/>
      <c r="S742" s="113"/>
      <c r="T742" s="111"/>
      <c r="U742" s="111"/>
      <c r="V742" s="111"/>
      <c r="W742" s="111"/>
      <c r="X742" s="111"/>
      <c r="Y742" s="128"/>
      <c r="Z742" s="111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3"/>
      <c r="EQ742" s="113"/>
      <c r="ER742" s="113"/>
      <c r="ES742" s="113"/>
      <c r="ET742" s="113"/>
      <c r="EU742" s="113"/>
      <c r="EV742" s="113"/>
      <c r="EW742" s="113"/>
      <c r="EX742" s="113"/>
      <c r="EY742" s="113"/>
    </row>
    <row r="743" spans="1:155" x14ac:dyDescent="0.15">
      <c r="A743" s="129">
        <f t="shared" si="160"/>
        <v>44238</v>
      </c>
      <c r="B743" s="1">
        <f t="shared" ca="1" si="167"/>
        <v>1010.025</v>
      </c>
      <c r="C743" s="84">
        <f t="shared" si="161"/>
        <v>1000</v>
      </c>
      <c r="D743" s="85">
        <f t="shared" si="162"/>
        <v>5.0000000000000001E-3</v>
      </c>
      <c r="E743" s="86">
        <f t="shared" si="163"/>
        <v>43507</v>
      </c>
      <c r="F743" s="112">
        <f t="shared" si="155"/>
        <v>504</v>
      </c>
      <c r="G743" s="130">
        <f t="shared" si="156"/>
        <v>504</v>
      </c>
      <c r="H743" s="131">
        <f t="shared" si="157"/>
        <v>1.010025</v>
      </c>
      <c r="I743" s="130">
        <f t="shared" si="164"/>
        <v>0</v>
      </c>
      <c r="J743" s="84">
        <f t="shared" si="158"/>
        <v>10.025</v>
      </c>
      <c r="K743" s="132">
        <f t="shared" si="159"/>
        <v>0</v>
      </c>
      <c r="L743" s="117" t="str">
        <f t="shared" si="165"/>
        <v>A+J=</v>
      </c>
      <c r="M743" s="86">
        <f t="shared" si="166"/>
        <v>45272</v>
      </c>
      <c r="N743" s="111"/>
      <c r="O743" s="111"/>
      <c r="P743" s="111"/>
      <c r="Q743" s="111"/>
      <c r="R743" s="111"/>
      <c r="S743" s="113"/>
      <c r="T743" s="111"/>
      <c r="U743" s="111"/>
      <c r="V743" s="111"/>
      <c r="W743" s="111"/>
      <c r="X743" s="111"/>
      <c r="Y743" s="128"/>
      <c r="Z743" s="111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113"/>
      <c r="EQ743" s="113"/>
      <c r="ER743" s="113"/>
      <c r="ES743" s="113"/>
      <c r="ET743" s="113"/>
      <c r="EU743" s="113"/>
      <c r="EV743" s="113"/>
      <c r="EW743" s="113"/>
      <c r="EX743" s="113"/>
      <c r="EY743" s="113"/>
    </row>
    <row r="744" spans="1:155" x14ac:dyDescent="0.15">
      <c r="A744" s="36">
        <f t="shared" si="160"/>
        <v>44239</v>
      </c>
      <c r="B744" s="1">
        <f t="shared" ca="1" si="167"/>
        <v>1010.04498999</v>
      </c>
      <c r="C744" s="90">
        <f t="shared" si="161"/>
        <v>1000</v>
      </c>
      <c r="D744" s="103">
        <f t="shared" si="162"/>
        <v>5.0000000000000001E-3</v>
      </c>
      <c r="E744" s="93">
        <f t="shared" si="163"/>
        <v>43507</v>
      </c>
      <c r="F744" s="87">
        <f t="shared" si="155"/>
        <v>505</v>
      </c>
      <c r="G744" s="88">
        <f t="shared" si="156"/>
        <v>505</v>
      </c>
      <c r="H744" s="89">
        <f t="shared" si="157"/>
        <v>1.0100449899999999</v>
      </c>
      <c r="I744" s="88">
        <f t="shared" si="164"/>
        <v>0</v>
      </c>
      <c r="J744" s="90">
        <f t="shared" si="158"/>
        <v>10.044989989999999</v>
      </c>
      <c r="K744" s="91">
        <f t="shared" si="159"/>
        <v>0</v>
      </c>
      <c r="L744" s="92" t="str">
        <f t="shared" si="165"/>
        <v>A+J=</v>
      </c>
      <c r="M744" s="93">
        <f t="shared" si="166"/>
        <v>45272</v>
      </c>
      <c r="N744" s="94"/>
      <c r="O744" s="111"/>
      <c r="P744" s="111"/>
      <c r="Q744" s="111"/>
      <c r="R744" s="111"/>
      <c r="S744" s="113"/>
      <c r="T744" s="111"/>
      <c r="U744" s="111"/>
      <c r="V744" s="111"/>
      <c r="W744" s="111"/>
      <c r="X744" s="111"/>
      <c r="Y744" s="128"/>
      <c r="Z744" s="111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113"/>
      <c r="EQ744" s="113"/>
      <c r="ER744" s="113"/>
      <c r="ES744" s="113"/>
      <c r="ET744" s="113"/>
      <c r="EU744" s="113"/>
      <c r="EV744" s="113"/>
      <c r="EW744" s="113"/>
      <c r="EX744" s="113"/>
      <c r="EY744" s="113"/>
    </row>
    <row r="745" spans="1:155" x14ac:dyDescent="0.15">
      <c r="A745" s="36">
        <f t="shared" si="160"/>
        <v>44240</v>
      </c>
      <c r="B745" s="1">
        <f t="shared" ca="1" si="167"/>
        <v>1010.064981</v>
      </c>
      <c r="C745" s="90">
        <f t="shared" si="161"/>
        <v>1000</v>
      </c>
      <c r="D745" s="103">
        <f t="shared" si="162"/>
        <v>5.0000000000000001E-3</v>
      </c>
      <c r="E745" s="93">
        <f t="shared" si="163"/>
        <v>43507</v>
      </c>
      <c r="F745" s="87">
        <f t="shared" si="155"/>
        <v>505</v>
      </c>
      <c r="G745" s="88">
        <f t="shared" si="156"/>
        <v>506</v>
      </c>
      <c r="H745" s="89">
        <f t="shared" si="157"/>
        <v>1.010064981</v>
      </c>
      <c r="I745" s="88">
        <f t="shared" si="164"/>
        <v>0</v>
      </c>
      <c r="J745" s="90">
        <f t="shared" si="158"/>
        <v>10.064981</v>
      </c>
      <c r="K745" s="91">
        <f t="shared" si="159"/>
        <v>0</v>
      </c>
      <c r="L745" s="92" t="str">
        <f t="shared" si="165"/>
        <v>A+J=</v>
      </c>
      <c r="M745" s="93">
        <f t="shared" si="166"/>
        <v>45272</v>
      </c>
      <c r="N745" s="94"/>
      <c r="O745" s="94"/>
      <c r="P745" s="94"/>
      <c r="Q745" s="94"/>
      <c r="R745" s="94"/>
      <c r="S745" s="107"/>
      <c r="T745" s="94"/>
      <c r="U745" s="94"/>
      <c r="V745" s="94"/>
      <c r="W745" s="94"/>
      <c r="X745" s="94"/>
      <c r="Y745" s="123"/>
      <c r="Z745" s="94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  <c r="DK745" s="87"/>
      <c r="DL745" s="87"/>
      <c r="DM745" s="87"/>
      <c r="DN745" s="87"/>
      <c r="DO745" s="87"/>
      <c r="DP745" s="87"/>
      <c r="DQ745" s="87"/>
      <c r="DR745" s="87"/>
      <c r="DS745" s="87"/>
      <c r="DT745" s="87"/>
      <c r="DU745" s="87"/>
      <c r="DV745" s="87"/>
      <c r="DW745" s="87"/>
      <c r="DX745" s="87"/>
      <c r="DY745" s="87"/>
      <c r="DZ745" s="87"/>
      <c r="EA745" s="87"/>
      <c r="EB745" s="87"/>
      <c r="EC745" s="87"/>
      <c r="ED745" s="87"/>
      <c r="EE745" s="87"/>
      <c r="EF745" s="87"/>
      <c r="EG745" s="107"/>
      <c r="EH745" s="107"/>
      <c r="EI745" s="107"/>
      <c r="EJ745" s="107"/>
      <c r="EK745" s="107"/>
      <c r="EL745" s="107"/>
      <c r="EM745" s="107"/>
      <c r="EN745" s="107"/>
      <c r="EO745" s="107"/>
      <c r="EP745" s="107"/>
      <c r="EQ745" s="107"/>
      <c r="ER745" s="107"/>
      <c r="ES745" s="107"/>
      <c r="ET745" s="107"/>
      <c r="EU745" s="107"/>
      <c r="EV745" s="107"/>
      <c r="EW745" s="107"/>
      <c r="EX745" s="107"/>
      <c r="EY745" s="107"/>
    </row>
    <row r="746" spans="1:155" x14ac:dyDescent="0.15">
      <c r="A746" s="36">
        <f t="shared" si="160"/>
        <v>44241</v>
      </c>
      <c r="B746" s="1">
        <f t="shared" ca="1" si="167"/>
        <v>1010.064981</v>
      </c>
      <c r="C746" s="90">
        <f t="shared" si="161"/>
        <v>1000</v>
      </c>
      <c r="D746" s="103">
        <f t="shared" si="162"/>
        <v>5.0000000000000001E-3</v>
      </c>
      <c r="E746" s="93">
        <f t="shared" si="163"/>
        <v>43507</v>
      </c>
      <c r="F746" s="87">
        <f t="shared" si="155"/>
        <v>505</v>
      </c>
      <c r="G746" s="88">
        <f t="shared" si="156"/>
        <v>506</v>
      </c>
      <c r="H746" s="89">
        <f t="shared" si="157"/>
        <v>1.010064981</v>
      </c>
      <c r="I746" s="88">
        <f t="shared" si="164"/>
        <v>0</v>
      </c>
      <c r="J746" s="90">
        <f t="shared" si="158"/>
        <v>10.064981</v>
      </c>
      <c r="K746" s="91">
        <f t="shared" si="159"/>
        <v>0</v>
      </c>
      <c r="L746" s="92" t="str">
        <f t="shared" si="165"/>
        <v>A+J=</v>
      </c>
      <c r="M746" s="93">
        <f t="shared" si="166"/>
        <v>45272</v>
      </c>
      <c r="N746" s="94"/>
      <c r="O746" s="94"/>
      <c r="P746" s="94"/>
      <c r="Q746" s="94"/>
      <c r="R746" s="94"/>
      <c r="S746" s="107"/>
      <c r="T746" s="94"/>
      <c r="U746" s="94"/>
      <c r="V746" s="94"/>
      <c r="W746" s="94"/>
      <c r="X746" s="94"/>
      <c r="Y746" s="123"/>
      <c r="Z746" s="94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  <c r="DK746" s="87"/>
      <c r="DL746" s="87"/>
      <c r="DM746" s="87"/>
      <c r="DN746" s="87"/>
      <c r="DO746" s="87"/>
      <c r="DP746" s="87"/>
      <c r="DQ746" s="87"/>
      <c r="DR746" s="87"/>
      <c r="DS746" s="87"/>
      <c r="DT746" s="87"/>
      <c r="DU746" s="87"/>
      <c r="DV746" s="87"/>
      <c r="DW746" s="87"/>
      <c r="DX746" s="87"/>
      <c r="DY746" s="87"/>
      <c r="DZ746" s="87"/>
      <c r="EA746" s="87"/>
      <c r="EB746" s="87"/>
      <c r="EC746" s="87"/>
      <c r="ED746" s="87"/>
      <c r="EE746" s="87"/>
      <c r="EF746" s="87"/>
      <c r="EG746" s="107"/>
      <c r="EH746" s="107"/>
      <c r="EI746" s="107"/>
      <c r="EJ746" s="107"/>
      <c r="EK746" s="107"/>
      <c r="EL746" s="107"/>
      <c r="EM746" s="107"/>
      <c r="EN746" s="107"/>
      <c r="EO746" s="107"/>
      <c r="EP746" s="107"/>
      <c r="EQ746" s="107"/>
      <c r="ER746" s="107"/>
      <c r="ES746" s="107"/>
      <c r="ET746" s="107"/>
      <c r="EU746" s="107"/>
      <c r="EV746" s="107"/>
      <c r="EW746" s="107"/>
      <c r="EX746" s="107"/>
      <c r="EY746" s="107"/>
    </row>
    <row r="747" spans="1:155" x14ac:dyDescent="0.15">
      <c r="A747" s="36">
        <f t="shared" si="160"/>
        <v>44242</v>
      </c>
      <c r="B747" s="1">
        <f t="shared" ca="1" si="167"/>
        <v>1010.064981</v>
      </c>
      <c r="C747" s="90">
        <f t="shared" si="161"/>
        <v>1000</v>
      </c>
      <c r="D747" s="103">
        <f t="shared" si="162"/>
        <v>5.0000000000000001E-3</v>
      </c>
      <c r="E747" s="93">
        <f t="shared" si="163"/>
        <v>43507</v>
      </c>
      <c r="F747" s="87">
        <f t="shared" si="155"/>
        <v>505</v>
      </c>
      <c r="G747" s="88">
        <f t="shared" si="156"/>
        <v>506</v>
      </c>
      <c r="H747" s="89">
        <f t="shared" si="157"/>
        <v>1.010064981</v>
      </c>
      <c r="I747" s="88">
        <f t="shared" si="164"/>
        <v>0</v>
      </c>
      <c r="J747" s="90">
        <f t="shared" si="158"/>
        <v>10.064981</v>
      </c>
      <c r="K747" s="91">
        <f t="shared" si="159"/>
        <v>0</v>
      </c>
      <c r="L747" s="92" t="str">
        <f t="shared" si="165"/>
        <v>A+J=</v>
      </c>
      <c r="M747" s="93">
        <f t="shared" si="166"/>
        <v>45272</v>
      </c>
      <c r="N747" s="94"/>
      <c r="O747" s="94"/>
      <c r="P747" s="94"/>
      <c r="Q747" s="94"/>
      <c r="R747" s="94"/>
      <c r="S747" s="107"/>
      <c r="T747" s="94"/>
      <c r="U747" s="94"/>
      <c r="V747" s="94"/>
      <c r="W747" s="94"/>
      <c r="X747" s="94"/>
      <c r="Y747" s="123"/>
      <c r="Z747" s="94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87"/>
      <c r="DT747" s="87"/>
      <c r="DU747" s="87"/>
      <c r="DV747" s="87"/>
      <c r="DW747" s="87"/>
      <c r="DX747" s="87"/>
      <c r="DY747" s="87"/>
      <c r="DZ747" s="87"/>
      <c r="EA747" s="87"/>
      <c r="EB747" s="87"/>
      <c r="EC747" s="87"/>
      <c r="ED747" s="87"/>
      <c r="EE747" s="87"/>
      <c r="EF747" s="87"/>
      <c r="EG747" s="107"/>
      <c r="EH747" s="107"/>
      <c r="EI747" s="107"/>
      <c r="EJ747" s="107"/>
      <c r="EK747" s="107"/>
      <c r="EL747" s="107"/>
      <c r="EM747" s="107"/>
      <c r="EN747" s="107"/>
      <c r="EO747" s="107"/>
      <c r="EP747" s="107"/>
      <c r="EQ747" s="107"/>
      <c r="ER747" s="107"/>
      <c r="ES747" s="107"/>
      <c r="ET747" s="107"/>
      <c r="EU747" s="107"/>
      <c r="EV747" s="107"/>
      <c r="EW747" s="107"/>
      <c r="EX747" s="107"/>
      <c r="EY747" s="107"/>
    </row>
    <row r="748" spans="1:155" x14ac:dyDescent="0.15">
      <c r="A748" s="36">
        <f t="shared" si="160"/>
        <v>44243</v>
      </c>
      <c r="B748" s="1">
        <f t="shared" ca="1" si="167"/>
        <v>1010.064981</v>
      </c>
      <c r="C748" s="90">
        <f t="shared" si="161"/>
        <v>1000</v>
      </c>
      <c r="D748" s="103">
        <f t="shared" si="162"/>
        <v>5.0000000000000001E-3</v>
      </c>
      <c r="E748" s="93">
        <f t="shared" si="163"/>
        <v>43507</v>
      </c>
      <c r="F748" s="87">
        <f t="shared" si="155"/>
        <v>505</v>
      </c>
      <c r="G748" s="88">
        <f t="shared" si="156"/>
        <v>506</v>
      </c>
      <c r="H748" s="89">
        <f t="shared" si="157"/>
        <v>1.010064981</v>
      </c>
      <c r="I748" s="88">
        <f t="shared" si="164"/>
        <v>0</v>
      </c>
      <c r="J748" s="90">
        <f t="shared" si="158"/>
        <v>10.064981</v>
      </c>
      <c r="K748" s="91">
        <f t="shared" si="159"/>
        <v>0</v>
      </c>
      <c r="L748" s="92" t="str">
        <f t="shared" si="165"/>
        <v>A+J=</v>
      </c>
      <c r="M748" s="93">
        <f t="shared" si="166"/>
        <v>45272</v>
      </c>
      <c r="N748" s="94"/>
      <c r="O748" s="94"/>
      <c r="P748" s="94"/>
      <c r="Q748" s="94"/>
      <c r="R748" s="94"/>
      <c r="S748" s="107"/>
      <c r="T748" s="94"/>
      <c r="U748" s="94"/>
      <c r="V748" s="94"/>
      <c r="W748" s="94"/>
      <c r="X748" s="94"/>
      <c r="Y748" s="123"/>
      <c r="Z748" s="94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  <c r="DK748" s="87"/>
      <c r="DL748" s="87"/>
      <c r="DM748" s="87"/>
      <c r="DN748" s="87"/>
      <c r="DO748" s="87"/>
      <c r="DP748" s="87"/>
      <c r="DQ748" s="87"/>
      <c r="DR748" s="87"/>
      <c r="DS748" s="87"/>
      <c r="DT748" s="87"/>
      <c r="DU748" s="87"/>
      <c r="DV748" s="87"/>
      <c r="DW748" s="87"/>
      <c r="DX748" s="87"/>
      <c r="DY748" s="87"/>
      <c r="DZ748" s="87"/>
      <c r="EA748" s="87"/>
      <c r="EB748" s="87"/>
      <c r="EC748" s="87"/>
      <c r="ED748" s="87"/>
      <c r="EE748" s="87"/>
      <c r="EF748" s="87"/>
      <c r="EG748" s="107"/>
      <c r="EH748" s="107"/>
      <c r="EI748" s="107"/>
      <c r="EJ748" s="107"/>
      <c r="EK748" s="107"/>
      <c r="EL748" s="107"/>
      <c r="EM748" s="107"/>
      <c r="EN748" s="107"/>
      <c r="EO748" s="107"/>
      <c r="EP748" s="107"/>
      <c r="EQ748" s="107"/>
      <c r="ER748" s="107"/>
      <c r="ES748" s="107"/>
      <c r="ET748" s="107"/>
      <c r="EU748" s="107"/>
      <c r="EV748" s="107"/>
      <c r="EW748" s="107"/>
      <c r="EX748" s="107"/>
      <c r="EY748" s="107"/>
    </row>
    <row r="749" spans="1:155" x14ac:dyDescent="0.15">
      <c r="A749" s="36">
        <f t="shared" si="160"/>
        <v>44244</v>
      </c>
      <c r="B749" s="1">
        <f t="shared" ca="1" si="167"/>
        <v>1010.064981</v>
      </c>
      <c r="C749" s="90">
        <f t="shared" si="161"/>
        <v>1000</v>
      </c>
      <c r="D749" s="103">
        <f t="shared" si="162"/>
        <v>5.0000000000000001E-3</v>
      </c>
      <c r="E749" s="93">
        <f t="shared" si="163"/>
        <v>43507</v>
      </c>
      <c r="F749" s="87">
        <f t="shared" si="155"/>
        <v>506</v>
      </c>
      <c r="G749" s="88">
        <f t="shared" si="156"/>
        <v>506</v>
      </c>
      <c r="H749" s="89">
        <f t="shared" si="157"/>
        <v>1.010064981</v>
      </c>
      <c r="I749" s="88">
        <f t="shared" si="164"/>
        <v>0</v>
      </c>
      <c r="J749" s="90">
        <f t="shared" si="158"/>
        <v>10.064981</v>
      </c>
      <c r="K749" s="91">
        <f t="shared" si="159"/>
        <v>0</v>
      </c>
      <c r="L749" s="92" t="str">
        <f t="shared" si="165"/>
        <v>A+J=</v>
      </c>
      <c r="M749" s="93">
        <f t="shared" si="166"/>
        <v>45272</v>
      </c>
      <c r="N749" s="94"/>
      <c r="O749" s="94"/>
      <c r="P749" s="94"/>
      <c r="Q749" s="94"/>
      <c r="R749" s="94"/>
      <c r="S749" s="107"/>
      <c r="T749" s="94"/>
      <c r="U749" s="94"/>
      <c r="V749" s="94"/>
      <c r="W749" s="94"/>
      <c r="X749" s="94"/>
      <c r="Y749" s="123"/>
      <c r="Z749" s="94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  <c r="DK749" s="87"/>
      <c r="DL749" s="87"/>
      <c r="DM749" s="87"/>
      <c r="DN749" s="87"/>
      <c r="DO749" s="87"/>
      <c r="DP749" s="87"/>
      <c r="DQ749" s="87"/>
      <c r="DR749" s="87"/>
      <c r="DS749" s="87"/>
      <c r="DT749" s="87"/>
      <c r="DU749" s="87"/>
      <c r="DV749" s="87"/>
      <c r="DW749" s="87"/>
      <c r="DX749" s="87"/>
      <c r="DY749" s="87"/>
      <c r="DZ749" s="87"/>
      <c r="EA749" s="87"/>
      <c r="EB749" s="87"/>
      <c r="EC749" s="87"/>
      <c r="ED749" s="87"/>
      <c r="EE749" s="87"/>
      <c r="EF749" s="87"/>
      <c r="EG749" s="107"/>
      <c r="EH749" s="107"/>
      <c r="EI749" s="107"/>
      <c r="EJ749" s="107"/>
      <c r="EK749" s="107"/>
      <c r="EL749" s="107"/>
      <c r="EM749" s="107"/>
      <c r="EN749" s="107"/>
      <c r="EO749" s="107"/>
      <c r="EP749" s="107"/>
      <c r="EQ749" s="107"/>
      <c r="ER749" s="107"/>
      <c r="ES749" s="107"/>
      <c r="ET749" s="107"/>
      <c r="EU749" s="107"/>
      <c r="EV749" s="107"/>
      <c r="EW749" s="107"/>
      <c r="EX749" s="107"/>
      <c r="EY749" s="107"/>
    </row>
    <row r="750" spans="1:155" x14ac:dyDescent="0.15">
      <c r="A750" s="36">
        <f t="shared" si="160"/>
        <v>44245</v>
      </c>
      <c r="B750" s="1">
        <f t="shared" ca="1" si="167"/>
        <v>1010.084973</v>
      </c>
      <c r="C750" s="90">
        <f t="shared" si="161"/>
        <v>1000</v>
      </c>
      <c r="D750" s="103">
        <f t="shared" si="162"/>
        <v>5.0000000000000001E-3</v>
      </c>
      <c r="E750" s="93">
        <f t="shared" si="163"/>
        <v>43507</v>
      </c>
      <c r="F750" s="87">
        <f t="shared" si="155"/>
        <v>507</v>
      </c>
      <c r="G750" s="88">
        <f t="shared" si="156"/>
        <v>507</v>
      </c>
      <c r="H750" s="89">
        <f t="shared" si="157"/>
        <v>1.0100849730000001</v>
      </c>
      <c r="I750" s="88">
        <f t="shared" si="164"/>
        <v>0</v>
      </c>
      <c r="J750" s="90">
        <f t="shared" si="158"/>
        <v>10.084973</v>
      </c>
      <c r="K750" s="91">
        <f t="shared" si="159"/>
        <v>0</v>
      </c>
      <c r="L750" s="92" t="str">
        <f t="shared" si="165"/>
        <v>A+J=</v>
      </c>
      <c r="M750" s="93">
        <f t="shared" si="166"/>
        <v>45272</v>
      </c>
      <c r="N750" s="94"/>
      <c r="O750" s="94"/>
      <c r="P750" s="94"/>
      <c r="Q750" s="94"/>
      <c r="R750" s="94"/>
      <c r="S750" s="107"/>
      <c r="T750" s="94"/>
      <c r="U750" s="94"/>
      <c r="V750" s="94"/>
      <c r="W750" s="94"/>
      <c r="X750" s="94"/>
      <c r="Y750" s="123"/>
      <c r="Z750" s="94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  <c r="DK750" s="87"/>
      <c r="DL750" s="87"/>
      <c r="DM750" s="87"/>
      <c r="DN750" s="87"/>
      <c r="DO750" s="87"/>
      <c r="DP750" s="87"/>
      <c r="DQ750" s="87"/>
      <c r="DR750" s="87"/>
      <c r="DS750" s="87"/>
      <c r="DT750" s="87"/>
      <c r="DU750" s="87"/>
      <c r="DV750" s="87"/>
      <c r="DW750" s="87"/>
      <c r="DX750" s="87"/>
      <c r="DY750" s="87"/>
      <c r="DZ750" s="87"/>
      <c r="EA750" s="87"/>
      <c r="EB750" s="87"/>
      <c r="EC750" s="87"/>
      <c r="ED750" s="87"/>
      <c r="EE750" s="87"/>
      <c r="EF750" s="87"/>
      <c r="EG750" s="107"/>
      <c r="EH750" s="107"/>
      <c r="EI750" s="107"/>
      <c r="EJ750" s="107"/>
      <c r="EK750" s="107"/>
      <c r="EL750" s="107"/>
      <c r="EM750" s="107"/>
      <c r="EN750" s="107"/>
      <c r="EO750" s="107"/>
      <c r="EP750" s="107"/>
      <c r="EQ750" s="107"/>
      <c r="ER750" s="107"/>
      <c r="ES750" s="107"/>
      <c r="ET750" s="107"/>
      <c r="EU750" s="107"/>
      <c r="EV750" s="107"/>
      <c r="EW750" s="107"/>
      <c r="EX750" s="107"/>
      <c r="EY750" s="107"/>
    </row>
    <row r="751" spans="1:155" x14ac:dyDescent="0.15">
      <c r="A751" s="36">
        <f t="shared" si="160"/>
        <v>44246</v>
      </c>
      <c r="B751" s="1">
        <f t="shared" ca="1" si="167"/>
        <v>1010.10496399</v>
      </c>
      <c r="C751" s="90">
        <f t="shared" si="161"/>
        <v>1000</v>
      </c>
      <c r="D751" s="103">
        <f t="shared" si="162"/>
        <v>5.0000000000000001E-3</v>
      </c>
      <c r="E751" s="93">
        <f t="shared" si="163"/>
        <v>43507</v>
      </c>
      <c r="F751" s="87">
        <f t="shared" si="155"/>
        <v>508</v>
      </c>
      <c r="G751" s="88">
        <f t="shared" si="156"/>
        <v>508</v>
      </c>
      <c r="H751" s="89">
        <f t="shared" si="157"/>
        <v>1.0101049639999999</v>
      </c>
      <c r="I751" s="88">
        <f t="shared" si="164"/>
        <v>0</v>
      </c>
      <c r="J751" s="90">
        <f t="shared" si="158"/>
        <v>10.10496399</v>
      </c>
      <c r="K751" s="91">
        <f t="shared" si="159"/>
        <v>0</v>
      </c>
      <c r="L751" s="92" t="str">
        <f t="shared" si="165"/>
        <v>A+J=</v>
      </c>
      <c r="M751" s="93">
        <f t="shared" si="166"/>
        <v>45272</v>
      </c>
      <c r="N751" s="94"/>
      <c r="O751" s="94"/>
      <c r="P751" s="94"/>
      <c r="Q751" s="94"/>
      <c r="R751" s="94"/>
      <c r="S751" s="107"/>
      <c r="T751" s="94"/>
      <c r="U751" s="94"/>
      <c r="V751" s="94"/>
      <c r="W751" s="94"/>
      <c r="X751" s="94"/>
      <c r="Y751" s="123"/>
      <c r="Z751" s="94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  <c r="DK751" s="87"/>
      <c r="DL751" s="87"/>
      <c r="DM751" s="87"/>
      <c r="DN751" s="87"/>
      <c r="DO751" s="87"/>
      <c r="DP751" s="87"/>
      <c r="DQ751" s="87"/>
      <c r="DR751" s="87"/>
      <c r="DS751" s="87"/>
      <c r="DT751" s="87"/>
      <c r="DU751" s="87"/>
      <c r="DV751" s="87"/>
      <c r="DW751" s="87"/>
      <c r="DX751" s="87"/>
      <c r="DY751" s="87"/>
      <c r="DZ751" s="87"/>
      <c r="EA751" s="87"/>
      <c r="EB751" s="87"/>
      <c r="EC751" s="87"/>
      <c r="ED751" s="87"/>
      <c r="EE751" s="87"/>
      <c r="EF751" s="87"/>
      <c r="EG751" s="107"/>
      <c r="EH751" s="107"/>
      <c r="EI751" s="107"/>
      <c r="EJ751" s="107"/>
      <c r="EK751" s="107"/>
      <c r="EL751" s="107"/>
      <c r="EM751" s="107"/>
      <c r="EN751" s="107"/>
      <c r="EO751" s="107"/>
      <c r="EP751" s="107"/>
      <c r="EQ751" s="107"/>
      <c r="ER751" s="107"/>
      <c r="ES751" s="107"/>
      <c r="ET751" s="107"/>
      <c r="EU751" s="107"/>
      <c r="EV751" s="107"/>
      <c r="EW751" s="107"/>
      <c r="EX751" s="107"/>
      <c r="EY751" s="107"/>
    </row>
    <row r="752" spans="1:155" x14ac:dyDescent="0.15">
      <c r="A752" s="36">
        <f t="shared" si="160"/>
        <v>44247</v>
      </c>
      <c r="B752" s="1">
        <f t="shared" ca="1" si="167"/>
        <v>1010.124956</v>
      </c>
      <c r="C752" s="90">
        <f t="shared" si="161"/>
        <v>1000</v>
      </c>
      <c r="D752" s="103">
        <f t="shared" si="162"/>
        <v>5.0000000000000001E-3</v>
      </c>
      <c r="E752" s="93">
        <f t="shared" si="163"/>
        <v>43507</v>
      </c>
      <c r="F752" s="87">
        <f t="shared" si="155"/>
        <v>508</v>
      </c>
      <c r="G752" s="88">
        <f t="shared" si="156"/>
        <v>509</v>
      </c>
      <c r="H752" s="89">
        <f t="shared" si="157"/>
        <v>1.0101249560000001</v>
      </c>
      <c r="I752" s="88">
        <f t="shared" si="164"/>
        <v>0</v>
      </c>
      <c r="J752" s="90">
        <f t="shared" si="158"/>
        <v>10.124955999999999</v>
      </c>
      <c r="K752" s="91">
        <f t="shared" si="159"/>
        <v>0</v>
      </c>
      <c r="L752" s="92" t="str">
        <f t="shared" si="165"/>
        <v>A+J=</v>
      </c>
      <c r="M752" s="93">
        <f t="shared" si="166"/>
        <v>45272</v>
      </c>
      <c r="N752" s="94"/>
      <c r="O752" s="94"/>
      <c r="P752" s="94"/>
      <c r="Q752" s="94"/>
      <c r="R752" s="94"/>
      <c r="S752" s="107"/>
      <c r="T752" s="94"/>
      <c r="U752" s="94"/>
      <c r="V752" s="94"/>
      <c r="W752" s="94"/>
      <c r="X752" s="94"/>
      <c r="Y752" s="123"/>
      <c r="Z752" s="94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  <c r="DK752" s="87"/>
      <c r="DL752" s="87"/>
      <c r="DM752" s="87"/>
      <c r="DN752" s="87"/>
      <c r="DO752" s="87"/>
      <c r="DP752" s="87"/>
      <c r="DQ752" s="87"/>
      <c r="DR752" s="87"/>
      <c r="DS752" s="87"/>
      <c r="DT752" s="87"/>
      <c r="DU752" s="87"/>
      <c r="DV752" s="87"/>
      <c r="DW752" s="87"/>
      <c r="DX752" s="87"/>
      <c r="DY752" s="87"/>
      <c r="DZ752" s="87"/>
      <c r="EA752" s="87"/>
      <c r="EB752" s="87"/>
      <c r="EC752" s="87"/>
      <c r="ED752" s="87"/>
      <c r="EE752" s="87"/>
      <c r="EF752" s="87"/>
      <c r="EG752" s="107"/>
      <c r="EH752" s="107"/>
      <c r="EI752" s="107"/>
      <c r="EJ752" s="107"/>
      <c r="EK752" s="107"/>
      <c r="EL752" s="107"/>
      <c r="EM752" s="107"/>
      <c r="EN752" s="107"/>
      <c r="EO752" s="107"/>
      <c r="EP752" s="107"/>
      <c r="EQ752" s="107"/>
      <c r="ER752" s="107"/>
      <c r="ES752" s="107"/>
      <c r="ET752" s="107"/>
      <c r="EU752" s="107"/>
      <c r="EV752" s="107"/>
      <c r="EW752" s="107"/>
      <c r="EX752" s="107"/>
      <c r="EY752" s="107"/>
    </row>
    <row r="753" spans="1:155" x14ac:dyDescent="0.15">
      <c r="A753" s="36">
        <f t="shared" si="160"/>
        <v>44248</v>
      </c>
      <c r="B753" s="1">
        <f t="shared" ca="1" si="167"/>
        <v>1010.124956</v>
      </c>
      <c r="C753" s="90">
        <f t="shared" si="161"/>
        <v>1000</v>
      </c>
      <c r="D753" s="103">
        <f t="shared" si="162"/>
        <v>5.0000000000000001E-3</v>
      </c>
      <c r="E753" s="93">
        <f t="shared" si="163"/>
        <v>43507</v>
      </c>
      <c r="F753" s="87">
        <f t="shared" si="155"/>
        <v>508</v>
      </c>
      <c r="G753" s="88">
        <f t="shared" si="156"/>
        <v>509</v>
      </c>
      <c r="H753" s="89">
        <f t="shared" si="157"/>
        <v>1.0101249560000001</v>
      </c>
      <c r="I753" s="88">
        <f t="shared" si="164"/>
        <v>0</v>
      </c>
      <c r="J753" s="90">
        <f t="shared" si="158"/>
        <v>10.124955999999999</v>
      </c>
      <c r="K753" s="91">
        <f t="shared" si="159"/>
        <v>0</v>
      </c>
      <c r="L753" s="92" t="str">
        <f t="shared" si="165"/>
        <v>A+J=</v>
      </c>
      <c r="M753" s="93">
        <f t="shared" si="166"/>
        <v>45272</v>
      </c>
      <c r="N753" s="94"/>
      <c r="O753" s="94"/>
      <c r="P753" s="94"/>
      <c r="Q753" s="94"/>
      <c r="R753" s="94"/>
      <c r="S753" s="107"/>
      <c r="T753" s="94"/>
      <c r="U753" s="94"/>
      <c r="V753" s="94"/>
      <c r="W753" s="94"/>
      <c r="X753" s="94"/>
      <c r="Y753" s="123"/>
      <c r="Z753" s="94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  <c r="DK753" s="87"/>
      <c r="DL753" s="87"/>
      <c r="DM753" s="87"/>
      <c r="DN753" s="87"/>
      <c r="DO753" s="87"/>
      <c r="DP753" s="87"/>
      <c r="DQ753" s="87"/>
      <c r="DR753" s="87"/>
      <c r="DS753" s="87"/>
      <c r="DT753" s="87"/>
      <c r="DU753" s="87"/>
      <c r="DV753" s="87"/>
      <c r="DW753" s="87"/>
      <c r="DX753" s="87"/>
      <c r="DY753" s="87"/>
      <c r="DZ753" s="87"/>
      <c r="EA753" s="87"/>
      <c r="EB753" s="87"/>
      <c r="EC753" s="87"/>
      <c r="ED753" s="87"/>
      <c r="EE753" s="87"/>
      <c r="EF753" s="87"/>
      <c r="EG753" s="107"/>
      <c r="EH753" s="107"/>
      <c r="EI753" s="107"/>
      <c r="EJ753" s="107"/>
      <c r="EK753" s="107"/>
      <c r="EL753" s="107"/>
      <c r="EM753" s="107"/>
      <c r="EN753" s="107"/>
      <c r="EO753" s="107"/>
      <c r="EP753" s="107"/>
      <c r="EQ753" s="107"/>
      <c r="ER753" s="107"/>
      <c r="ES753" s="107"/>
      <c r="ET753" s="107"/>
      <c r="EU753" s="107"/>
      <c r="EV753" s="107"/>
      <c r="EW753" s="107"/>
      <c r="EX753" s="107"/>
      <c r="EY753" s="107"/>
    </row>
    <row r="754" spans="1:155" x14ac:dyDescent="0.15">
      <c r="A754" s="36">
        <f t="shared" si="160"/>
        <v>44249</v>
      </c>
      <c r="B754" s="1">
        <f t="shared" ca="1" si="167"/>
        <v>1010.124956</v>
      </c>
      <c r="C754" s="90">
        <f t="shared" si="161"/>
        <v>1000</v>
      </c>
      <c r="D754" s="103">
        <f t="shared" si="162"/>
        <v>5.0000000000000001E-3</v>
      </c>
      <c r="E754" s="93">
        <f t="shared" si="163"/>
        <v>43507</v>
      </c>
      <c r="F754" s="87">
        <f t="shared" si="155"/>
        <v>509</v>
      </c>
      <c r="G754" s="88">
        <f t="shared" si="156"/>
        <v>509</v>
      </c>
      <c r="H754" s="89">
        <f t="shared" si="157"/>
        <v>1.0101249560000001</v>
      </c>
      <c r="I754" s="88">
        <f t="shared" si="164"/>
        <v>0</v>
      </c>
      <c r="J754" s="90">
        <f t="shared" si="158"/>
        <v>10.124955999999999</v>
      </c>
      <c r="K754" s="91">
        <f t="shared" si="159"/>
        <v>0</v>
      </c>
      <c r="L754" s="92" t="str">
        <f t="shared" si="165"/>
        <v>A+J=</v>
      </c>
      <c r="M754" s="93">
        <f t="shared" si="166"/>
        <v>45272</v>
      </c>
      <c r="N754" s="94"/>
      <c r="O754" s="94"/>
      <c r="P754" s="94"/>
      <c r="Q754" s="94"/>
      <c r="R754" s="94"/>
      <c r="S754" s="107"/>
      <c r="T754" s="94"/>
      <c r="U754" s="94"/>
      <c r="V754" s="94"/>
      <c r="W754" s="94"/>
      <c r="X754" s="94"/>
      <c r="Y754" s="123"/>
      <c r="Z754" s="94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  <c r="DK754" s="87"/>
      <c r="DL754" s="87"/>
      <c r="DM754" s="87"/>
      <c r="DN754" s="87"/>
      <c r="DO754" s="87"/>
      <c r="DP754" s="87"/>
      <c r="DQ754" s="87"/>
      <c r="DR754" s="87"/>
      <c r="DS754" s="87"/>
      <c r="DT754" s="87"/>
      <c r="DU754" s="87"/>
      <c r="DV754" s="87"/>
      <c r="DW754" s="87"/>
      <c r="DX754" s="87"/>
      <c r="DY754" s="87"/>
      <c r="DZ754" s="87"/>
      <c r="EA754" s="87"/>
      <c r="EB754" s="87"/>
      <c r="EC754" s="87"/>
      <c r="ED754" s="87"/>
      <c r="EE754" s="87"/>
      <c r="EF754" s="87"/>
      <c r="EG754" s="107"/>
      <c r="EH754" s="107"/>
      <c r="EI754" s="107"/>
      <c r="EJ754" s="107"/>
      <c r="EK754" s="107"/>
      <c r="EL754" s="107"/>
      <c r="EM754" s="107"/>
      <c r="EN754" s="107"/>
      <c r="EO754" s="107"/>
      <c r="EP754" s="107"/>
      <c r="EQ754" s="107"/>
      <c r="ER754" s="107"/>
      <c r="ES754" s="107"/>
      <c r="ET754" s="107"/>
      <c r="EU754" s="107"/>
      <c r="EV754" s="107"/>
      <c r="EW754" s="107"/>
      <c r="EX754" s="107"/>
      <c r="EY754" s="107"/>
    </row>
    <row r="755" spans="1:155" x14ac:dyDescent="0.15">
      <c r="A755" s="36">
        <f t="shared" si="160"/>
        <v>44250</v>
      </c>
      <c r="B755" s="1">
        <f t="shared" ca="1" si="167"/>
        <v>1010.144949</v>
      </c>
      <c r="C755" s="90">
        <f t="shared" si="161"/>
        <v>1000</v>
      </c>
      <c r="D755" s="103">
        <f t="shared" si="162"/>
        <v>5.0000000000000001E-3</v>
      </c>
      <c r="E755" s="93">
        <f t="shared" si="163"/>
        <v>43507</v>
      </c>
      <c r="F755" s="87">
        <f t="shared" si="155"/>
        <v>510</v>
      </c>
      <c r="G755" s="88">
        <f t="shared" si="156"/>
        <v>510</v>
      </c>
      <c r="H755" s="89">
        <f t="shared" si="157"/>
        <v>1.0101449490000001</v>
      </c>
      <c r="I755" s="88">
        <f t="shared" si="164"/>
        <v>0</v>
      </c>
      <c r="J755" s="90">
        <f t="shared" si="158"/>
        <v>10.144949</v>
      </c>
      <c r="K755" s="91">
        <f t="shared" si="159"/>
        <v>0</v>
      </c>
      <c r="L755" s="92" t="str">
        <f t="shared" si="165"/>
        <v>A+J=</v>
      </c>
      <c r="M755" s="93">
        <f t="shared" si="166"/>
        <v>45272</v>
      </c>
      <c r="N755" s="94"/>
      <c r="O755" s="94"/>
      <c r="P755" s="94"/>
      <c r="Q755" s="94"/>
      <c r="R755" s="94"/>
      <c r="S755" s="107"/>
      <c r="T755" s="94"/>
      <c r="U755" s="94"/>
      <c r="V755" s="94"/>
      <c r="W755" s="94"/>
      <c r="X755" s="94"/>
      <c r="Y755" s="123"/>
      <c r="Z755" s="94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  <c r="DK755" s="87"/>
      <c r="DL755" s="87"/>
      <c r="DM755" s="87"/>
      <c r="DN755" s="87"/>
      <c r="DO755" s="87"/>
      <c r="DP755" s="87"/>
      <c r="DQ755" s="87"/>
      <c r="DR755" s="87"/>
      <c r="DS755" s="87"/>
      <c r="DT755" s="87"/>
      <c r="DU755" s="87"/>
      <c r="DV755" s="87"/>
      <c r="DW755" s="87"/>
      <c r="DX755" s="87"/>
      <c r="DY755" s="87"/>
      <c r="DZ755" s="87"/>
      <c r="EA755" s="87"/>
      <c r="EB755" s="87"/>
      <c r="EC755" s="87"/>
      <c r="ED755" s="87"/>
      <c r="EE755" s="87"/>
      <c r="EF755" s="87"/>
      <c r="EG755" s="107"/>
      <c r="EH755" s="107"/>
      <c r="EI755" s="107"/>
      <c r="EJ755" s="107"/>
      <c r="EK755" s="107"/>
      <c r="EL755" s="107"/>
      <c r="EM755" s="107"/>
      <c r="EN755" s="107"/>
      <c r="EO755" s="107"/>
      <c r="EP755" s="107"/>
      <c r="EQ755" s="107"/>
      <c r="ER755" s="107"/>
      <c r="ES755" s="107"/>
      <c r="ET755" s="107"/>
      <c r="EU755" s="107"/>
      <c r="EV755" s="107"/>
      <c r="EW755" s="107"/>
      <c r="EX755" s="107"/>
      <c r="EY755" s="107"/>
    </row>
    <row r="756" spans="1:155" x14ac:dyDescent="0.15">
      <c r="A756" s="36">
        <f t="shared" si="160"/>
        <v>44251</v>
      </c>
      <c r="B756" s="1">
        <f t="shared" ca="1" si="167"/>
        <v>1010.164941</v>
      </c>
      <c r="C756" s="90">
        <f t="shared" si="161"/>
        <v>1000</v>
      </c>
      <c r="D756" s="103">
        <f t="shared" si="162"/>
        <v>5.0000000000000001E-3</v>
      </c>
      <c r="E756" s="93">
        <f t="shared" si="163"/>
        <v>43507</v>
      </c>
      <c r="F756" s="87">
        <f t="shared" si="155"/>
        <v>511</v>
      </c>
      <c r="G756" s="88">
        <f t="shared" si="156"/>
        <v>511</v>
      </c>
      <c r="H756" s="89">
        <f t="shared" si="157"/>
        <v>1.010164941</v>
      </c>
      <c r="I756" s="88">
        <f t="shared" si="164"/>
        <v>0</v>
      </c>
      <c r="J756" s="90">
        <f t="shared" si="158"/>
        <v>10.164941000000001</v>
      </c>
      <c r="K756" s="91">
        <f t="shared" si="159"/>
        <v>0</v>
      </c>
      <c r="L756" s="92" t="str">
        <f t="shared" si="165"/>
        <v>A+J=</v>
      </c>
      <c r="M756" s="93">
        <f t="shared" si="166"/>
        <v>45272</v>
      </c>
      <c r="N756" s="94"/>
      <c r="O756" s="94"/>
      <c r="P756" s="94"/>
      <c r="Q756" s="94"/>
      <c r="R756" s="94"/>
      <c r="S756" s="107"/>
      <c r="T756" s="94"/>
      <c r="U756" s="94"/>
      <c r="V756" s="94"/>
      <c r="W756" s="94"/>
      <c r="X756" s="94"/>
      <c r="Y756" s="123"/>
      <c r="Z756" s="94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  <c r="DK756" s="87"/>
      <c r="DL756" s="87"/>
      <c r="DM756" s="87"/>
      <c r="DN756" s="87"/>
      <c r="DO756" s="87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107"/>
      <c r="EH756" s="107"/>
      <c r="EI756" s="107"/>
      <c r="EJ756" s="107"/>
      <c r="EK756" s="107"/>
      <c r="EL756" s="107"/>
      <c r="EM756" s="107"/>
      <c r="EN756" s="107"/>
      <c r="EO756" s="107"/>
      <c r="EP756" s="107"/>
      <c r="EQ756" s="107"/>
      <c r="ER756" s="107"/>
      <c r="ES756" s="107"/>
      <c r="ET756" s="107"/>
      <c r="EU756" s="107"/>
      <c r="EV756" s="107"/>
      <c r="EW756" s="107"/>
      <c r="EX756" s="107"/>
      <c r="EY756" s="107"/>
    </row>
    <row r="757" spans="1:155" x14ac:dyDescent="0.15">
      <c r="A757" s="36">
        <f t="shared" si="160"/>
        <v>44252</v>
      </c>
      <c r="B757" s="1">
        <f t="shared" ca="1" si="167"/>
        <v>1010.184935</v>
      </c>
      <c r="C757" s="90">
        <f t="shared" si="161"/>
        <v>1000</v>
      </c>
      <c r="D757" s="103">
        <f t="shared" si="162"/>
        <v>5.0000000000000001E-3</v>
      </c>
      <c r="E757" s="93">
        <f t="shared" si="163"/>
        <v>43507</v>
      </c>
      <c r="F757" s="87">
        <f t="shared" si="155"/>
        <v>512</v>
      </c>
      <c r="G757" s="88">
        <f t="shared" si="156"/>
        <v>512</v>
      </c>
      <c r="H757" s="89">
        <f t="shared" si="157"/>
        <v>1.0101849350000001</v>
      </c>
      <c r="I757" s="88">
        <f t="shared" si="164"/>
        <v>0</v>
      </c>
      <c r="J757" s="90">
        <f t="shared" si="158"/>
        <v>10.184934999999999</v>
      </c>
      <c r="K757" s="91">
        <f t="shared" si="159"/>
        <v>0</v>
      </c>
      <c r="L757" s="92" t="str">
        <f t="shared" si="165"/>
        <v>A+J=</v>
      </c>
      <c r="M757" s="93">
        <f t="shared" si="166"/>
        <v>45272</v>
      </c>
      <c r="N757" s="94"/>
      <c r="O757" s="94"/>
      <c r="P757" s="94"/>
      <c r="Q757" s="94"/>
      <c r="R757" s="94"/>
      <c r="S757" s="107"/>
      <c r="T757" s="94"/>
      <c r="U757" s="94"/>
      <c r="V757" s="94"/>
      <c r="W757" s="94"/>
      <c r="X757" s="94"/>
      <c r="Y757" s="123"/>
      <c r="Z757" s="94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  <c r="DK757" s="87"/>
      <c r="DL757" s="87"/>
      <c r="DM757" s="87"/>
      <c r="DN757" s="87"/>
      <c r="DO757" s="87"/>
      <c r="DP757" s="87"/>
      <c r="DQ757" s="87"/>
      <c r="DR757" s="87"/>
      <c r="DS757" s="87"/>
      <c r="DT757" s="87"/>
      <c r="DU757" s="87"/>
      <c r="DV757" s="87"/>
      <c r="DW757" s="87"/>
      <c r="DX757" s="87"/>
      <c r="DY757" s="87"/>
      <c r="DZ757" s="87"/>
      <c r="EA757" s="87"/>
      <c r="EB757" s="87"/>
      <c r="EC757" s="87"/>
      <c r="ED757" s="87"/>
      <c r="EE757" s="87"/>
      <c r="EF757" s="87"/>
      <c r="EG757" s="107"/>
      <c r="EH757" s="107"/>
      <c r="EI757" s="107"/>
      <c r="EJ757" s="107"/>
      <c r="EK757" s="107"/>
      <c r="EL757" s="107"/>
      <c r="EM757" s="107"/>
      <c r="EN757" s="107"/>
      <c r="EO757" s="107"/>
      <c r="EP757" s="107"/>
      <c r="EQ757" s="107"/>
      <c r="ER757" s="107"/>
      <c r="ES757" s="107"/>
      <c r="ET757" s="107"/>
      <c r="EU757" s="107"/>
      <c r="EV757" s="107"/>
      <c r="EW757" s="107"/>
      <c r="EX757" s="107"/>
      <c r="EY757" s="107"/>
    </row>
    <row r="758" spans="1:155" x14ac:dyDescent="0.15">
      <c r="A758" s="36">
        <f t="shared" si="160"/>
        <v>44253</v>
      </c>
      <c r="B758" s="1">
        <f t="shared" ca="1" si="167"/>
        <v>1010.204928</v>
      </c>
      <c r="C758" s="90">
        <f t="shared" si="161"/>
        <v>1000</v>
      </c>
      <c r="D758" s="103">
        <f t="shared" si="162"/>
        <v>5.0000000000000001E-3</v>
      </c>
      <c r="E758" s="93">
        <f t="shared" si="163"/>
        <v>43507</v>
      </c>
      <c r="F758" s="87">
        <f t="shared" si="155"/>
        <v>513</v>
      </c>
      <c r="G758" s="88">
        <f t="shared" si="156"/>
        <v>513</v>
      </c>
      <c r="H758" s="89">
        <f t="shared" si="157"/>
        <v>1.0102049280000001</v>
      </c>
      <c r="I758" s="88">
        <f t="shared" si="164"/>
        <v>0</v>
      </c>
      <c r="J758" s="90">
        <f t="shared" si="158"/>
        <v>10.204928000000001</v>
      </c>
      <c r="K758" s="91">
        <f t="shared" si="159"/>
        <v>0</v>
      </c>
      <c r="L758" s="92" t="str">
        <f t="shared" si="165"/>
        <v>A+J=</v>
      </c>
      <c r="M758" s="93">
        <f t="shared" si="166"/>
        <v>45272</v>
      </c>
      <c r="N758" s="94"/>
      <c r="O758" s="94"/>
      <c r="P758" s="94"/>
      <c r="Q758" s="94"/>
      <c r="R758" s="94"/>
      <c r="S758" s="107"/>
      <c r="T758" s="94"/>
      <c r="U758" s="94"/>
      <c r="V758" s="94"/>
      <c r="W758" s="94"/>
      <c r="X758" s="94"/>
      <c r="Y758" s="123"/>
      <c r="Z758" s="94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  <c r="DK758" s="87"/>
      <c r="DL758" s="87"/>
      <c r="DM758" s="87"/>
      <c r="DN758" s="87"/>
      <c r="DO758" s="87"/>
      <c r="DP758" s="87"/>
      <c r="DQ758" s="87"/>
      <c r="DR758" s="87"/>
      <c r="DS758" s="87"/>
      <c r="DT758" s="87"/>
      <c r="DU758" s="87"/>
      <c r="DV758" s="87"/>
      <c r="DW758" s="87"/>
      <c r="DX758" s="87"/>
      <c r="DY758" s="87"/>
      <c r="DZ758" s="87"/>
      <c r="EA758" s="87"/>
      <c r="EB758" s="87"/>
      <c r="EC758" s="87"/>
      <c r="ED758" s="87"/>
      <c r="EE758" s="87"/>
      <c r="EF758" s="87"/>
      <c r="EG758" s="107"/>
      <c r="EH758" s="107"/>
      <c r="EI758" s="107"/>
      <c r="EJ758" s="107"/>
      <c r="EK758" s="107"/>
      <c r="EL758" s="107"/>
      <c r="EM758" s="107"/>
      <c r="EN758" s="107"/>
      <c r="EO758" s="107"/>
      <c r="EP758" s="107"/>
      <c r="EQ758" s="107"/>
      <c r="ER758" s="107"/>
      <c r="ES758" s="107"/>
      <c r="ET758" s="107"/>
      <c r="EU758" s="107"/>
      <c r="EV758" s="107"/>
      <c r="EW758" s="107"/>
      <c r="EX758" s="107"/>
      <c r="EY758" s="107"/>
    </row>
    <row r="759" spans="1:155" x14ac:dyDescent="0.15">
      <c r="A759" s="36">
        <f t="shared" si="160"/>
        <v>44254</v>
      </c>
      <c r="B759" s="1">
        <f t="shared" ca="1" si="167"/>
        <v>1010.22492199</v>
      </c>
      <c r="C759" s="90">
        <f t="shared" si="161"/>
        <v>1000</v>
      </c>
      <c r="D759" s="103">
        <f t="shared" si="162"/>
        <v>5.0000000000000001E-3</v>
      </c>
      <c r="E759" s="93">
        <f t="shared" si="163"/>
        <v>43507</v>
      </c>
      <c r="F759" s="87">
        <f t="shared" si="155"/>
        <v>513</v>
      </c>
      <c r="G759" s="88">
        <f t="shared" si="156"/>
        <v>514</v>
      </c>
      <c r="H759" s="89">
        <f t="shared" si="157"/>
        <v>1.0102249219999999</v>
      </c>
      <c r="I759" s="88">
        <f t="shared" si="164"/>
        <v>0</v>
      </c>
      <c r="J759" s="90">
        <f t="shared" si="158"/>
        <v>10.22492199</v>
      </c>
      <c r="K759" s="91">
        <f t="shared" si="159"/>
        <v>0</v>
      </c>
      <c r="L759" s="92" t="str">
        <f t="shared" si="165"/>
        <v>A+J=</v>
      </c>
      <c r="M759" s="93">
        <f t="shared" si="166"/>
        <v>45272</v>
      </c>
      <c r="N759" s="94"/>
      <c r="O759" s="94"/>
      <c r="P759" s="94"/>
      <c r="Q759" s="94"/>
      <c r="R759" s="94"/>
      <c r="S759" s="107"/>
      <c r="T759" s="94"/>
      <c r="U759" s="94"/>
      <c r="V759" s="94"/>
      <c r="W759" s="94"/>
      <c r="X759" s="94"/>
      <c r="Y759" s="123"/>
      <c r="Z759" s="94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  <c r="DK759" s="87"/>
      <c r="DL759" s="87"/>
      <c r="DM759" s="87"/>
      <c r="DN759" s="87"/>
      <c r="DO759" s="87"/>
      <c r="DP759" s="87"/>
      <c r="DQ759" s="87"/>
      <c r="DR759" s="87"/>
      <c r="DS759" s="87"/>
      <c r="DT759" s="87"/>
      <c r="DU759" s="87"/>
      <c r="DV759" s="87"/>
      <c r="DW759" s="87"/>
      <c r="DX759" s="87"/>
      <c r="DY759" s="87"/>
      <c r="DZ759" s="87"/>
      <c r="EA759" s="87"/>
      <c r="EB759" s="87"/>
      <c r="EC759" s="87"/>
      <c r="ED759" s="87"/>
      <c r="EE759" s="87"/>
      <c r="EF759" s="87"/>
      <c r="EG759" s="107"/>
      <c r="EH759" s="107"/>
      <c r="EI759" s="107"/>
      <c r="EJ759" s="107"/>
      <c r="EK759" s="107"/>
      <c r="EL759" s="107"/>
      <c r="EM759" s="107"/>
      <c r="EN759" s="107"/>
      <c r="EO759" s="107"/>
      <c r="EP759" s="107"/>
      <c r="EQ759" s="107"/>
      <c r="ER759" s="107"/>
      <c r="ES759" s="107"/>
      <c r="ET759" s="107"/>
      <c r="EU759" s="107"/>
      <c r="EV759" s="107"/>
      <c r="EW759" s="107"/>
      <c r="EX759" s="107"/>
      <c r="EY759" s="107"/>
    </row>
    <row r="760" spans="1:155" x14ac:dyDescent="0.15">
      <c r="A760" s="36">
        <f t="shared" si="160"/>
        <v>44255</v>
      </c>
      <c r="B760" s="1">
        <f t="shared" ca="1" si="167"/>
        <v>1010.22492199</v>
      </c>
      <c r="C760" s="90">
        <f t="shared" si="161"/>
        <v>1000</v>
      </c>
      <c r="D760" s="103">
        <f t="shared" si="162"/>
        <v>5.0000000000000001E-3</v>
      </c>
      <c r="E760" s="93">
        <f t="shared" si="163"/>
        <v>43507</v>
      </c>
      <c r="F760" s="87">
        <f t="shared" si="155"/>
        <v>513</v>
      </c>
      <c r="G760" s="88">
        <f t="shared" si="156"/>
        <v>514</v>
      </c>
      <c r="H760" s="89">
        <f t="shared" si="157"/>
        <v>1.0102249219999999</v>
      </c>
      <c r="I760" s="88">
        <f t="shared" si="164"/>
        <v>0</v>
      </c>
      <c r="J760" s="90">
        <f t="shared" si="158"/>
        <v>10.22492199</v>
      </c>
      <c r="K760" s="91">
        <f t="shared" si="159"/>
        <v>0</v>
      </c>
      <c r="L760" s="92" t="str">
        <f t="shared" si="165"/>
        <v>A+J=</v>
      </c>
      <c r="M760" s="93">
        <f t="shared" si="166"/>
        <v>45272</v>
      </c>
      <c r="N760" s="94"/>
      <c r="O760" s="94"/>
      <c r="P760" s="94"/>
      <c r="Q760" s="94"/>
      <c r="R760" s="94"/>
      <c r="S760" s="107"/>
      <c r="T760" s="94"/>
      <c r="U760" s="94"/>
      <c r="V760" s="94"/>
      <c r="W760" s="94"/>
      <c r="X760" s="94"/>
      <c r="Y760" s="123"/>
      <c r="Z760" s="94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  <c r="DK760" s="87"/>
      <c r="DL760" s="87"/>
      <c r="DM760" s="87"/>
      <c r="DN760" s="87"/>
      <c r="DO760" s="87"/>
      <c r="DP760" s="87"/>
      <c r="DQ760" s="87"/>
      <c r="DR760" s="87"/>
      <c r="DS760" s="87"/>
      <c r="DT760" s="87"/>
      <c r="DU760" s="87"/>
      <c r="DV760" s="87"/>
      <c r="DW760" s="87"/>
      <c r="DX760" s="87"/>
      <c r="DY760" s="87"/>
      <c r="DZ760" s="87"/>
      <c r="EA760" s="87"/>
      <c r="EB760" s="87"/>
      <c r="EC760" s="87"/>
      <c r="ED760" s="87"/>
      <c r="EE760" s="87"/>
      <c r="EF760" s="87"/>
      <c r="EG760" s="107"/>
      <c r="EH760" s="107"/>
      <c r="EI760" s="107"/>
      <c r="EJ760" s="107"/>
      <c r="EK760" s="107"/>
      <c r="EL760" s="107"/>
      <c r="EM760" s="107"/>
      <c r="EN760" s="107"/>
      <c r="EO760" s="107"/>
      <c r="EP760" s="107"/>
      <c r="EQ760" s="107"/>
      <c r="ER760" s="107"/>
      <c r="ES760" s="107"/>
      <c r="ET760" s="107"/>
      <c r="EU760" s="107"/>
      <c r="EV760" s="107"/>
      <c r="EW760" s="107"/>
      <c r="EX760" s="107"/>
      <c r="EY760" s="107"/>
    </row>
    <row r="761" spans="1:155" x14ac:dyDescent="0.15">
      <c r="A761" s="36">
        <f t="shared" si="160"/>
        <v>44256</v>
      </c>
      <c r="B761" s="1">
        <f t="shared" ca="1" si="167"/>
        <v>1010.22492199</v>
      </c>
      <c r="C761" s="90">
        <f t="shared" si="161"/>
        <v>1000</v>
      </c>
      <c r="D761" s="103">
        <f t="shared" si="162"/>
        <v>5.0000000000000001E-3</v>
      </c>
      <c r="E761" s="93">
        <f t="shared" si="163"/>
        <v>43507</v>
      </c>
      <c r="F761" s="87">
        <f t="shared" si="155"/>
        <v>514</v>
      </c>
      <c r="G761" s="88">
        <f t="shared" si="156"/>
        <v>514</v>
      </c>
      <c r="H761" s="89">
        <f t="shared" si="157"/>
        <v>1.0102249219999999</v>
      </c>
      <c r="I761" s="88">
        <f t="shared" si="164"/>
        <v>0</v>
      </c>
      <c r="J761" s="90">
        <f t="shared" si="158"/>
        <v>10.22492199</v>
      </c>
      <c r="K761" s="91">
        <f t="shared" si="159"/>
        <v>0</v>
      </c>
      <c r="L761" s="92" t="str">
        <f t="shared" si="165"/>
        <v>A+J=</v>
      </c>
      <c r="M761" s="93">
        <f t="shared" si="166"/>
        <v>45272</v>
      </c>
      <c r="N761" s="94"/>
      <c r="O761" s="94"/>
      <c r="P761" s="94"/>
      <c r="Q761" s="94"/>
      <c r="R761" s="94"/>
      <c r="S761" s="107"/>
      <c r="T761" s="94"/>
      <c r="U761" s="94"/>
      <c r="V761" s="94"/>
      <c r="W761" s="94"/>
      <c r="X761" s="94"/>
      <c r="Y761" s="123"/>
      <c r="Z761" s="94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  <c r="DK761" s="87"/>
      <c r="DL761" s="87"/>
      <c r="DM761" s="87"/>
      <c r="DN761" s="87"/>
      <c r="DO761" s="87"/>
      <c r="DP761" s="87"/>
      <c r="DQ761" s="87"/>
      <c r="DR761" s="87"/>
      <c r="DS761" s="87"/>
      <c r="DT761" s="87"/>
      <c r="DU761" s="87"/>
      <c r="DV761" s="87"/>
      <c r="DW761" s="87"/>
      <c r="DX761" s="87"/>
      <c r="DY761" s="87"/>
      <c r="DZ761" s="87"/>
      <c r="EA761" s="87"/>
      <c r="EB761" s="87"/>
      <c r="EC761" s="87"/>
      <c r="ED761" s="87"/>
      <c r="EE761" s="87"/>
      <c r="EF761" s="87"/>
      <c r="EG761" s="107"/>
      <c r="EH761" s="107"/>
      <c r="EI761" s="107"/>
      <c r="EJ761" s="107"/>
      <c r="EK761" s="107"/>
      <c r="EL761" s="107"/>
      <c r="EM761" s="107"/>
      <c r="EN761" s="107"/>
      <c r="EO761" s="107"/>
      <c r="EP761" s="107"/>
      <c r="EQ761" s="107"/>
      <c r="ER761" s="107"/>
      <c r="ES761" s="107"/>
      <c r="ET761" s="107"/>
      <c r="EU761" s="107"/>
      <c r="EV761" s="107"/>
      <c r="EW761" s="107"/>
      <c r="EX761" s="107"/>
      <c r="EY761" s="107"/>
    </row>
    <row r="762" spans="1:155" x14ac:dyDescent="0.15">
      <c r="A762" s="36">
        <f t="shared" si="160"/>
        <v>44257</v>
      </c>
      <c r="B762" s="1">
        <f t="shared" ca="1" si="167"/>
        <v>1010.244917</v>
      </c>
      <c r="C762" s="90">
        <f t="shared" si="161"/>
        <v>1000</v>
      </c>
      <c r="D762" s="103">
        <f t="shared" si="162"/>
        <v>5.0000000000000001E-3</v>
      </c>
      <c r="E762" s="93">
        <f t="shared" si="163"/>
        <v>43507</v>
      </c>
      <c r="F762" s="87">
        <f t="shared" si="155"/>
        <v>515</v>
      </c>
      <c r="G762" s="88">
        <f t="shared" si="156"/>
        <v>515</v>
      </c>
      <c r="H762" s="89">
        <f t="shared" si="157"/>
        <v>1.0102449170000001</v>
      </c>
      <c r="I762" s="88">
        <f t="shared" si="164"/>
        <v>0</v>
      </c>
      <c r="J762" s="90">
        <f t="shared" si="158"/>
        <v>10.244916999999999</v>
      </c>
      <c r="K762" s="91">
        <f t="shared" si="159"/>
        <v>0</v>
      </c>
      <c r="L762" s="92" t="str">
        <f t="shared" si="165"/>
        <v>A+J=</v>
      </c>
      <c r="M762" s="93">
        <f t="shared" si="166"/>
        <v>45272</v>
      </c>
      <c r="N762" s="94"/>
      <c r="O762" s="94"/>
      <c r="P762" s="94"/>
      <c r="Q762" s="94"/>
      <c r="R762" s="94"/>
      <c r="S762" s="107"/>
      <c r="T762" s="94"/>
      <c r="U762" s="94"/>
      <c r="V762" s="94"/>
      <c r="W762" s="94"/>
      <c r="X762" s="94"/>
      <c r="Y762" s="123"/>
      <c r="Z762" s="94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  <c r="DK762" s="87"/>
      <c r="DL762" s="87"/>
      <c r="DM762" s="87"/>
      <c r="DN762" s="87"/>
      <c r="DO762" s="87"/>
      <c r="DP762" s="87"/>
      <c r="DQ762" s="87"/>
      <c r="DR762" s="87"/>
      <c r="DS762" s="87"/>
      <c r="DT762" s="87"/>
      <c r="DU762" s="87"/>
      <c r="DV762" s="87"/>
      <c r="DW762" s="87"/>
      <c r="DX762" s="87"/>
      <c r="DY762" s="87"/>
      <c r="DZ762" s="87"/>
      <c r="EA762" s="87"/>
      <c r="EB762" s="87"/>
      <c r="EC762" s="87"/>
      <c r="ED762" s="87"/>
      <c r="EE762" s="87"/>
      <c r="EF762" s="87"/>
      <c r="EG762" s="107"/>
      <c r="EH762" s="107"/>
      <c r="EI762" s="107"/>
      <c r="EJ762" s="107"/>
      <c r="EK762" s="107"/>
      <c r="EL762" s="107"/>
      <c r="EM762" s="107"/>
      <c r="EN762" s="107"/>
      <c r="EO762" s="107"/>
      <c r="EP762" s="107"/>
      <c r="EQ762" s="107"/>
      <c r="ER762" s="107"/>
      <c r="ES762" s="107"/>
      <c r="ET762" s="107"/>
      <c r="EU762" s="107"/>
      <c r="EV762" s="107"/>
      <c r="EW762" s="107"/>
      <c r="EX762" s="107"/>
      <c r="EY762" s="107"/>
    </row>
    <row r="763" spans="1:155" x14ac:dyDescent="0.15">
      <c r="A763" s="36">
        <f t="shared" si="160"/>
        <v>44258</v>
      </c>
      <c r="B763" s="1">
        <f t="shared" ca="1" si="167"/>
        <v>1010.26491099</v>
      </c>
      <c r="C763" s="90">
        <f t="shared" si="161"/>
        <v>1000</v>
      </c>
      <c r="D763" s="103">
        <f t="shared" si="162"/>
        <v>5.0000000000000001E-3</v>
      </c>
      <c r="E763" s="93">
        <f t="shared" si="163"/>
        <v>43507</v>
      </c>
      <c r="F763" s="87">
        <f t="shared" si="155"/>
        <v>516</v>
      </c>
      <c r="G763" s="88">
        <f t="shared" si="156"/>
        <v>516</v>
      </c>
      <c r="H763" s="89">
        <f t="shared" si="157"/>
        <v>1.0102649109999999</v>
      </c>
      <c r="I763" s="88">
        <f t="shared" si="164"/>
        <v>0</v>
      </c>
      <c r="J763" s="90">
        <f t="shared" si="158"/>
        <v>10.264910990000001</v>
      </c>
      <c r="K763" s="91">
        <f t="shared" si="159"/>
        <v>0</v>
      </c>
      <c r="L763" s="92" t="str">
        <f t="shared" si="165"/>
        <v>A+J=</v>
      </c>
      <c r="M763" s="93">
        <f t="shared" si="166"/>
        <v>45272</v>
      </c>
      <c r="N763" s="94"/>
      <c r="O763" s="94"/>
      <c r="P763" s="94"/>
      <c r="Q763" s="94"/>
      <c r="R763" s="94"/>
      <c r="S763" s="107"/>
      <c r="T763" s="94"/>
      <c r="U763" s="94"/>
      <c r="V763" s="94"/>
      <c r="W763" s="94"/>
      <c r="X763" s="94"/>
      <c r="Y763" s="123"/>
      <c r="Z763" s="94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  <c r="DK763" s="87"/>
      <c r="DL763" s="87"/>
      <c r="DM763" s="87"/>
      <c r="DN763" s="87"/>
      <c r="DO763" s="87"/>
      <c r="DP763" s="87"/>
      <c r="DQ763" s="87"/>
      <c r="DR763" s="87"/>
      <c r="DS763" s="87"/>
      <c r="DT763" s="87"/>
      <c r="DU763" s="87"/>
      <c r="DV763" s="87"/>
      <c r="DW763" s="87"/>
      <c r="DX763" s="87"/>
      <c r="DY763" s="87"/>
      <c r="DZ763" s="87"/>
      <c r="EA763" s="87"/>
      <c r="EB763" s="87"/>
      <c r="EC763" s="87"/>
      <c r="ED763" s="87"/>
      <c r="EE763" s="87"/>
      <c r="EF763" s="87"/>
      <c r="EG763" s="107"/>
      <c r="EH763" s="107"/>
      <c r="EI763" s="107"/>
      <c r="EJ763" s="107"/>
      <c r="EK763" s="107"/>
      <c r="EL763" s="107"/>
      <c r="EM763" s="107"/>
      <c r="EN763" s="107"/>
      <c r="EO763" s="107"/>
      <c r="EP763" s="107"/>
      <c r="EQ763" s="107"/>
      <c r="ER763" s="107"/>
      <c r="ES763" s="107"/>
      <c r="ET763" s="107"/>
      <c r="EU763" s="107"/>
      <c r="EV763" s="107"/>
      <c r="EW763" s="107"/>
      <c r="EX763" s="107"/>
      <c r="EY763" s="107"/>
    </row>
    <row r="764" spans="1:155" x14ac:dyDescent="0.15">
      <c r="A764" s="36">
        <f t="shared" si="160"/>
        <v>44259</v>
      </c>
      <c r="B764" s="1">
        <f t="shared" ca="1" si="167"/>
        <v>1010.284907</v>
      </c>
      <c r="C764" s="90">
        <f t="shared" si="161"/>
        <v>1000</v>
      </c>
      <c r="D764" s="103">
        <f t="shared" si="162"/>
        <v>5.0000000000000001E-3</v>
      </c>
      <c r="E764" s="93">
        <f t="shared" si="163"/>
        <v>43507</v>
      </c>
      <c r="F764" s="87">
        <f t="shared" si="155"/>
        <v>517</v>
      </c>
      <c r="G764" s="88">
        <f t="shared" si="156"/>
        <v>517</v>
      </c>
      <c r="H764" s="89">
        <f t="shared" si="157"/>
        <v>1.010284907</v>
      </c>
      <c r="I764" s="88">
        <f t="shared" si="164"/>
        <v>0</v>
      </c>
      <c r="J764" s="90">
        <f t="shared" si="158"/>
        <v>10.284907</v>
      </c>
      <c r="K764" s="91">
        <f t="shared" si="159"/>
        <v>0</v>
      </c>
      <c r="L764" s="92" t="str">
        <f t="shared" si="165"/>
        <v>A+J=</v>
      </c>
      <c r="M764" s="93">
        <f t="shared" si="166"/>
        <v>45272</v>
      </c>
      <c r="N764" s="94"/>
      <c r="O764" s="94"/>
      <c r="P764" s="94"/>
      <c r="Q764" s="94"/>
      <c r="R764" s="94"/>
      <c r="S764" s="107"/>
      <c r="T764" s="94"/>
      <c r="U764" s="94"/>
      <c r="V764" s="94"/>
      <c r="W764" s="94"/>
      <c r="X764" s="94"/>
      <c r="Y764" s="123"/>
      <c r="Z764" s="94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  <c r="DK764" s="87"/>
      <c r="DL764" s="87"/>
      <c r="DM764" s="87"/>
      <c r="DN764" s="87"/>
      <c r="DO764" s="87"/>
      <c r="DP764" s="87"/>
      <c r="DQ764" s="87"/>
      <c r="DR764" s="87"/>
      <c r="DS764" s="87"/>
      <c r="DT764" s="87"/>
      <c r="DU764" s="87"/>
      <c r="DV764" s="87"/>
      <c r="DW764" s="87"/>
      <c r="DX764" s="87"/>
      <c r="DY764" s="87"/>
      <c r="DZ764" s="87"/>
      <c r="EA764" s="87"/>
      <c r="EB764" s="87"/>
      <c r="EC764" s="87"/>
      <c r="ED764" s="87"/>
      <c r="EE764" s="87"/>
      <c r="EF764" s="87"/>
      <c r="EG764" s="107"/>
      <c r="EH764" s="107"/>
      <c r="EI764" s="107"/>
      <c r="EJ764" s="107"/>
      <c r="EK764" s="107"/>
      <c r="EL764" s="107"/>
      <c r="EM764" s="107"/>
      <c r="EN764" s="107"/>
      <c r="EO764" s="107"/>
      <c r="EP764" s="107"/>
      <c r="EQ764" s="107"/>
      <c r="ER764" s="107"/>
      <c r="ES764" s="107"/>
      <c r="ET764" s="107"/>
      <c r="EU764" s="107"/>
      <c r="EV764" s="107"/>
      <c r="EW764" s="107"/>
      <c r="EX764" s="107"/>
      <c r="EY764" s="107"/>
    </row>
    <row r="765" spans="1:155" x14ac:dyDescent="0.15">
      <c r="A765" s="36">
        <f t="shared" si="160"/>
        <v>44260</v>
      </c>
      <c r="B765" s="1">
        <f t="shared" ca="1" si="167"/>
        <v>1010.30490199</v>
      </c>
      <c r="C765" s="90">
        <f t="shared" si="161"/>
        <v>1000</v>
      </c>
      <c r="D765" s="103">
        <f t="shared" si="162"/>
        <v>5.0000000000000001E-3</v>
      </c>
      <c r="E765" s="93">
        <f t="shared" si="163"/>
        <v>43507</v>
      </c>
      <c r="F765" s="87">
        <f t="shared" si="155"/>
        <v>518</v>
      </c>
      <c r="G765" s="88">
        <f t="shared" si="156"/>
        <v>518</v>
      </c>
      <c r="H765" s="89">
        <f t="shared" si="157"/>
        <v>1.0103049019999999</v>
      </c>
      <c r="I765" s="88">
        <f t="shared" si="164"/>
        <v>0</v>
      </c>
      <c r="J765" s="90">
        <f t="shared" si="158"/>
        <v>10.304901989999999</v>
      </c>
      <c r="K765" s="91">
        <f t="shared" si="159"/>
        <v>0</v>
      </c>
      <c r="L765" s="92" t="str">
        <f t="shared" si="165"/>
        <v>A+J=</v>
      </c>
      <c r="M765" s="93">
        <f t="shared" si="166"/>
        <v>45272</v>
      </c>
      <c r="N765" s="94"/>
      <c r="O765" s="94"/>
      <c r="P765" s="94"/>
      <c r="Q765" s="94"/>
      <c r="R765" s="94"/>
      <c r="S765" s="107"/>
      <c r="T765" s="94"/>
      <c r="U765" s="94"/>
      <c r="V765" s="94"/>
      <c r="W765" s="94"/>
      <c r="X765" s="94"/>
      <c r="Y765" s="123"/>
      <c r="Z765" s="94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  <c r="DK765" s="87"/>
      <c r="DL765" s="87"/>
      <c r="DM765" s="87"/>
      <c r="DN765" s="87"/>
      <c r="DO765" s="87"/>
      <c r="DP765" s="87"/>
      <c r="DQ765" s="87"/>
      <c r="DR765" s="87"/>
      <c r="DS765" s="87"/>
      <c r="DT765" s="87"/>
      <c r="DU765" s="87"/>
      <c r="DV765" s="87"/>
      <c r="DW765" s="87"/>
      <c r="DX765" s="87"/>
      <c r="DY765" s="87"/>
      <c r="DZ765" s="87"/>
      <c r="EA765" s="87"/>
      <c r="EB765" s="87"/>
      <c r="EC765" s="87"/>
      <c r="ED765" s="87"/>
      <c r="EE765" s="87"/>
      <c r="EF765" s="87"/>
      <c r="EG765" s="107"/>
      <c r="EH765" s="107"/>
      <c r="EI765" s="107"/>
      <c r="EJ765" s="107"/>
      <c r="EK765" s="107"/>
      <c r="EL765" s="107"/>
      <c r="EM765" s="107"/>
      <c r="EN765" s="107"/>
      <c r="EO765" s="107"/>
      <c r="EP765" s="107"/>
      <c r="EQ765" s="107"/>
      <c r="ER765" s="107"/>
      <c r="ES765" s="107"/>
      <c r="ET765" s="107"/>
      <c r="EU765" s="107"/>
      <c r="EV765" s="107"/>
      <c r="EW765" s="107"/>
      <c r="EX765" s="107"/>
      <c r="EY765" s="107"/>
    </row>
    <row r="766" spans="1:155" x14ac:dyDescent="0.15">
      <c r="A766" s="36">
        <f t="shared" si="160"/>
        <v>44261</v>
      </c>
      <c r="B766" s="1">
        <f t="shared" ca="1" si="167"/>
        <v>1010.32489799</v>
      </c>
      <c r="C766" s="90">
        <f t="shared" si="161"/>
        <v>1000</v>
      </c>
      <c r="D766" s="103">
        <f t="shared" si="162"/>
        <v>5.0000000000000001E-3</v>
      </c>
      <c r="E766" s="93">
        <f t="shared" si="163"/>
        <v>43507</v>
      </c>
      <c r="F766" s="87">
        <f t="shared" si="155"/>
        <v>518</v>
      </c>
      <c r="G766" s="88">
        <f t="shared" si="156"/>
        <v>519</v>
      </c>
      <c r="H766" s="89">
        <f t="shared" si="157"/>
        <v>1.0103248979999999</v>
      </c>
      <c r="I766" s="88">
        <f t="shared" si="164"/>
        <v>0</v>
      </c>
      <c r="J766" s="90">
        <f t="shared" si="158"/>
        <v>10.32489799</v>
      </c>
      <c r="K766" s="91">
        <f t="shared" si="159"/>
        <v>0</v>
      </c>
      <c r="L766" s="92" t="str">
        <f t="shared" si="165"/>
        <v>A+J=</v>
      </c>
      <c r="M766" s="93">
        <f t="shared" si="166"/>
        <v>45272</v>
      </c>
      <c r="N766" s="94"/>
      <c r="O766" s="94"/>
      <c r="P766" s="94"/>
      <c r="Q766" s="94"/>
      <c r="R766" s="94"/>
      <c r="S766" s="107"/>
      <c r="T766" s="94"/>
      <c r="U766" s="94"/>
      <c r="V766" s="94"/>
      <c r="W766" s="94"/>
      <c r="X766" s="94"/>
      <c r="Y766" s="123"/>
      <c r="Z766" s="94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  <c r="DK766" s="87"/>
      <c r="DL766" s="87"/>
      <c r="DM766" s="87"/>
      <c r="DN766" s="87"/>
      <c r="DO766" s="87"/>
      <c r="DP766" s="87"/>
      <c r="DQ766" s="87"/>
      <c r="DR766" s="87"/>
      <c r="DS766" s="87"/>
      <c r="DT766" s="87"/>
      <c r="DU766" s="87"/>
      <c r="DV766" s="87"/>
      <c r="DW766" s="87"/>
      <c r="DX766" s="87"/>
      <c r="DY766" s="87"/>
      <c r="DZ766" s="87"/>
      <c r="EA766" s="87"/>
      <c r="EB766" s="87"/>
      <c r="EC766" s="87"/>
      <c r="ED766" s="87"/>
      <c r="EE766" s="87"/>
      <c r="EF766" s="87"/>
      <c r="EG766" s="107"/>
      <c r="EH766" s="107"/>
      <c r="EI766" s="107"/>
      <c r="EJ766" s="107"/>
      <c r="EK766" s="107"/>
      <c r="EL766" s="107"/>
      <c r="EM766" s="107"/>
      <c r="EN766" s="107"/>
      <c r="EO766" s="107"/>
      <c r="EP766" s="107"/>
      <c r="EQ766" s="107"/>
      <c r="ER766" s="107"/>
      <c r="ES766" s="107"/>
      <c r="ET766" s="107"/>
      <c r="EU766" s="107"/>
      <c r="EV766" s="107"/>
      <c r="EW766" s="107"/>
      <c r="EX766" s="107"/>
      <c r="EY766" s="107"/>
    </row>
    <row r="767" spans="1:155" x14ac:dyDescent="0.15">
      <c r="A767" s="36">
        <f t="shared" si="160"/>
        <v>44262</v>
      </c>
      <c r="B767" s="1">
        <f t="shared" ca="1" si="167"/>
        <v>1010.32489799</v>
      </c>
      <c r="C767" s="90">
        <f t="shared" si="161"/>
        <v>1000</v>
      </c>
      <c r="D767" s="103">
        <f t="shared" si="162"/>
        <v>5.0000000000000001E-3</v>
      </c>
      <c r="E767" s="93">
        <f t="shared" si="163"/>
        <v>43507</v>
      </c>
      <c r="F767" s="87">
        <f t="shared" si="155"/>
        <v>518</v>
      </c>
      <c r="G767" s="88">
        <f t="shared" si="156"/>
        <v>519</v>
      </c>
      <c r="H767" s="89">
        <f t="shared" si="157"/>
        <v>1.0103248979999999</v>
      </c>
      <c r="I767" s="88">
        <f t="shared" si="164"/>
        <v>0</v>
      </c>
      <c r="J767" s="90">
        <f t="shared" si="158"/>
        <v>10.32489799</v>
      </c>
      <c r="K767" s="91">
        <f t="shared" si="159"/>
        <v>0</v>
      </c>
      <c r="L767" s="92" t="str">
        <f t="shared" si="165"/>
        <v>A+J=</v>
      </c>
      <c r="M767" s="93">
        <f t="shared" si="166"/>
        <v>45272</v>
      </c>
      <c r="N767" s="94"/>
      <c r="O767" s="94"/>
      <c r="P767" s="94"/>
      <c r="Q767" s="94"/>
      <c r="R767" s="94"/>
      <c r="S767" s="107"/>
      <c r="T767" s="94"/>
      <c r="U767" s="94"/>
      <c r="V767" s="94"/>
      <c r="W767" s="94"/>
      <c r="X767" s="94"/>
      <c r="Y767" s="123"/>
      <c r="Z767" s="94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  <c r="DK767" s="87"/>
      <c r="DL767" s="87"/>
      <c r="DM767" s="87"/>
      <c r="DN767" s="87"/>
      <c r="DO767" s="87"/>
      <c r="DP767" s="87"/>
      <c r="DQ767" s="87"/>
      <c r="DR767" s="87"/>
      <c r="DS767" s="87"/>
      <c r="DT767" s="87"/>
      <c r="DU767" s="87"/>
      <c r="DV767" s="87"/>
      <c r="DW767" s="87"/>
      <c r="DX767" s="87"/>
      <c r="DY767" s="87"/>
      <c r="DZ767" s="87"/>
      <c r="EA767" s="87"/>
      <c r="EB767" s="87"/>
      <c r="EC767" s="87"/>
      <c r="ED767" s="87"/>
      <c r="EE767" s="87"/>
      <c r="EF767" s="87"/>
      <c r="EG767" s="107"/>
      <c r="EH767" s="107"/>
      <c r="EI767" s="107"/>
      <c r="EJ767" s="107"/>
      <c r="EK767" s="107"/>
      <c r="EL767" s="107"/>
      <c r="EM767" s="107"/>
      <c r="EN767" s="107"/>
      <c r="EO767" s="107"/>
      <c r="EP767" s="107"/>
      <c r="EQ767" s="107"/>
      <c r="ER767" s="107"/>
      <c r="ES767" s="107"/>
      <c r="ET767" s="107"/>
      <c r="EU767" s="107"/>
      <c r="EV767" s="107"/>
      <c r="EW767" s="107"/>
      <c r="EX767" s="107"/>
      <c r="EY767" s="107"/>
    </row>
    <row r="768" spans="1:155" x14ac:dyDescent="0.15">
      <c r="A768" s="36">
        <f t="shared" si="160"/>
        <v>44263</v>
      </c>
      <c r="B768" s="1">
        <f t="shared" ca="1" si="167"/>
        <v>1010.32489799</v>
      </c>
      <c r="C768" s="90">
        <f t="shared" si="161"/>
        <v>1000</v>
      </c>
      <c r="D768" s="103">
        <f t="shared" si="162"/>
        <v>5.0000000000000001E-3</v>
      </c>
      <c r="E768" s="93">
        <f t="shared" si="163"/>
        <v>43507</v>
      </c>
      <c r="F768" s="87">
        <f t="shared" si="155"/>
        <v>519</v>
      </c>
      <c r="G768" s="88">
        <f t="shared" si="156"/>
        <v>519</v>
      </c>
      <c r="H768" s="89">
        <f t="shared" si="157"/>
        <v>1.0103248979999999</v>
      </c>
      <c r="I768" s="88">
        <f t="shared" si="164"/>
        <v>0</v>
      </c>
      <c r="J768" s="90">
        <f t="shared" si="158"/>
        <v>10.32489799</v>
      </c>
      <c r="K768" s="91">
        <f t="shared" si="159"/>
        <v>0</v>
      </c>
      <c r="L768" s="92" t="str">
        <f t="shared" si="165"/>
        <v>A+J=</v>
      </c>
      <c r="M768" s="93">
        <f t="shared" si="166"/>
        <v>45272</v>
      </c>
      <c r="N768" s="94"/>
      <c r="O768" s="94"/>
      <c r="P768" s="94"/>
      <c r="Q768" s="94"/>
      <c r="R768" s="94"/>
      <c r="S768" s="107"/>
      <c r="T768" s="94"/>
      <c r="U768" s="94"/>
      <c r="V768" s="94"/>
      <c r="W768" s="94"/>
      <c r="X768" s="94"/>
      <c r="Y768" s="123"/>
      <c r="Z768" s="94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  <c r="DK768" s="87"/>
      <c r="DL768" s="87"/>
      <c r="DM768" s="87"/>
      <c r="DN768" s="87"/>
      <c r="DO768" s="87"/>
      <c r="DP768" s="87"/>
      <c r="DQ768" s="87"/>
      <c r="DR768" s="87"/>
      <c r="DS768" s="87"/>
      <c r="DT768" s="87"/>
      <c r="DU768" s="87"/>
      <c r="DV768" s="87"/>
      <c r="DW768" s="87"/>
      <c r="DX768" s="87"/>
      <c r="DY768" s="87"/>
      <c r="DZ768" s="87"/>
      <c r="EA768" s="87"/>
      <c r="EB768" s="87"/>
      <c r="EC768" s="87"/>
      <c r="ED768" s="87"/>
      <c r="EE768" s="87"/>
      <c r="EF768" s="87"/>
      <c r="EG768" s="107"/>
      <c r="EH768" s="107"/>
      <c r="EI768" s="107"/>
      <c r="EJ768" s="107"/>
      <c r="EK768" s="107"/>
      <c r="EL768" s="107"/>
      <c r="EM768" s="107"/>
      <c r="EN768" s="107"/>
      <c r="EO768" s="107"/>
      <c r="EP768" s="107"/>
      <c r="EQ768" s="107"/>
      <c r="ER768" s="107"/>
      <c r="ES768" s="107"/>
      <c r="ET768" s="107"/>
      <c r="EU768" s="107"/>
      <c r="EV768" s="107"/>
      <c r="EW768" s="107"/>
      <c r="EX768" s="107"/>
      <c r="EY768" s="107"/>
    </row>
    <row r="769" spans="1:155" x14ac:dyDescent="0.15">
      <c r="A769" s="36">
        <f t="shared" si="160"/>
        <v>44264</v>
      </c>
      <c r="B769" s="1">
        <f t="shared" ca="1" si="167"/>
        <v>1010.344895</v>
      </c>
      <c r="C769" s="90">
        <f t="shared" si="161"/>
        <v>1000</v>
      </c>
      <c r="D769" s="103">
        <f t="shared" si="162"/>
        <v>5.0000000000000001E-3</v>
      </c>
      <c r="E769" s="93">
        <f t="shared" si="163"/>
        <v>43507</v>
      </c>
      <c r="F769" s="87">
        <f t="shared" si="155"/>
        <v>520</v>
      </c>
      <c r="G769" s="88">
        <f t="shared" si="156"/>
        <v>520</v>
      </c>
      <c r="H769" s="89">
        <f t="shared" si="157"/>
        <v>1.010344895</v>
      </c>
      <c r="I769" s="88">
        <f t="shared" si="164"/>
        <v>0</v>
      </c>
      <c r="J769" s="90">
        <f t="shared" si="158"/>
        <v>10.344894999999999</v>
      </c>
      <c r="K769" s="91">
        <f t="shared" si="159"/>
        <v>0</v>
      </c>
      <c r="L769" s="92" t="str">
        <f t="shared" si="165"/>
        <v>A+J=</v>
      </c>
      <c r="M769" s="93">
        <f t="shared" si="166"/>
        <v>45272</v>
      </c>
      <c r="N769" s="94"/>
      <c r="O769" s="94"/>
      <c r="P769" s="94"/>
      <c r="Q769" s="94"/>
      <c r="R769" s="94"/>
      <c r="S769" s="107"/>
      <c r="T769" s="94"/>
      <c r="U769" s="94"/>
      <c r="V769" s="94"/>
      <c r="W769" s="94"/>
      <c r="X769" s="94"/>
      <c r="Y769" s="123"/>
      <c r="Z769" s="94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  <c r="DK769" s="87"/>
      <c r="DL769" s="87"/>
      <c r="DM769" s="87"/>
      <c r="DN769" s="87"/>
      <c r="DO769" s="87"/>
      <c r="DP769" s="87"/>
      <c r="DQ769" s="87"/>
      <c r="DR769" s="87"/>
      <c r="DS769" s="87"/>
      <c r="DT769" s="87"/>
      <c r="DU769" s="87"/>
      <c r="DV769" s="87"/>
      <c r="DW769" s="87"/>
      <c r="DX769" s="87"/>
      <c r="DY769" s="87"/>
      <c r="DZ769" s="87"/>
      <c r="EA769" s="87"/>
      <c r="EB769" s="87"/>
      <c r="EC769" s="87"/>
      <c r="ED769" s="87"/>
      <c r="EE769" s="87"/>
      <c r="EF769" s="87"/>
      <c r="EG769" s="107"/>
      <c r="EH769" s="107"/>
      <c r="EI769" s="107"/>
      <c r="EJ769" s="107"/>
      <c r="EK769" s="107"/>
      <c r="EL769" s="107"/>
      <c r="EM769" s="107"/>
      <c r="EN769" s="107"/>
      <c r="EO769" s="107"/>
      <c r="EP769" s="107"/>
      <c r="EQ769" s="107"/>
      <c r="ER769" s="107"/>
      <c r="ES769" s="107"/>
      <c r="ET769" s="107"/>
      <c r="EU769" s="107"/>
      <c r="EV769" s="107"/>
      <c r="EW769" s="107"/>
      <c r="EX769" s="107"/>
      <c r="EY769" s="107"/>
    </row>
    <row r="770" spans="1:155" x14ac:dyDescent="0.15">
      <c r="A770" s="36">
        <f t="shared" si="160"/>
        <v>44265</v>
      </c>
      <c r="B770" s="1">
        <f t="shared" ca="1" si="167"/>
        <v>1010.3648909999999</v>
      </c>
      <c r="C770" s="90">
        <f t="shared" si="161"/>
        <v>1000</v>
      </c>
      <c r="D770" s="103">
        <f t="shared" si="162"/>
        <v>5.0000000000000001E-3</v>
      </c>
      <c r="E770" s="93">
        <f t="shared" si="163"/>
        <v>43507</v>
      </c>
      <c r="F770" s="87">
        <f t="shared" si="155"/>
        <v>521</v>
      </c>
      <c r="G770" s="88">
        <f t="shared" si="156"/>
        <v>521</v>
      </c>
      <c r="H770" s="89">
        <f t="shared" si="157"/>
        <v>1.010364891</v>
      </c>
      <c r="I770" s="88">
        <f t="shared" si="164"/>
        <v>0</v>
      </c>
      <c r="J770" s="90">
        <f t="shared" si="158"/>
        <v>10.364891</v>
      </c>
      <c r="K770" s="91">
        <f t="shared" si="159"/>
        <v>0</v>
      </c>
      <c r="L770" s="92" t="str">
        <f t="shared" si="165"/>
        <v>A+J=</v>
      </c>
      <c r="M770" s="93">
        <f t="shared" si="166"/>
        <v>45272</v>
      </c>
      <c r="N770" s="94"/>
      <c r="O770" s="94"/>
      <c r="P770" s="94"/>
      <c r="Q770" s="94"/>
      <c r="R770" s="94"/>
      <c r="S770" s="107"/>
      <c r="T770" s="94"/>
      <c r="U770" s="94"/>
      <c r="V770" s="94"/>
      <c r="W770" s="94"/>
      <c r="X770" s="94"/>
      <c r="Y770" s="123"/>
      <c r="Z770" s="94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  <c r="DK770" s="87"/>
      <c r="DL770" s="87"/>
      <c r="DM770" s="87"/>
      <c r="DN770" s="87"/>
      <c r="DO770" s="87"/>
      <c r="DP770" s="87"/>
      <c r="DQ770" s="87"/>
      <c r="DR770" s="87"/>
      <c r="DS770" s="87"/>
      <c r="DT770" s="87"/>
      <c r="DU770" s="87"/>
      <c r="DV770" s="87"/>
      <c r="DW770" s="87"/>
      <c r="DX770" s="87"/>
      <c r="DY770" s="87"/>
      <c r="DZ770" s="87"/>
      <c r="EA770" s="87"/>
      <c r="EB770" s="87"/>
      <c r="EC770" s="87"/>
      <c r="ED770" s="87"/>
      <c r="EE770" s="87"/>
      <c r="EF770" s="87"/>
      <c r="EG770" s="107"/>
      <c r="EH770" s="107"/>
      <c r="EI770" s="107"/>
      <c r="EJ770" s="107"/>
      <c r="EK770" s="107"/>
      <c r="EL770" s="107"/>
      <c r="EM770" s="107"/>
      <c r="EN770" s="107"/>
      <c r="EO770" s="107"/>
      <c r="EP770" s="107"/>
      <c r="EQ770" s="107"/>
      <c r="ER770" s="107"/>
      <c r="ES770" s="107"/>
      <c r="ET770" s="107"/>
      <c r="EU770" s="107"/>
      <c r="EV770" s="107"/>
      <c r="EW770" s="107"/>
      <c r="EX770" s="107"/>
      <c r="EY770" s="107"/>
    </row>
    <row r="771" spans="1:155" x14ac:dyDescent="0.15">
      <c r="A771" s="36">
        <f t="shared" si="160"/>
        <v>44266</v>
      </c>
      <c r="B771" s="1">
        <f t="shared" ca="1" si="167"/>
        <v>1010.384889</v>
      </c>
      <c r="C771" s="90">
        <f t="shared" si="161"/>
        <v>1000</v>
      </c>
      <c r="D771" s="103">
        <f t="shared" si="162"/>
        <v>5.0000000000000001E-3</v>
      </c>
      <c r="E771" s="93">
        <f t="shared" si="163"/>
        <v>43507</v>
      </c>
      <c r="F771" s="87">
        <f t="shared" si="155"/>
        <v>522</v>
      </c>
      <c r="G771" s="88">
        <f t="shared" si="156"/>
        <v>522</v>
      </c>
      <c r="H771" s="89">
        <f t="shared" si="157"/>
        <v>1.010384889</v>
      </c>
      <c r="I771" s="88">
        <f t="shared" si="164"/>
        <v>0</v>
      </c>
      <c r="J771" s="90">
        <f t="shared" si="158"/>
        <v>10.384888999999999</v>
      </c>
      <c r="K771" s="91">
        <f t="shared" si="159"/>
        <v>0</v>
      </c>
      <c r="L771" s="92" t="str">
        <f t="shared" si="165"/>
        <v>A+J=</v>
      </c>
      <c r="M771" s="93">
        <f t="shared" si="166"/>
        <v>45272</v>
      </c>
      <c r="N771" s="94"/>
      <c r="O771" s="94"/>
      <c r="P771" s="94"/>
      <c r="Q771" s="94"/>
      <c r="R771" s="94"/>
      <c r="S771" s="107"/>
      <c r="T771" s="94"/>
      <c r="U771" s="94"/>
      <c r="V771" s="94"/>
      <c r="W771" s="94"/>
      <c r="X771" s="94"/>
      <c r="Y771" s="123"/>
      <c r="Z771" s="94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  <c r="DK771" s="87"/>
      <c r="DL771" s="87"/>
      <c r="DM771" s="87"/>
      <c r="DN771" s="87"/>
      <c r="DO771" s="87"/>
      <c r="DP771" s="87"/>
      <c r="DQ771" s="87"/>
      <c r="DR771" s="87"/>
      <c r="DS771" s="87"/>
      <c r="DT771" s="87"/>
      <c r="DU771" s="87"/>
      <c r="DV771" s="87"/>
      <c r="DW771" s="87"/>
      <c r="DX771" s="87"/>
      <c r="DY771" s="87"/>
      <c r="DZ771" s="87"/>
      <c r="EA771" s="87"/>
      <c r="EB771" s="87"/>
      <c r="EC771" s="87"/>
      <c r="ED771" s="87"/>
      <c r="EE771" s="87"/>
      <c r="EF771" s="87"/>
      <c r="EG771" s="107"/>
      <c r="EH771" s="107"/>
      <c r="EI771" s="107"/>
      <c r="EJ771" s="107"/>
      <c r="EK771" s="107"/>
      <c r="EL771" s="107"/>
      <c r="EM771" s="107"/>
      <c r="EN771" s="107"/>
      <c r="EO771" s="107"/>
      <c r="EP771" s="107"/>
      <c r="EQ771" s="107"/>
      <c r="ER771" s="107"/>
      <c r="ES771" s="107"/>
      <c r="ET771" s="107"/>
      <c r="EU771" s="107"/>
      <c r="EV771" s="107"/>
      <c r="EW771" s="107"/>
      <c r="EX771" s="107"/>
      <c r="EY771" s="107"/>
    </row>
    <row r="772" spans="1:155" x14ac:dyDescent="0.15">
      <c r="A772" s="36">
        <f t="shared" si="160"/>
        <v>44267</v>
      </c>
      <c r="B772" s="1">
        <f t="shared" ca="1" si="167"/>
        <v>1010.40488599</v>
      </c>
      <c r="C772" s="90">
        <f t="shared" si="161"/>
        <v>1000</v>
      </c>
      <c r="D772" s="103">
        <f t="shared" si="162"/>
        <v>5.0000000000000001E-3</v>
      </c>
      <c r="E772" s="93">
        <f t="shared" si="163"/>
        <v>43507</v>
      </c>
      <c r="F772" s="87">
        <f t="shared" si="155"/>
        <v>523</v>
      </c>
      <c r="G772" s="88">
        <f t="shared" si="156"/>
        <v>523</v>
      </c>
      <c r="H772" s="89">
        <f t="shared" si="157"/>
        <v>1.0104048859999999</v>
      </c>
      <c r="I772" s="88">
        <f t="shared" si="164"/>
        <v>0</v>
      </c>
      <c r="J772" s="90">
        <f t="shared" si="158"/>
        <v>10.40488599</v>
      </c>
      <c r="K772" s="91">
        <f t="shared" si="159"/>
        <v>0</v>
      </c>
      <c r="L772" s="92" t="str">
        <f t="shared" si="165"/>
        <v>A+J=</v>
      </c>
      <c r="M772" s="93">
        <f t="shared" si="166"/>
        <v>45272</v>
      </c>
      <c r="N772" s="94"/>
      <c r="O772" s="94"/>
      <c r="P772" s="94"/>
      <c r="Q772" s="94"/>
      <c r="R772" s="94"/>
      <c r="S772" s="107"/>
      <c r="T772" s="94"/>
      <c r="U772" s="94"/>
      <c r="V772" s="94"/>
      <c r="W772" s="94"/>
      <c r="X772" s="94"/>
      <c r="Y772" s="123"/>
      <c r="Z772" s="94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  <c r="DK772" s="87"/>
      <c r="DL772" s="87"/>
      <c r="DM772" s="87"/>
      <c r="DN772" s="87"/>
      <c r="DO772" s="87"/>
      <c r="DP772" s="87"/>
      <c r="DQ772" s="87"/>
      <c r="DR772" s="87"/>
      <c r="DS772" s="87"/>
      <c r="DT772" s="87"/>
      <c r="DU772" s="87"/>
      <c r="DV772" s="87"/>
      <c r="DW772" s="87"/>
      <c r="DX772" s="87"/>
      <c r="DY772" s="87"/>
      <c r="DZ772" s="87"/>
      <c r="EA772" s="87"/>
      <c r="EB772" s="87"/>
      <c r="EC772" s="87"/>
      <c r="ED772" s="87"/>
      <c r="EE772" s="87"/>
      <c r="EF772" s="87"/>
      <c r="EG772" s="107"/>
      <c r="EH772" s="107"/>
      <c r="EI772" s="107"/>
      <c r="EJ772" s="107"/>
      <c r="EK772" s="107"/>
      <c r="EL772" s="107"/>
      <c r="EM772" s="107"/>
      <c r="EN772" s="107"/>
      <c r="EO772" s="107"/>
      <c r="EP772" s="107"/>
      <c r="EQ772" s="107"/>
      <c r="ER772" s="107"/>
      <c r="ES772" s="107"/>
      <c r="ET772" s="107"/>
      <c r="EU772" s="107"/>
      <c r="EV772" s="107"/>
      <c r="EW772" s="107"/>
      <c r="EX772" s="107"/>
      <c r="EY772" s="107"/>
    </row>
    <row r="773" spans="1:155" x14ac:dyDescent="0.15">
      <c r="A773" s="36">
        <f t="shared" si="160"/>
        <v>44268</v>
      </c>
      <c r="B773" s="1">
        <f t="shared" ca="1" si="167"/>
        <v>1010.424884</v>
      </c>
      <c r="C773" s="90">
        <f t="shared" si="161"/>
        <v>1000</v>
      </c>
      <c r="D773" s="103">
        <f t="shared" si="162"/>
        <v>5.0000000000000001E-3</v>
      </c>
      <c r="E773" s="93">
        <f t="shared" si="163"/>
        <v>43507</v>
      </c>
      <c r="F773" s="87">
        <f t="shared" si="155"/>
        <v>523</v>
      </c>
      <c r="G773" s="88">
        <f t="shared" si="156"/>
        <v>524</v>
      </c>
      <c r="H773" s="89">
        <f t="shared" si="157"/>
        <v>1.0104248840000001</v>
      </c>
      <c r="I773" s="88">
        <f t="shared" si="164"/>
        <v>0</v>
      </c>
      <c r="J773" s="90">
        <f t="shared" si="158"/>
        <v>10.424884</v>
      </c>
      <c r="K773" s="91">
        <f t="shared" si="159"/>
        <v>0</v>
      </c>
      <c r="L773" s="92" t="str">
        <f t="shared" si="165"/>
        <v>A+J=</v>
      </c>
      <c r="M773" s="93">
        <f t="shared" si="166"/>
        <v>45272</v>
      </c>
      <c r="N773" s="94"/>
      <c r="O773" s="94"/>
      <c r="P773" s="94"/>
      <c r="Q773" s="94"/>
      <c r="R773" s="94"/>
      <c r="S773" s="107"/>
      <c r="T773" s="94"/>
      <c r="U773" s="94"/>
      <c r="V773" s="94"/>
      <c r="W773" s="94"/>
      <c r="X773" s="94"/>
      <c r="Y773" s="123"/>
      <c r="Z773" s="94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  <c r="DK773" s="87"/>
      <c r="DL773" s="87"/>
      <c r="DM773" s="87"/>
      <c r="DN773" s="87"/>
      <c r="DO773" s="87"/>
      <c r="DP773" s="87"/>
      <c r="DQ773" s="87"/>
      <c r="DR773" s="87"/>
      <c r="DS773" s="87"/>
      <c r="DT773" s="87"/>
      <c r="DU773" s="87"/>
      <c r="DV773" s="87"/>
      <c r="DW773" s="87"/>
      <c r="DX773" s="87"/>
      <c r="DY773" s="87"/>
      <c r="DZ773" s="87"/>
      <c r="EA773" s="87"/>
      <c r="EB773" s="87"/>
      <c r="EC773" s="87"/>
      <c r="ED773" s="87"/>
      <c r="EE773" s="87"/>
      <c r="EF773" s="87"/>
      <c r="EG773" s="107"/>
      <c r="EH773" s="107"/>
      <c r="EI773" s="107"/>
      <c r="EJ773" s="107"/>
      <c r="EK773" s="107"/>
      <c r="EL773" s="107"/>
      <c r="EM773" s="107"/>
      <c r="EN773" s="107"/>
      <c r="EO773" s="107"/>
      <c r="EP773" s="107"/>
      <c r="EQ773" s="107"/>
      <c r="ER773" s="107"/>
      <c r="ES773" s="107"/>
      <c r="ET773" s="107"/>
      <c r="EU773" s="107"/>
      <c r="EV773" s="107"/>
      <c r="EW773" s="107"/>
      <c r="EX773" s="107"/>
      <c r="EY773" s="107"/>
    </row>
    <row r="774" spans="1:155" x14ac:dyDescent="0.15">
      <c r="A774" s="36">
        <f t="shared" si="160"/>
        <v>44269</v>
      </c>
      <c r="B774" s="1">
        <f t="shared" ca="1" si="167"/>
        <v>1010.424884</v>
      </c>
      <c r="C774" s="90">
        <f t="shared" si="161"/>
        <v>1000</v>
      </c>
      <c r="D774" s="103">
        <f t="shared" si="162"/>
        <v>5.0000000000000001E-3</v>
      </c>
      <c r="E774" s="93">
        <f t="shared" si="163"/>
        <v>43507</v>
      </c>
      <c r="F774" s="87">
        <f t="shared" si="155"/>
        <v>523</v>
      </c>
      <c r="G774" s="88">
        <f t="shared" si="156"/>
        <v>524</v>
      </c>
      <c r="H774" s="89">
        <f t="shared" si="157"/>
        <v>1.0104248840000001</v>
      </c>
      <c r="I774" s="88">
        <f t="shared" si="164"/>
        <v>0</v>
      </c>
      <c r="J774" s="90">
        <f t="shared" si="158"/>
        <v>10.424884</v>
      </c>
      <c r="K774" s="91">
        <f t="shared" si="159"/>
        <v>0</v>
      </c>
      <c r="L774" s="92" t="str">
        <f t="shared" si="165"/>
        <v>A+J=</v>
      </c>
      <c r="M774" s="93">
        <f t="shared" si="166"/>
        <v>45272</v>
      </c>
      <c r="N774" s="94"/>
      <c r="O774" s="94"/>
      <c r="P774" s="94"/>
      <c r="Q774" s="94"/>
      <c r="R774" s="94"/>
      <c r="S774" s="107"/>
      <c r="T774" s="94"/>
      <c r="U774" s="94"/>
      <c r="V774" s="94"/>
      <c r="W774" s="94"/>
      <c r="X774" s="94"/>
      <c r="Y774" s="123"/>
      <c r="Z774" s="94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  <c r="DK774" s="87"/>
      <c r="DL774" s="87"/>
      <c r="DM774" s="87"/>
      <c r="DN774" s="87"/>
      <c r="DO774" s="87"/>
      <c r="DP774" s="87"/>
      <c r="DQ774" s="87"/>
      <c r="DR774" s="87"/>
      <c r="DS774" s="87"/>
      <c r="DT774" s="87"/>
      <c r="DU774" s="87"/>
      <c r="DV774" s="87"/>
      <c r="DW774" s="87"/>
      <c r="DX774" s="87"/>
      <c r="DY774" s="87"/>
      <c r="DZ774" s="87"/>
      <c r="EA774" s="87"/>
      <c r="EB774" s="87"/>
      <c r="EC774" s="87"/>
      <c r="ED774" s="87"/>
      <c r="EE774" s="87"/>
      <c r="EF774" s="87"/>
      <c r="EG774" s="107"/>
      <c r="EH774" s="107"/>
      <c r="EI774" s="107"/>
      <c r="EJ774" s="107"/>
      <c r="EK774" s="107"/>
      <c r="EL774" s="107"/>
      <c r="EM774" s="107"/>
      <c r="EN774" s="107"/>
      <c r="EO774" s="107"/>
      <c r="EP774" s="107"/>
      <c r="EQ774" s="107"/>
      <c r="ER774" s="107"/>
      <c r="ES774" s="107"/>
      <c r="ET774" s="107"/>
      <c r="EU774" s="107"/>
      <c r="EV774" s="107"/>
      <c r="EW774" s="107"/>
      <c r="EX774" s="107"/>
      <c r="EY774" s="107"/>
    </row>
    <row r="775" spans="1:155" x14ac:dyDescent="0.15">
      <c r="A775" s="36">
        <f t="shared" si="160"/>
        <v>44270</v>
      </c>
      <c r="B775" s="1">
        <f t="shared" ca="1" si="167"/>
        <v>1010.424884</v>
      </c>
      <c r="C775" s="90">
        <f t="shared" si="161"/>
        <v>1000</v>
      </c>
      <c r="D775" s="103">
        <f t="shared" si="162"/>
        <v>5.0000000000000001E-3</v>
      </c>
      <c r="E775" s="93">
        <f t="shared" si="163"/>
        <v>43507</v>
      </c>
      <c r="F775" s="87">
        <f t="shared" si="155"/>
        <v>524</v>
      </c>
      <c r="G775" s="88">
        <f t="shared" si="156"/>
        <v>524</v>
      </c>
      <c r="H775" s="89">
        <f t="shared" si="157"/>
        <v>1.0104248840000001</v>
      </c>
      <c r="I775" s="88">
        <f t="shared" si="164"/>
        <v>0</v>
      </c>
      <c r="J775" s="90">
        <f t="shared" si="158"/>
        <v>10.424884</v>
      </c>
      <c r="K775" s="91">
        <f t="shared" si="159"/>
        <v>0</v>
      </c>
      <c r="L775" s="92" t="str">
        <f t="shared" si="165"/>
        <v>A+J=</v>
      </c>
      <c r="M775" s="93">
        <f t="shared" si="166"/>
        <v>45272</v>
      </c>
      <c r="N775" s="94"/>
      <c r="O775" s="94"/>
      <c r="P775" s="94"/>
      <c r="Q775" s="94"/>
      <c r="R775" s="94"/>
      <c r="S775" s="107"/>
      <c r="T775" s="94"/>
      <c r="U775" s="94"/>
      <c r="V775" s="94"/>
      <c r="W775" s="94"/>
      <c r="X775" s="94"/>
      <c r="Y775" s="123"/>
      <c r="Z775" s="94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  <c r="DK775" s="87"/>
      <c r="DL775" s="87"/>
      <c r="DM775" s="87"/>
      <c r="DN775" s="87"/>
      <c r="DO775" s="87"/>
      <c r="DP775" s="87"/>
      <c r="DQ775" s="87"/>
      <c r="DR775" s="87"/>
      <c r="DS775" s="87"/>
      <c r="DT775" s="87"/>
      <c r="DU775" s="87"/>
      <c r="DV775" s="87"/>
      <c r="DW775" s="87"/>
      <c r="DX775" s="87"/>
      <c r="DY775" s="87"/>
      <c r="DZ775" s="87"/>
      <c r="EA775" s="87"/>
      <c r="EB775" s="87"/>
      <c r="EC775" s="87"/>
      <c r="ED775" s="87"/>
      <c r="EE775" s="87"/>
      <c r="EF775" s="87"/>
      <c r="EG775" s="107"/>
      <c r="EH775" s="107"/>
      <c r="EI775" s="107"/>
      <c r="EJ775" s="107"/>
      <c r="EK775" s="107"/>
      <c r="EL775" s="107"/>
      <c r="EM775" s="107"/>
      <c r="EN775" s="107"/>
      <c r="EO775" s="107"/>
      <c r="EP775" s="107"/>
      <c r="EQ775" s="107"/>
      <c r="ER775" s="107"/>
      <c r="ES775" s="107"/>
      <c r="ET775" s="107"/>
      <c r="EU775" s="107"/>
      <c r="EV775" s="107"/>
      <c r="EW775" s="107"/>
      <c r="EX775" s="107"/>
      <c r="EY775" s="107"/>
    </row>
    <row r="776" spans="1:155" x14ac:dyDescent="0.15">
      <c r="A776" s="36">
        <f t="shared" si="160"/>
        <v>44271</v>
      </c>
      <c r="B776" s="1">
        <f t="shared" ca="1" si="167"/>
        <v>1010.444882</v>
      </c>
      <c r="C776" s="90">
        <f t="shared" si="161"/>
        <v>1000</v>
      </c>
      <c r="D776" s="103">
        <f t="shared" si="162"/>
        <v>5.0000000000000001E-3</v>
      </c>
      <c r="E776" s="93">
        <f t="shared" si="163"/>
        <v>43507</v>
      </c>
      <c r="F776" s="87">
        <f t="shared" si="155"/>
        <v>525</v>
      </c>
      <c r="G776" s="88">
        <f t="shared" si="156"/>
        <v>525</v>
      </c>
      <c r="H776" s="89">
        <f t="shared" si="157"/>
        <v>1.010444882</v>
      </c>
      <c r="I776" s="88">
        <f t="shared" si="164"/>
        <v>0</v>
      </c>
      <c r="J776" s="90">
        <f t="shared" si="158"/>
        <v>10.444882</v>
      </c>
      <c r="K776" s="91">
        <f t="shared" si="159"/>
        <v>0</v>
      </c>
      <c r="L776" s="92" t="str">
        <f t="shared" si="165"/>
        <v>A+J=</v>
      </c>
      <c r="M776" s="93">
        <f t="shared" si="166"/>
        <v>45272</v>
      </c>
      <c r="N776" s="94"/>
      <c r="O776" s="94"/>
      <c r="P776" s="94"/>
      <c r="Q776" s="94"/>
      <c r="R776" s="94"/>
      <c r="S776" s="107"/>
      <c r="T776" s="94"/>
      <c r="U776" s="94"/>
      <c r="V776" s="94"/>
      <c r="W776" s="94"/>
      <c r="X776" s="94"/>
      <c r="Y776" s="123"/>
      <c r="Z776" s="94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  <c r="DK776" s="87"/>
      <c r="DL776" s="87"/>
      <c r="DM776" s="87"/>
      <c r="DN776" s="87"/>
      <c r="DO776" s="87"/>
      <c r="DP776" s="87"/>
      <c r="DQ776" s="87"/>
      <c r="DR776" s="87"/>
      <c r="DS776" s="87"/>
      <c r="DT776" s="87"/>
      <c r="DU776" s="87"/>
      <c r="DV776" s="87"/>
      <c r="DW776" s="87"/>
      <c r="DX776" s="87"/>
      <c r="DY776" s="87"/>
      <c r="DZ776" s="87"/>
      <c r="EA776" s="87"/>
      <c r="EB776" s="87"/>
      <c r="EC776" s="87"/>
      <c r="ED776" s="87"/>
      <c r="EE776" s="87"/>
      <c r="EF776" s="87"/>
      <c r="EG776" s="107"/>
      <c r="EH776" s="107"/>
      <c r="EI776" s="107"/>
      <c r="EJ776" s="107"/>
      <c r="EK776" s="107"/>
      <c r="EL776" s="107"/>
      <c r="EM776" s="107"/>
      <c r="EN776" s="107"/>
      <c r="EO776" s="107"/>
      <c r="EP776" s="107"/>
      <c r="EQ776" s="107"/>
      <c r="ER776" s="107"/>
      <c r="ES776" s="107"/>
      <c r="ET776" s="107"/>
      <c r="EU776" s="107"/>
      <c r="EV776" s="107"/>
      <c r="EW776" s="107"/>
      <c r="EX776" s="107"/>
      <c r="EY776" s="107"/>
    </row>
    <row r="777" spans="1:155" x14ac:dyDescent="0.15">
      <c r="A777" s="36">
        <f t="shared" si="160"/>
        <v>44272</v>
      </c>
      <c r="B777" s="1">
        <f t="shared" ca="1" si="167"/>
        <v>1010.464881</v>
      </c>
      <c r="C777" s="90">
        <f t="shared" si="161"/>
        <v>1000</v>
      </c>
      <c r="D777" s="103">
        <f t="shared" si="162"/>
        <v>5.0000000000000001E-3</v>
      </c>
      <c r="E777" s="93">
        <f t="shared" si="163"/>
        <v>43507</v>
      </c>
      <c r="F777" s="87">
        <f t="shared" si="155"/>
        <v>526</v>
      </c>
      <c r="G777" s="88">
        <f t="shared" si="156"/>
        <v>526</v>
      </c>
      <c r="H777" s="89">
        <f t="shared" si="157"/>
        <v>1.0104648810000001</v>
      </c>
      <c r="I777" s="88">
        <f t="shared" si="164"/>
        <v>0</v>
      </c>
      <c r="J777" s="90">
        <f t="shared" si="158"/>
        <v>10.464881</v>
      </c>
      <c r="K777" s="91">
        <f t="shared" si="159"/>
        <v>0</v>
      </c>
      <c r="L777" s="92" t="str">
        <f t="shared" si="165"/>
        <v>A+J=</v>
      </c>
      <c r="M777" s="93">
        <f t="shared" si="166"/>
        <v>45272</v>
      </c>
      <c r="N777" s="94"/>
      <c r="O777" s="94"/>
      <c r="P777" s="94"/>
      <c r="Q777" s="94"/>
      <c r="R777" s="94"/>
      <c r="S777" s="107"/>
      <c r="T777" s="94"/>
      <c r="U777" s="94"/>
      <c r="V777" s="94"/>
      <c r="W777" s="94"/>
      <c r="X777" s="94"/>
      <c r="Y777" s="123"/>
      <c r="Z777" s="94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  <c r="DK777" s="87"/>
      <c r="DL777" s="87"/>
      <c r="DM777" s="87"/>
      <c r="DN777" s="87"/>
      <c r="DO777" s="87"/>
      <c r="DP777" s="87"/>
      <c r="DQ777" s="87"/>
      <c r="DR777" s="87"/>
      <c r="DS777" s="87"/>
      <c r="DT777" s="87"/>
      <c r="DU777" s="87"/>
      <c r="DV777" s="87"/>
      <c r="DW777" s="87"/>
      <c r="DX777" s="87"/>
      <c r="DY777" s="87"/>
      <c r="DZ777" s="87"/>
      <c r="EA777" s="87"/>
      <c r="EB777" s="87"/>
      <c r="EC777" s="87"/>
      <c r="ED777" s="87"/>
      <c r="EE777" s="87"/>
      <c r="EF777" s="87"/>
      <c r="EG777" s="107"/>
      <c r="EH777" s="107"/>
      <c r="EI777" s="107"/>
      <c r="EJ777" s="107"/>
      <c r="EK777" s="107"/>
      <c r="EL777" s="107"/>
      <c r="EM777" s="107"/>
      <c r="EN777" s="107"/>
      <c r="EO777" s="107"/>
      <c r="EP777" s="107"/>
      <c r="EQ777" s="107"/>
      <c r="ER777" s="107"/>
      <c r="ES777" s="107"/>
      <c r="ET777" s="107"/>
      <c r="EU777" s="107"/>
      <c r="EV777" s="107"/>
      <c r="EW777" s="107"/>
      <c r="EX777" s="107"/>
      <c r="EY777" s="107"/>
    </row>
    <row r="778" spans="1:155" x14ac:dyDescent="0.15">
      <c r="A778" s="36">
        <f t="shared" si="160"/>
        <v>44273</v>
      </c>
      <c r="B778" s="1">
        <f t="shared" ca="1" si="167"/>
        <v>1010.48487999</v>
      </c>
      <c r="C778" s="90">
        <f t="shared" si="161"/>
        <v>1000</v>
      </c>
      <c r="D778" s="103">
        <f t="shared" si="162"/>
        <v>5.0000000000000001E-3</v>
      </c>
      <c r="E778" s="93">
        <f t="shared" si="163"/>
        <v>43507</v>
      </c>
      <c r="F778" s="87">
        <f t="shared" si="155"/>
        <v>527</v>
      </c>
      <c r="G778" s="88">
        <f t="shared" si="156"/>
        <v>527</v>
      </c>
      <c r="H778" s="89">
        <f t="shared" si="157"/>
        <v>1.0104848799999999</v>
      </c>
      <c r="I778" s="88">
        <f t="shared" si="164"/>
        <v>0</v>
      </c>
      <c r="J778" s="90">
        <f t="shared" si="158"/>
        <v>10.48487999</v>
      </c>
      <c r="K778" s="91">
        <f t="shared" si="159"/>
        <v>0</v>
      </c>
      <c r="L778" s="92" t="str">
        <f t="shared" si="165"/>
        <v>A+J=</v>
      </c>
      <c r="M778" s="93">
        <f t="shared" si="166"/>
        <v>45272</v>
      </c>
      <c r="N778" s="94"/>
      <c r="O778" s="94"/>
      <c r="P778" s="94"/>
      <c r="Q778" s="94"/>
      <c r="R778" s="94"/>
      <c r="S778" s="107"/>
      <c r="T778" s="94"/>
      <c r="U778" s="94"/>
      <c r="V778" s="94"/>
      <c r="W778" s="94"/>
      <c r="X778" s="94"/>
      <c r="Y778" s="123"/>
      <c r="Z778" s="94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  <c r="DK778" s="87"/>
      <c r="DL778" s="87"/>
      <c r="DM778" s="87"/>
      <c r="DN778" s="87"/>
      <c r="DO778" s="87"/>
      <c r="DP778" s="87"/>
      <c r="DQ778" s="87"/>
      <c r="DR778" s="87"/>
      <c r="DS778" s="87"/>
      <c r="DT778" s="87"/>
      <c r="DU778" s="87"/>
      <c r="DV778" s="87"/>
      <c r="DW778" s="87"/>
      <c r="DX778" s="87"/>
      <c r="DY778" s="87"/>
      <c r="DZ778" s="87"/>
      <c r="EA778" s="87"/>
      <c r="EB778" s="87"/>
      <c r="EC778" s="87"/>
      <c r="ED778" s="87"/>
      <c r="EE778" s="87"/>
      <c r="EF778" s="87"/>
      <c r="EG778" s="107"/>
      <c r="EH778" s="107"/>
      <c r="EI778" s="107"/>
      <c r="EJ778" s="107"/>
      <c r="EK778" s="107"/>
      <c r="EL778" s="107"/>
      <c r="EM778" s="107"/>
      <c r="EN778" s="107"/>
      <c r="EO778" s="107"/>
      <c r="EP778" s="107"/>
      <c r="EQ778" s="107"/>
      <c r="ER778" s="107"/>
      <c r="ES778" s="107"/>
      <c r="ET778" s="107"/>
      <c r="EU778" s="107"/>
      <c r="EV778" s="107"/>
      <c r="EW778" s="107"/>
      <c r="EX778" s="107"/>
      <c r="EY778" s="107"/>
    </row>
    <row r="779" spans="1:155" x14ac:dyDescent="0.15">
      <c r="A779" s="36">
        <f t="shared" si="160"/>
        <v>44274</v>
      </c>
      <c r="B779" s="1">
        <f t="shared" ca="1" si="167"/>
        <v>1010.50488</v>
      </c>
      <c r="C779" s="90">
        <f t="shared" si="161"/>
        <v>1000</v>
      </c>
      <c r="D779" s="103">
        <f t="shared" si="162"/>
        <v>5.0000000000000001E-3</v>
      </c>
      <c r="E779" s="93">
        <f t="shared" si="163"/>
        <v>43507</v>
      </c>
      <c r="F779" s="87">
        <f t="shared" si="155"/>
        <v>528</v>
      </c>
      <c r="G779" s="88">
        <f t="shared" si="156"/>
        <v>528</v>
      </c>
      <c r="H779" s="89">
        <f t="shared" si="157"/>
        <v>1.01050488</v>
      </c>
      <c r="I779" s="88">
        <f t="shared" si="164"/>
        <v>0</v>
      </c>
      <c r="J779" s="90">
        <f t="shared" si="158"/>
        <v>10.50488</v>
      </c>
      <c r="K779" s="91">
        <f t="shared" si="159"/>
        <v>0</v>
      </c>
      <c r="L779" s="92" t="str">
        <f t="shared" si="165"/>
        <v>A+J=</v>
      </c>
      <c r="M779" s="93">
        <f t="shared" si="166"/>
        <v>45272</v>
      </c>
      <c r="N779" s="94"/>
      <c r="O779" s="94"/>
      <c r="P779" s="94"/>
      <c r="Q779" s="94"/>
      <c r="R779" s="94"/>
      <c r="S779" s="107"/>
      <c r="T779" s="94"/>
      <c r="U779" s="94"/>
      <c r="V779" s="94"/>
      <c r="W779" s="94"/>
      <c r="X779" s="94"/>
      <c r="Y779" s="123"/>
      <c r="Z779" s="94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  <c r="DK779" s="87"/>
      <c r="DL779" s="87"/>
      <c r="DM779" s="87"/>
      <c r="DN779" s="87"/>
      <c r="DO779" s="87"/>
      <c r="DP779" s="87"/>
      <c r="DQ779" s="87"/>
      <c r="DR779" s="87"/>
      <c r="DS779" s="87"/>
      <c r="DT779" s="87"/>
      <c r="DU779" s="87"/>
      <c r="DV779" s="87"/>
      <c r="DW779" s="87"/>
      <c r="DX779" s="87"/>
      <c r="DY779" s="87"/>
      <c r="DZ779" s="87"/>
      <c r="EA779" s="87"/>
      <c r="EB779" s="87"/>
      <c r="EC779" s="87"/>
      <c r="ED779" s="87"/>
      <c r="EE779" s="87"/>
      <c r="EF779" s="87"/>
      <c r="EG779" s="107"/>
      <c r="EH779" s="107"/>
      <c r="EI779" s="107"/>
      <c r="EJ779" s="107"/>
      <c r="EK779" s="107"/>
      <c r="EL779" s="107"/>
      <c r="EM779" s="107"/>
      <c r="EN779" s="107"/>
      <c r="EO779" s="107"/>
      <c r="EP779" s="107"/>
      <c r="EQ779" s="107"/>
      <c r="ER779" s="107"/>
      <c r="ES779" s="107"/>
      <c r="ET779" s="107"/>
      <c r="EU779" s="107"/>
      <c r="EV779" s="107"/>
      <c r="EW779" s="107"/>
      <c r="EX779" s="107"/>
      <c r="EY779" s="107"/>
    </row>
    <row r="780" spans="1:155" x14ac:dyDescent="0.15">
      <c r="A780" s="36">
        <f t="shared" si="160"/>
        <v>44275</v>
      </c>
      <c r="B780" s="1">
        <f t="shared" ca="1" si="167"/>
        <v>1010.5248800000001</v>
      </c>
      <c r="C780" s="90">
        <f t="shared" si="161"/>
        <v>1000</v>
      </c>
      <c r="D780" s="103">
        <f t="shared" si="162"/>
        <v>5.0000000000000001E-3</v>
      </c>
      <c r="E780" s="93">
        <f t="shared" si="163"/>
        <v>43507</v>
      </c>
      <c r="F780" s="87">
        <f t="shared" ref="F780:F843" si="168">IF(A780&gt;E780,IF(NETWORKDAYS(E780,A780,$P$75:$P$191)-1=0,1,NETWORKDAYS(E780,A780,$P$75:$P$191)-1),0)</f>
        <v>528</v>
      </c>
      <c r="G780" s="88">
        <f t="shared" ref="G780:G843" si="169">IF(AND(F780=1,F779=1),1,IF(F780&gt;0,IF(F780=F779,F780+1,F780),0))</f>
        <v>529</v>
      </c>
      <c r="H780" s="89">
        <f t="shared" ref="H780:H843" si="170">ROUND((D780+1)^(G780/252),9)</f>
        <v>1.01052488</v>
      </c>
      <c r="I780" s="88">
        <f t="shared" si="164"/>
        <v>0</v>
      </c>
      <c r="J780" s="90">
        <f t="shared" ref="J780:J843" si="171">TRUNC(((H780-1)*C780),8)</f>
        <v>10.52488</v>
      </c>
      <c r="K780" s="91">
        <f t="shared" ref="K780:K843" si="172">IF(I780&gt;0,VLOOKUP(I780,$P$12:$U$72,6),0)</f>
        <v>0</v>
      </c>
      <c r="L780" s="92" t="str">
        <f t="shared" si="165"/>
        <v>A+J=</v>
      </c>
      <c r="M780" s="93">
        <f t="shared" si="166"/>
        <v>45272</v>
      </c>
      <c r="N780" s="94"/>
      <c r="O780" s="94"/>
      <c r="P780" s="94"/>
      <c r="Q780" s="94"/>
      <c r="R780" s="94"/>
      <c r="S780" s="107"/>
      <c r="T780" s="94"/>
      <c r="U780" s="94"/>
      <c r="V780" s="94"/>
      <c r="W780" s="94"/>
      <c r="X780" s="94"/>
      <c r="Y780" s="123"/>
      <c r="Z780" s="94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  <c r="DK780" s="87"/>
      <c r="DL780" s="87"/>
      <c r="DM780" s="87"/>
      <c r="DN780" s="87"/>
      <c r="DO780" s="87"/>
      <c r="DP780" s="87"/>
      <c r="DQ780" s="87"/>
      <c r="DR780" s="87"/>
      <c r="DS780" s="87"/>
      <c r="DT780" s="87"/>
      <c r="DU780" s="87"/>
      <c r="DV780" s="87"/>
      <c r="DW780" s="87"/>
      <c r="DX780" s="87"/>
      <c r="DY780" s="87"/>
      <c r="DZ780" s="87"/>
      <c r="EA780" s="87"/>
      <c r="EB780" s="87"/>
      <c r="EC780" s="87"/>
      <c r="ED780" s="87"/>
      <c r="EE780" s="87"/>
      <c r="EF780" s="87"/>
      <c r="EG780" s="107"/>
      <c r="EH780" s="107"/>
      <c r="EI780" s="107"/>
      <c r="EJ780" s="107"/>
      <c r="EK780" s="107"/>
      <c r="EL780" s="107"/>
      <c r="EM780" s="107"/>
      <c r="EN780" s="107"/>
      <c r="EO780" s="107"/>
      <c r="EP780" s="107"/>
      <c r="EQ780" s="107"/>
      <c r="ER780" s="107"/>
      <c r="ES780" s="107"/>
      <c r="ET780" s="107"/>
      <c r="EU780" s="107"/>
      <c r="EV780" s="107"/>
      <c r="EW780" s="107"/>
      <c r="EX780" s="107"/>
      <c r="EY780" s="107"/>
    </row>
    <row r="781" spans="1:155" x14ac:dyDescent="0.15">
      <c r="A781" s="36">
        <f t="shared" ref="A781:A844" si="173">(A780+1)</f>
        <v>44276</v>
      </c>
      <c r="B781" s="1">
        <f t="shared" ca="1" si="167"/>
        <v>1010.5248800000001</v>
      </c>
      <c r="C781" s="90">
        <f t="shared" ref="C781:C844" si="174">(C780-K780)</f>
        <v>1000</v>
      </c>
      <c r="D781" s="103">
        <f t="shared" ref="D781:D844" si="175">D780</f>
        <v>5.0000000000000001E-3</v>
      </c>
      <c r="E781" s="93">
        <f t="shared" ref="E781:E844" si="176">IF(I780&gt;0,VLOOKUP(I780,P$12:Z$72,2),E780)</f>
        <v>43507</v>
      </c>
      <c r="F781" s="87">
        <f t="shared" si="168"/>
        <v>528</v>
      </c>
      <c r="G781" s="88">
        <f t="shared" si="169"/>
        <v>529</v>
      </c>
      <c r="H781" s="89">
        <f t="shared" si="170"/>
        <v>1.01052488</v>
      </c>
      <c r="I781" s="88">
        <f t="shared" ref="I781:I844" si="177">IF(VLOOKUP(A781,Q$12:X$72,8)=VLOOKUP(A780,Q$12:X$72,8),0,VLOOKUP(A781,Q$12:X$72,8))</f>
        <v>0</v>
      </c>
      <c r="J781" s="90">
        <f t="shared" si="171"/>
        <v>10.52488</v>
      </c>
      <c r="K781" s="91">
        <f t="shared" si="172"/>
        <v>0</v>
      </c>
      <c r="L781" s="92" t="str">
        <f t="shared" ref="L781:L844" si="178">IF(I780&gt;0,VLOOKUP(I780,P$12:Z$72,10),L780)</f>
        <v>A+J=</v>
      </c>
      <c r="M781" s="93">
        <f t="shared" ref="M781:M844" si="179">IF(I780&gt;0,VLOOKUP(I780,P$12:Z$72,11),M780)</f>
        <v>45272</v>
      </c>
      <c r="N781" s="94"/>
      <c r="O781" s="94"/>
      <c r="P781" s="94"/>
      <c r="Q781" s="94"/>
      <c r="R781" s="94"/>
      <c r="S781" s="107"/>
      <c r="T781" s="94"/>
      <c r="U781" s="94"/>
      <c r="V781" s="94"/>
      <c r="W781" s="94"/>
      <c r="X781" s="94"/>
      <c r="Y781" s="123"/>
      <c r="Z781" s="94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  <c r="DK781" s="87"/>
      <c r="DL781" s="87"/>
      <c r="DM781" s="87"/>
      <c r="DN781" s="87"/>
      <c r="DO781" s="87"/>
      <c r="DP781" s="87"/>
      <c r="DQ781" s="87"/>
      <c r="DR781" s="87"/>
      <c r="DS781" s="87"/>
      <c r="DT781" s="87"/>
      <c r="DU781" s="87"/>
      <c r="DV781" s="87"/>
      <c r="DW781" s="87"/>
      <c r="DX781" s="87"/>
      <c r="DY781" s="87"/>
      <c r="DZ781" s="87"/>
      <c r="EA781" s="87"/>
      <c r="EB781" s="87"/>
      <c r="EC781" s="87"/>
      <c r="ED781" s="87"/>
      <c r="EE781" s="87"/>
      <c r="EF781" s="87"/>
      <c r="EG781" s="107"/>
      <c r="EH781" s="107"/>
      <c r="EI781" s="107"/>
      <c r="EJ781" s="107"/>
      <c r="EK781" s="107"/>
      <c r="EL781" s="107"/>
      <c r="EM781" s="107"/>
      <c r="EN781" s="107"/>
      <c r="EO781" s="107"/>
      <c r="EP781" s="107"/>
      <c r="EQ781" s="107"/>
      <c r="ER781" s="107"/>
      <c r="ES781" s="107"/>
      <c r="ET781" s="107"/>
      <c r="EU781" s="107"/>
      <c r="EV781" s="107"/>
      <c r="EW781" s="107"/>
      <c r="EX781" s="107"/>
      <c r="EY781" s="107"/>
    </row>
    <row r="782" spans="1:155" x14ac:dyDescent="0.15">
      <c r="A782" s="36">
        <f t="shared" si="173"/>
        <v>44277</v>
      </c>
      <c r="B782" s="1">
        <f t="shared" ref="B782:B845" ca="1" si="180">IF(A782&lt;=TODAY(),C782+J782,IF(AND(A782&gt;TODAY(),A782&lt;=$B$1),IF(VLOOKUP(TODAY(),$A$12:$D$10000,4,FALSE)=0,"n.d",C782+J782),"n.d"))</f>
        <v>1010.5248800000001</v>
      </c>
      <c r="C782" s="90">
        <f t="shared" si="174"/>
        <v>1000</v>
      </c>
      <c r="D782" s="103">
        <f t="shared" si="175"/>
        <v>5.0000000000000001E-3</v>
      </c>
      <c r="E782" s="93">
        <f t="shared" si="176"/>
        <v>43507</v>
      </c>
      <c r="F782" s="87">
        <f t="shared" si="168"/>
        <v>529</v>
      </c>
      <c r="G782" s="88">
        <f t="shared" si="169"/>
        <v>529</v>
      </c>
      <c r="H782" s="89">
        <f t="shared" si="170"/>
        <v>1.01052488</v>
      </c>
      <c r="I782" s="88">
        <f t="shared" si="177"/>
        <v>0</v>
      </c>
      <c r="J782" s="90">
        <f t="shared" si="171"/>
        <v>10.52488</v>
      </c>
      <c r="K782" s="91">
        <f t="shared" si="172"/>
        <v>0</v>
      </c>
      <c r="L782" s="92" t="str">
        <f t="shared" si="178"/>
        <v>A+J=</v>
      </c>
      <c r="M782" s="93">
        <f t="shared" si="179"/>
        <v>45272</v>
      </c>
      <c r="N782" s="94"/>
      <c r="O782" s="94"/>
      <c r="P782" s="94"/>
      <c r="Q782" s="94"/>
      <c r="R782" s="94"/>
      <c r="S782" s="107"/>
      <c r="T782" s="94"/>
      <c r="U782" s="94"/>
      <c r="V782" s="94"/>
      <c r="W782" s="94"/>
      <c r="X782" s="94"/>
      <c r="Y782" s="123"/>
      <c r="Z782" s="94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  <c r="DK782" s="87"/>
      <c r="DL782" s="87"/>
      <c r="DM782" s="87"/>
      <c r="DN782" s="87"/>
      <c r="DO782" s="87"/>
      <c r="DP782" s="87"/>
      <c r="DQ782" s="87"/>
      <c r="DR782" s="87"/>
      <c r="DS782" s="87"/>
      <c r="DT782" s="87"/>
      <c r="DU782" s="87"/>
      <c r="DV782" s="87"/>
      <c r="DW782" s="87"/>
      <c r="DX782" s="87"/>
      <c r="DY782" s="87"/>
      <c r="DZ782" s="87"/>
      <c r="EA782" s="87"/>
      <c r="EB782" s="87"/>
      <c r="EC782" s="87"/>
      <c r="ED782" s="87"/>
      <c r="EE782" s="87"/>
      <c r="EF782" s="87"/>
      <c r="EG782" s="107"/>
      <c r="EH782" s="107"/>
      <c r="EI782" s="107"/>
      <c r="EJ782" s="107"/>
      <c r="EK782" s="107"/>
      <c r="EL782" s="107"/>
      <c r="EM782" s="107"/>
      <c r="EN782" s="107"/>
      <c r="EO782" s="107"/>
      <c r="EP782" s="107"/>
      <c r="EQ782" s="107"/>
      <c r="ER782" s="107"/>
      <c r="ES782" s="107"/>
      <c r="ET782" s="107"/>
      <c r="EU782" s="107"/>
      <c r="EV782" s="107"/>
      <c r="EW782" s="107"/>
      <c r="EX782" s="107"/>
      <c r="EY782" s="107"/>
    </row>
    <row r="783" spans="1:155" x14ac:dyDescent="0.15">
      <c r="A783" s="36">
        <f t="shared" si="173"/>
        <v>44278</v>
      </c>
      <c r="B783" s="1">
        <f t="shared" ca="1" si="180"/>
        <v>1010.54488</v>
      </c>
      <c r="C783" s="90">
        <f t="shared" si="174"/>
        <v>1000</v>
      </c>
      <c r="D783" s="103">
        <f t="shared" si="175"/>
        <v>5.0000000000000001E-3</v>
      </c>
      <c r="E783" s="93">
        <f t="shared" si="176"/>
        <v>43507</v>
      </c>
      <c r="F783" s="87">
        <f t="shared" si="168"/>
        <v>530</v>
      </c>
      <c r="G783" s="88">
        <f t="shared" si="169"/>
        <v>530</v>
      </c>
      <c r="H783" s="89">
        <f t="shared" si="170"/>
        <v>1.0105448800000001</v>
      </c>
      <c r="I783" s="88">
        <f t="shared" si="177"/>
        <v>0</v>
      </c>
      <c r="J783" s="90">
        <f t="shared" si="171"/>
        <v>10.544879999999999</v>
      </c>
      <c r="K783" s="91">
        <f t="shared" si="172"/>
        <v>0</v>
      </c>
      <c r="L783" s="92" t="str">
        <f t="shared" si="178"/>
        <v>A+J=</v>
      </c>
      <c r="M783" s="93">
        <f t="shared" si="179"/>
        <v>45272</v>
      </c>
      <c r="N783" s="94"/>
      <c r="O783" s="94"/>
      <c r="P783" s="94"/>
      <c r="Q783" s="94"/>
      <c r="R783" s="94"/>
      <c r="S783" s="107"/>
      <c r="T783" s="94"/>
      <c r="U783" s="94"/>
      <c r="V783" s="94"/>
      <c r="W783" s="94"/>
      <c r="X783" s="94"/>
      <c r="Y783" s="123"/>
      <c r="Z783" s="94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  <c r="DK783" s="87"/>
      <c r="DL783" s="87"/>
      <c r="DM783" s="87"/>
      <c r="DN783" s="87"/>
      <c r="DO783" s="87"/>
      <c r="DP783" s="87"/>
      <c r="DQ783" s="87"/>
      <c r="DR783" s="87"/>
      <c r="DS783" s="87"/>
      <c r="DT783" s="87"/>
      <c r="DU783" s="87"/>
      <c r="DV783" s="87"/>
      <c r="DW783" s="87"/>
      <c r="DX783" s="87"/>
      <c r="DY783" s="87"/>
      <c r="DZ783" s="87"/>
      <c r="EA783" s="87"/>
      <c r="EB783" s="87"/>
      <c r="EC783" s="87"/>
      <c r="ED783" s="87"/>
      <c r="EE783" s="87"/>
      <c r="EF783" s="87"/>
      <c r="EG783" s="107"/>
      <c r="EH783" s="107"/>
      <c r="EI783" s="107"/>
      <c r="EJ783" s="107"/>
      <c r="EK783" s="107"/>
      <c r="EL783" s="107"/>
      <c r="EM783" s="107"/>
      <c r="EN783" s="107"/>
      <c r="EO783" s="107"/>
      <c r="EP783" s="107"/>
      <c r="EQ783" s="107"/>
      <c r="ER783" s="107"/>
      <c r="ES783" s="107"/>
      <c r="ET783" s="107"/>
      <c r="EU783" s="107"/>
      <c r="EV783" s="107"/>
      <c r="EW783" s="107"/>
      <c r="EX783" s="107"/>
      <c r="EY783" s="107"/>
    </row>
    <row r="784" spans="1:155" x14ac:dyDescent="0.15">
      <c r="A784" s="36">
        <f t="shared" si="173"/>
        <v>44279</v>
      </c>
      <c r="B784" s="1">
        <f t="shared" ca="1" si="180"/>
        <v>1010.564881</v>
      </c>
      <c r="C784" s="90">
        <f t="shared" si="174"/>
        <v>1000</v>
      </c>
      <c r="D784" s="103">
        <f t="shared" si="175"/>
        <v>5.0000000000000001E-3</v>
      </c>
      <c r="E784" s="93">
        <f t="shared" si="176"/>
        <v>43507</v>
      </c>
      <c r="F784" s="87">
        <f t="shared" si="168"/>
        <v>531</v>
      </c>
      <c r="G784" s="88">
        <f t="shared" si="169"/>
        <v>531</v>
      </c>
      <c r="H784" s="89">
        <f t="shared" si="170"/>
        <v>1.0105648810000001</v>
      </c>
      <c r="I784" s="88">
        <f t="shared" si="177"/>
        <v>0</v>
      </c>
      <c r="J784" s="90">
        <f t="shared" si="171"/>
        <v>10.564881</v>
      </c>
      <c r="K784" s="91">
        <f t="shared" si="172"/>
        <v>0</v>
      </c>
      <c r="L784" s="92" t="str">
        <f t="shared" si="178"/>
        <v>A+J=</v>
      </c>
      <c r="M784" s="93">
        <f t="shared" si="179"/>
        <v>45272</v>
      </c>
      <c r="N784" s="94"/>
      <c r="O784" s="94"/>
      <c r="P784" s="94"/>
      <c r="Q784" s="94"/>
      <c r="R784" s="94"/>
      <c r="S784" s="107"/>
      <c r="T784" s="94"/>
      <c r="U784" s="94"/>
      <c r="V784" s="94"/>
      <c r="W784" s="94"/>
      <c r="X784" s="94"/>
      <c r="Y784" s="123"/>
      <c r="Z784" s="94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  <c r="DK784" s="87"/>
      <c r="DL784" s="87"/>
      <c r="DM784" s="87"/>
      <c r="DN784" s="87"/>
      <c r="DO784" s="87"/>
      <c r="DP784" s="87"/>
      <c r="DQ784" s="87"/>
      <c r="DR784" s="87"/>
      <c r="DS784" s="87"/>
      <c r="DT784" s="87"/>
      <c r="DU784" s="87"/>
      <c r="DV784" s="87"/>
      <c r="DW784" s="87"/>
      <c r="DX784" s="87"/>
      <c r="DY784" s="87"/>
      <c r="DZ784" s="87"/>
      <c r="EA784" s="87"/>
      <c r="EB784" s="87"/>
      <c r="EC784" s="87"/>
      <c r="ED784" s="87"/>
      <c r="EE784" s="87"/>
      <c r="EF784" s="87"/>
      <c r="EG784" s="107"/>
      <c r="EH784" s="107"/>
      <c r="EI784" s="107"/>
      <c r="EJ784" s="107"/>
      <c r="EK784" s="107"/>
      <c r="EL784" s="107"/>
      <c r="EM784" s="107"/>
      <c r="EN784" s="107"/>
      <c r="EO784" s="107"/>
      <c r="EP784" s="107"/>
      <c r="EQ784" s="107"/>
      <c r="ER784" s="107"/>
      <c r="ES784" s="107"/>
      <c r="ET784" s="107"/>
      <c r="EU784" s="107"/>
      <c r="EV784" s="107"/>
      <c r="EW784" s="107"/>
      <c r="EX784" s="107"/>
      <c r="EY784" s="107"/>
    </row>
    <row r="785" spans="1:155" x14ac:dyDescent="0.15">
      <c r="A785" s="36">
        <f t="shared" si="173"/>
        <v>44280</v>
      </c>
      <c r="B785" s="1">
        <f t="shared" ca="1" si="180"/>
        <v>1010.584882</v>
      </c>
      <c r="C785" s="90">
        <f t="shared" si="174"/>
        <v>1000</v>
      </c>
      <c r="D785" s="103">
        <f t="shared" si="175"/>
        <v>5.0000000000000001E-3</v>
      </c>
      <c r="E785" s="93">
        <f t="shared" si="176"/>
        <v>43507</v>
      </c>
      <c r="F785" s="87">
        <f t="shared" si="168"/>
        <v>532</v>
      </c>
      <c r="G785" s="88">
        <f t="shared" si="169"/>
        <v>532</v>
      </c>
      <c r="H785" s="89">
        <f t="shared" si="170"/>
        <v>1.0105848820000001</v>
      </c>
      <c r="I785" s="88">
        <f t="shared" si="177"/>
        <v>0</v>
      </c>
      <c r="J785" s="90">
        <f t="shared" si="171"/>
        <v>10.584882</v>
      </c>
      <c r="K785" s="91">
        <f t="shared" si="172"/>
        <v>0</v>
      </c>
      <c r="L785" s="92" t="str">
        <f t="shared" si="178"/>
        <v>A+J=</v>
      </c>
      <c r="M785" s="93">
        <f t="shared" si="179"/>
        <v>45272</v>
      </c>
      <c r="N785" s="94"/>
      <c r="O785" s="94"/>
      <c r="P785" s="94"/>
      <c r="Q785" s="94"/>
      <c r="R785" s="94"/>
      <c r="S785" s="107"/>
      <c r="T785" s="94"/>
      <c r="U785" s="94"/>
      <c r="V785" s="94"/>
      <c r="W785" s="94"/>
      <c r="X785" s="94"/>
      <c r="Y785" s="123"/>
      <c r="Z785" s="94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  <c r="DK785" s="87"/>
      <c r="DL785" s="87"/>
      <c r="DM785" s="87"/>
      <c r="DN785" s="87"/>
      <c r="DO785" s="87"/>
      <c r="DP785" s="87"/>
      <c r="DQ785" s="87"/>
      <c r="DR785" s="87"/>
      <c r="DS785" s="87"/>
      <c r="DT785" s="87"/>
      <c r="DU785" s="87"/>
      <c r="DV785" s="87"/>
      <c r="DW785" s="87"/>
      <c r="DX785" s="87"/>
      <c r="DY785" s="87"/>
      <c r="DZ785" s="87"/>
      <c r="EA785" s="87"/>
      <c r="EB785" s="87"/>
      <c r="EC785" s="87"/>
      <c r="ED785" s="87"/>
      <c r="EE785" s="87"/>
      <c r="EF785" s="87"/>
      <c r="EG785" s="107"/>
      <c r="EH785" s="107"/>
      <c r="EI785" s="107"/>
      <c r="EJ785" s="107"/>
      <c r="EK785" s="107"/>
      <c r="EL785" s="107"/>
      <c r="EM785" s="107"/>
      <c r="EN785" s="107"/>
      <c r="EO785" s="107"/>
      <c r="EP785" s="107"/>
      <c r="EQ785" s="107"/>
      <c r="ER785" s="107"/>
      <c r="ES785" s="107"/>
      <c r="ET785" s="107"/>
      <c r="EU785" s="107"/>
      <c r="EV785" s="107"/>
      <c r="EW785" s="107"/>
      <c r="EX785" s="107"/>
      <c r="EY785" s="107"/>
    </row>
    <row r="786" spans="1:155" x14ac:dyDescent="0.15">
      <c r="A786" s="36">
        <f t="shared" si="173"/>
        <v>44281</v>
      </c>
      <c r="B786" s="1">
        <f t="shared" ca="1" si="180"/>
        <v>1010.604883</v>
      </c>
      <c r="C786" s="90">
        <f t="shared" si="174"/>
        <v>1000</v>
      </c>
      <c r="D786" s="103">
        <f t="shared" si="175"/>
        <v>5.0000000000000001E-3</v>
      </c>
      <c r="E786" s="93">
        <f t="shared" si="176"/>
        <v>43507</v>
      </c>
      <c r="F786" s="87">
        <f t="shared" si="168"/>
        <v>533</v>
      </c>
      <c r="G786" s="88">
        <f t="shared" si="169"/>
        <v>533</v>
      </c>
      <c r="H786" s="89">
        <f t="shared" si="170"/>
        <v>1.0106048830000001</v>
      </c>
      <c r="I786" s="88">
        <f t="shared" si="177"/>
        <v>0</v>
      </c>
      <c r="J786" s="90">
        <f t="shared" si="171"/>
        <v>10.604882999999999</v>
      </c>
      <c r="K786" s="91">
        <f t="shared" si="172"/>
        <v>0</v>
      </c>
      <c r="L786" s="92" t="str">
        <f t="shared" si="178"/>
        <v>A+J=</v>
      </c>
      <c r="M786" s="93">
        <f t="shared" si="179"/>
        <v>45272</v>
      </c>
      <c r="N786" s="94"/>
      <c r="O786" s="94"/>
      <c r="P786" s="94"/>
      <c r="Q786" s="94"/>
      <c r="R786" s="94"/>
      <c r="S786" s="107"/>
      <c r="T786" s="94"/>
      <c r="U786" s="94"/>
      <c r="V786" s="94"/>
      <c r="W786" s="94"/>
      <c r="X786" s="94"/>
      <c r="Y786" s="123"/>
      <c r="Z786" s="94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  <c r="DK786" s="87"/>
      <c r="DL786" s="87"/>
      <c r="DM786" s="87"/>
      <c r="DN786" s="87"/>
      <c r="DO786" s="87"/>
      <c r="DP786" s="87"/>
      <c r="DQ786" s="87"/>
      <c r="DR786" s="87"/>
      <c r="DS786" s="87"/>
      <c r="DT786" s="87"/>
      <c r="DU786" s="87"/>
      <c r="DV786" s="87"/>
      <c r="DW786" s="87"/>
      <c r="DX786" s="87"/>
      <c r="DY786" s="87"/>
      <c r="DZ786" s="87"/>
      <c r="EA786" s="87"/>
      <c r="EB786" s="87"/>
      <c r="EC786" s="87"/>
      <c r="ED786" s="87"/>
      <c r="EE786" s="87"/>
      <c r="EF786" s="87"/>
      <c r="EG786" s="107"/>
      <c r="EH786" s="107"/>
      <c r="EI786" s="107"/>
      <c r="EJ786" s="107"/>
      <c r="EK786" s="107"/>
      <c r="EL786" s="107"/>
      <c r="EM786" s="107"/>
      <c r="EN786" s="107"/>
      <c r="EO786" s="107"/>
      <c r="EP786" s="107"/>
      <c r="EQ786" s="107"/>
      <c r="ER786" s="107"/>
      <c r="ES786" s="107"/>
      <c r="ET786" s="107"/>
      <c r="EU786" s="107"/>
      <c r="EV786" s="107"/>
      <c r="EW786" s="107"/>
      <c r="EX786" s="107"/>
      <c r="EY786" s="107"/>
    </row>
    <row r="787" spans="1:155" x14ac:dyDescent="0.15">
      <c r="A787" s="36">
        <f t="shared" si="173"/>
        <v>44282</v>
      </c>
      <c r="B787" s="1">
        <f t="shared" ca="1" si="180"/>
        <v>1010.6248849900001</v>
      </c>
      <c r="C787" s="90">
        <f t="shared" si="174"/>
        <v>1000</v>
      </c>
      <c r="D787" s="103">
        <f t="shared" si="175"/>
        <v>5.0000000000000001E-3</v>
      </c>
      <c r="E787" s="93">
        <f t="shared" si="176"/>
        <v>43507</v>
      </c>
      <c r="F787" s="87">
        <f t="shared" si="168"/>
        <v>533</v>
      </c>
      <c r="G787" s="88">
        <f t="shared" si="169"/>
        <v>534</v>
      </c>
      <c r="H787" s="89">
        <f t="shared" si="170"/>
        <v>1.0106248849999999</v>
      </c>
      <c r="I787" s="88">
        <f t="shared" si="177"/>
        <v>0</v>
      </c>
      <c r="J787" s="90">
        <f t="shared" si="171"/>
        <v>10.62488499</v>
      </c>
      <c r="K787" s="91">
        <f t="shared" si="172"/>
        <v>0</v>
      </c>
      <c r="L787" s="92" t="str">
        <f t="shared" si="178"/>
        <v>A+J=</v>
      </c>
      <c r="M787" s="93">
        <f t="shared" si="179"/>
        <v>45272</v>
      </c>
      <c r="N787" s="94"/>
      <c r="O787" s="94"/>
      <c r="P787" s="94"/>
      <c r="Q787" s="94"/>
      <c r="R787" s="94"/>
      <c r="S787" s="107"/>
      <c r="T787" s="94"/>
      <c r="U787" s="94"/>
      <c r="V787" s="94"/>
      <c r="W787" s="94"/>
      <c r="X787" s="94"/>
      <c r="Y787" s="123"/>
      <c r="Z787" s="94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  <c r="DK787" s="87"/>
      <c r="DL787" s="87"/>
      <c r="DM787" s="87"/>
      <c r="DN787" s="87"/>
      <c r="DO787" s="87"/>
      <c r="DP787" s="87"/>
      <c r="DQ787" s="87"/>
      <c r="DR787" s="87"/>
      <c r="DS787" s="87"/>
      <c r="DT787" s="87"/>
      <c r="DU787" s="87"/>
      <c r="DV787" s="87"/>
      <c r="DW787" s="87"/>
      <c r="DX787" s="87"/>
      <c r="DY787" s="87"/>
      <c r="DZ787" s="87"/>
      <c r="EA787" s="87"/>
      <c r="EB787" s="87"/>
      <c r="EC787" s="87"/>
      <c r="ED787" s="87"/>
      <c r="EE787" s="87"/>
      <c r="EF787" s="87"/>
      <c r="EG787" s="107"/>
      <c r="EH787" s="107"/>
      <c r="EI787" s="107"/>
      <c r="EJ787" s="107"/>
      <c r="EK787" s="107"/>
      <c r="EL787" s="107"/>
      <c r="EM787" s="107"/>
      <c r="EN787" s="107"/>
      <c r="EO787" s="107"/>
      <c r="EP787" s="107"/>
      <c r="EQ787" s="107"/>
      <c r="ER787" s="107"/>
      <c r="ES787" s="107"/>
      <c r="ET787" s="107"/>
      <c r="EU787" s="107"/>
      <c r="EV787" s="107"/>
      <c r="EW787" s="107"/>
      <c r="EX787" s="107"/>
      <c r="EY787" s="107"/>
    </row>
    <row r="788" spans="1:155" x14ac:dyDescent="0.15">
      <c r="A788" s="36">
        <f t="shared" si="173"/>
        <v>44283</v>
      </c>
      <c r="B788" s="1">
        <f t="shared" ca="1" si="180"/>
        <v>1010.6248849900001</v>
      </c>
      <c r="C788" s="90">
        <f t="shared" si="174"/>
        <v>1000</v>
      </c>
      <c r="D788" s="103">
        <f t="shared" si="175"/>
        <v>5.0000000000000001E-3</v>
      </c>
      <c r="E788" s="93">
        <f t="shared" si="176"/>
        <v>43507</v>
      </c>
      <c r="F788" s="87">
        <f t="shared" si="168"/>
        <v>533</v>
      </c>
      <c r="G788" s="88">
        <f t="shared" si="169"/>
        <v>534</v>
      </c>
      <c r="H788" s="89">
        <f t="shared" si="170"/>
        <v>1.0106248849999999</v>
      </c>
      <c r="I788" s="88">
        <f t="shared" si="177"/>
        <v>0</v>
      </c>
      <c r="J788" s="90">
        <f t="shared" si="171"/>
        <v>10.62488499</v>
      </c>
      <c r="K788" s="91">
        <f t="shared" si="172"/>
        <v>0</v>
      </c>
      <c r="L788" s="92" t="str">
        <f t="shared" si="178"/>
        <v>A+J=</v>
      </c>
      <c r="M788" s="93">
        <f t="shared" si="179"/>
        <v>45272</v>
      </c>
      <c r="N788" s="94"/>
      <c r="O788" s="94"/>
      <c r="P788" s="94"/>
      <c r="Q788" s="94"/>
      <c r="R788" s="94"/>
      <c r="S788" s="107"/>
      <c r="T788" s="94"/>
      <c r="U788" s="94"/>
      <c r="V788" s="94"/>
      <c r="W788" s="94"/>
      <c r="X788" s="94"/>
      <c r="Y788" s="123"/>
      <c r="Z788" s="94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  <c r="DK788" s="87"/>
      <c r="DL788" s="87"/>
      <c r="DM788" s="87"/>
      <c r="DN788" s="87"/>
      <c r="DO788" s="87"/>
      <c r="DP788" s="87"/>
      <c r="DQ788" s="87"/>
      <c r="DR788" s="87"/>
      <c r="DS788" s="87"/>
      <c r="DT788" s="87"/>
      <c r="DU788" s="87"/>
      <c r="DV788" s="87"/>
      <c r="DW788" s="87"/>
      <c r="DX788" s="87"/>
      <c r="DY788" s="87"/>
      <c r="DZ788" s="87"/>
      <c r="EA788" s="87"/>
      <c r="EB788" s="87"/>
      <c r="EC788" s="87"/>
      <c r="ED788" s="87"/>
      <c r="EE788" s="87"/>
      <c r="EF788" s="87"/>
      <c r="EG788" s="107"/>
      <c r="EH788" s="107"/>
      <c r="EI788" s="107"/>
      <c r="EJ788" s="107"/>
      <c r="EK788" s="107"/>
      <c r="EL788" s="107"/>
      <c r="EM788" s="107"/>
      <c r="EN788" s="107"/>
      <c r="EO788" s="107"/>
      <c r="EP788" s="107"/>
      <c r="EQ788" s="107"/>
      <c r="ER788" s="107"/>
      <c r="ES788" s="107"/>
      <c r="ET788" s="107"/>
      <c r="EU788" s="107"/>
      <c r="EV788" s="107"/>
      <c r="EW788" s="107"/>
      <c r="EX788" s="107"/>
      <c r="EY788" s="107"/>
    </row>
    <row r="789" spans="1:155" x14ac:dyDescent="0.15">
      <c r="A789" s="36">
        <f t="shared" si="173"/>
        <v>44284</v>
      </c>
      <c r="B789" s="1">
        <f t="shared" ca="1" si="180"/>
        <v>1010.6248849900001</v>
      </c>
      <c r="C789" s="90">
        <f t="shared" si="174"/>
        <v>1000</v>
      </c>
      <c r="D789" s="103">
        <f t="shared" si="175"/>
        <v>5.0000000000000001E-3</v>
      </c>
      <c r="E789" s="93">
        <f t="shared" si="176"/>
        <v>43507</v>
      </c>
      <c r="F789" s="87">
        <f t="shared" si="168"/>
        <v>534</v>
      </c>
      <c r="G789" s="88">
        <f t="shared" si="169"/>
        <v>534</v>
      </c>
      <c r="H789" s="89">
        <f t="shared" si="170"/>
        <v>1.0106248849999999</v>
      </c>
      <c r="I789" s="88">
        <f t="shared" si="177"/>
        <v>0</v>
      </c>
      <c r="J789" s="90">
        <f t="shared" si="171"/>
        <v>10.62488499</v>
      </c>
      <c r="K789" s="91">
        <f t="shared" si="172"/>
        <v>0</v>
      </c>
      <c r="L789" s="92" t="str">
        <f t="shared" si="178"/>
        <v>A+J=</v>
      </c>
      <c r="M789" s="93">
        <f t="shared" si="179"/>
        <v>45272</v>
      </c>
      <c r="N789" s="94"/>
      <c r="O789" s="94"/>
      <c r="P789" s="94"/>
      <c r="Q789" s="94"/>
      <c r="R789" s="94"/>
      <c r="S789" s="107"/>
      <c r="T789" s="94"/>
      <c r="U789" s="94"/>
      <c r="V789" s="94"/>
      <c r="W789" s="94"/>
      <c r="X789" s="94"/>
      <c r="Y789" s="123"/>
      <c r="Z789" s="94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  <c r="DK789" s="87"/>
      <c r="DL789" s="87"/>
      <c r="DM789" s="87"/>
      <c r="DN789" s="87"/>
      <c r="DO789" s="87"/>
      <c r="DP789" s="87"/>
      <c r="DQ789" s="87"/>
      <c r="DR789" s="87"/>
      <c r="DS789" s="87"/>
      <c r="DT789" s="87"/>
      <c r="DU789" s="87"/>
      <c r="DV789" s="87"/>
      <c r="DW789" s="87"/>
      <c r="DX789" s="87"/>
      <c r="DY789" s="87"/>
      <c r="DZ789" s="87"/>
      <c r="EA789" s="87"/>
      <c r="EB789" s="87"/>
      <c r="EC789" s="87"/>
      <c r="ED789" s="87"/>
      <c r="EE789" s="87"/>
      <c r="EF789" s="87"/>
      <c r="EG789" s="107"/>
      <c r="EH789" s="107"/>
      <c r="EI789" s="107"/>
      <c r="EJ789" s="107"/>
      <c r="EK789" s="107"/>
      <c r="EL789" s="107"/>
      <c r="EM789" s="107"/>
      <c r="EN789" s="107"/>
      <c r="EO789" s="107"/>
      <c r="EP789" s="107"/>
      <c r="EQ789" s="107"/>
      <c r="ER789" s="107"/>
      <c r="ES789" s="107"/>
      <c r="ET789" s="107"/>
      <c r="EU789" s="107"/>
      <c r="EV789" s="107"/>
      <c r="EW789" s="107"/>
      <c r="EX789" s="107"/>
      <c r="EY789" s="107"/>
    </row>
    <row r="790" spans="1:155" x14ac:dyDescent="0.15">
      <c r="A790" s="36">
        <f t="shared" si="173"/>
        <v>44285</v>
      </c>
      <c r="B790" s="1">
        <f t="shared" ca="1" si="180"/>
        <v>1010.644888</v>
      </c>
      <c r="C790" s="90">
        <f t="shared" si="174"/>
        <v>1000</v>
      </c>
      <c r="D790" s="103">
        <f t="shared" si="175"/>
        <v>5.0000000000000001E-3</v>
      </c>
      <c r="E790" s="93">
        <f t="shared" si="176"/>
        <v>43507</v>
      </c>
      <c r="F790" s="87">
        <f t="shared" si="168"/>
        <v>535</v>
      </c>
      <c r="G790" s="88">
        <f t="shared" si="169"/>
        <v>535</v>
      </c>
      <c r="H790" s="89">
        <f t="shared" si="170"/>
        <v>1.0106448880000001</v>
      </c>
      <c r="I790" s="88">
        <f t="shared" si="177"/>
        <v>0</v>
      </c>
      <c r="J790" s="90">
        <f t="shared" si="171"/>
        <v>10.644888</v>
      </c>
      <c r="K790" s="91">
        <f t="shared" si="172"/>
        <v>0</v>
      </c>
      <c r="L790" s="92" t="str">
        <f t="shared" si="178"/>
        <v>A+J=</v>
      </c>
      <c r="M790" s="93">
        <f t="shared" si="179"/>
        <v>45272</v>
      </c>
      <c r="N790" s="94"/>
      <c r="O790" s="94"/>
      <c r="P790" s="94"/>
      <c r="Q790" s="94"/>
      <c r="R790" s="94"/>
      <c r="S790" s="107"/>
      <c r="T790" s="94"/>
      <c r="U790" s="94"/>
      <c r="V790" s="94"/>
      <c r="W790" s="94"/>
      <c r="X790" s="94"/>
      <c r="Y790" s="123"/>
      <c r="Z790" s="94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  <c r="DK790" s="87"/>
      <c r="DL790" s="87"/>
      <c r="DM790" s="87"/>
      <c r="DN790" s="87"/>
      <c r="DO790" s="87"/>
      <c r="DP790" s="87"/>
      <c r="DQ790" s="87"/>
      <c r="DR790" s="87"/>
      <c r="DS790" s="87"/>
      <c r="DT790" s="87"/>
      <c r="DU790" s="87"/>
      <c r="DV790" s="87"/>
      <c r="DW790" s="87"/>
      <c r="DX790" s="87"/>
      <c r="DY790" s="87"/>
      <c r="DZ790" s="87"/>
      <c r="EA790" s="87"/>
      <c r="EB790" s="87"/>
      <c r="EC790" s="87"/>
      <c r="ED790" s="87"/>
      <c r="EE790" s="87"/>
      <c r="EF790" s="87"/>
      <c r="EG790" s="107"/>
      <c r="EH790" s="107"/>
      <c r="EI790" s="107"/>
      <c r="EJ790" s="107"/>
      <c r="EK790" s="107"/>
      <c r="EL790" s="107"/>
      <c r="EM790" s="107"/>
      <c r="EN790" s="107"/>
      <c r="EO790" s="107"/>
      <c r="EP790" s="107"/>
      <c r="EQ790" s="107"/>
      <c r="ER790" s="107"/>
      <c r="ES790" s="107"/>
      <c r="ET790" s="107"/>
      <c r="EU790" s="107"/>
      <c r="EV790" s="107"/>
      <c r="EW790" s="107"/>
      <c r="EX790" s="107"/>
      <c r="EY790" s="107"/>
    </row>
    <row r="791" spans="1:155" x14ac:dyDescent="0.15">
      <c r="A791" s="36">
        <f t="shared" si="173"/>
        <v>44286</v>
      </c>
      <c r="B791" s="1">
        <f t="shared" ca="1" si="180"/>
        <v>1010.66488999</v>
      </c>
      <c r="C791" s="90">
        <f t="shared" si="174"/>
        <v>1000</v>
      </c>
      <c r="D791" s="103">
        <f t="shared" si="175"/>
        <v>5.0000000000000001E-3</v>
      </c>
      <c r="E791" s="93">
        <f t="shared" si="176"/>
        <v>43507</v>
      </c>
      <c r="F791" s="87">
        <f t="shared" si="168"/>
        <v>536</v>
      </c>
      <c r="G791" s="88">
        <f t="shared" si="169"/>
        <v>536</v>
      </c>
      <c r="H791" s="89">
        <f t="shared" si="170"/>
        <v>1.0106648899999999</v>
      </c>
      <c r="I791" s="88">
        <f t="shared" si="177"/>
        <v>0</v>
      </c>
      <c r="J791" s="90">
        <f t="shared" si="171"/>
        <v>10.664889990000001</v>
      </c>
      <c r="K791" s="91">
        <f t="shared" si="172"/>
        <v>0</v>
      </c>
      <c r="L791" s="92" t="str">
        <f t="shared" si="178"/>
        <v>A+J=</v>
      </c>
      <c r="M791" s="93">
        <f t="shared" si="179"/>
        <v>45272</v>
      </c>
      <c r="N791" s="94"/>
      <c r="O791" s="94"/>
      <c r="P791" s="94"/>
      <c r="Q791" s="94"/>
      <c r="R791" s="94"/>
      <c r="S791" s="107"/>
      <c r="T791" s="94"/>
      <c r="U791" s="94"/>
      <c r="V791" s="94"/>
      <c r="W791" s="94"/>
      <c r="X791" s="94"/>
      <c r="Y791" s="123"/>
      <c r="Z791" s="94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  <c r="DK791" s="87"/>
      <c r="DL791" s="87"/>
      <c r="DM791" s="87"/>
      <c r="DN791" s="87"/>
      <c r="DO791" s="87"/>
      <c r="DP791" s="87"/>
      <c r="DQ791" s="87"/>
      <c r="DR791" s="87"/>
      <c r="DS791" s="87"/>
      <c r="DT791" s="87"/>
      <c r="DU791" s="87"/>
      <c r="DV791" s="87"/>
      <c r="DW791" s="87"/>
      <c r="DX791" s="87"/>
      <c r="DY791" s="87"/>
      <c r="DZ791" s="87"/>
      <c r="EA791" s="87"/>
      <c r="EB791" s="87"/>
      <c r="EC791" s="87"/>
      <c r="ED791" s="87"/>
      <c r="EE791" s="87"/>
      <c r="EF791" s="87"/>
      <c r="EG791" s="107"/>
      <c r="EH791" s="107"/>
      <c r="EI791" s="107"/>
      <c r="EJ791" s="107"/>
      <c r="EK791" s="107"/>
      <c r="EL791" s="107"/>
      <c r="EM791" s="107"/>
      <c r="EN791" s="107"/>
      <c r="EO791" s="107"/>
      <c r="EP791" s="107"/>
      <c r="EQ791" s="107"/>
      <c r="ER791" s="107"/>
      <c r="ES791" s="107"/>
      <c r="ET791" s="107"/>
      <c r="EU791" s="107"/>
      <c r="EV791" s="107"/>
      <c r="EW791" s="107"/>
      <c r="EX791" s="107"/>
      <c r="EY791" s="107"/>
    </row>
    <row r="792" spans="1:155" x14ac:dyDescent="0.15">
      <c r="A792" s="36">
        <f t="shared" si="173"/>
        <v>44287</v>
      </c>
      <c r="B792" s="1">
        <f t="shared" ca="1" si="180"/>
        <v>1010.68489399</v>
      </c>
      <c r="C792" s="90">
        <f t="shared" si="174"/>
        <v>1000</v>
      </c>
      <c r="D792" s="103">
        <f t="shared" si="175"/>
        <v>5.0000000000000001E-3</v>
      </c>
      <c r="E792" s="93">
        <f t="shared" si="176"/>
        <v>43507</v>
      </c>
      <c r="F792" s="87">
        <f t="shared" si="168"/>
        <v>537</v>
      </c>
      <c r="G792" s="88">
        <f t="shared" si="169"/>
        <v>537</v>
      </c>
      <c r="H792" s="89">
        <f t="shared" si="170"/>
        <v>1.0106848939999999</v>
      </c>
      <c r="I792" s="88">
        <f t="shared" si="177"/>
        <v>0</v>
      </c>
      <c r="J792" s="90">
        <f t="shared" si="171"/>
        <v>10.684893990000001</v>
      </c>
      <c r="K792" s="91">
        <f t="shared" si="172"/>
        <v>0</v>
      </c>
      <c r="L792" s="92" t="str">
        <f t="shared" si="178"/>
        <v>A+J=</v>
      </c>
      <c r="M792" s="93">
        <f t="shared" si="179"/>
        <v>45272</v>
      </c>
      <c r="N792" s="94"/>
      <c r="O792" s="94"/>
      <c r="P792" s="94"/>
      <c r="Q792" s="94"/>
      <c r="R792" s="94"/>
      <c r="S792" s="107"/>
      <c r="T792" s="94"/>
      <c r="U792" s="94"/>
      <c r="V792" s="94"/>
      <c r="W792" s="94"/>
      <c r="X792" s="94"/>
      <c r="Y792" s="123"/>
      <c r="Z792" s="94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  <c r="DK792" s="87"/>
      <c r="DL792" s="87"/>
      <c r="DM792" s="87"/>
      <c r="DN792" s="87"/>
      <c r="DO792" s="87"/>
      <c r="DP792" s="87"/>
      <c r="DQ792" s="87"/>
      <c r="DR792" s="87"/>
      <c r="DS792" s="87"/>
      <c r="DT792" s="87"/>
      <c r="DU792" s="87"/>
      <c r="DV792" s="87"/>
      <c r="DW792" s="87"/>
      <c r="DX792" s="87"/>
      <c r="DY792" s="87"/>
      <c r="DZ792" s="87"/>
      <c r="EA792" s="87"/>
      <c r="EB792" s="87"/>
      <c r="EC792" s="87"/>
      <c r="ED792" s="87"/>
      <c r="EE792" s="87"/>
      <c r="EF792" s="87"/>
      <c r="EG792" s="107"/>
      <c r="EH792" s="107"/>
      <c r="EI792" s="107"/>
      <c r="EJ792" s="107"/>
      <c r="EK792" s="107"/>
      <c r="EL792" s="107"/>
      <c r="EM792" s="107"/>
      <c r="EN792" s="107"/>
      <c r="EO792" s="107"/>
      <c r="EP792" s="107"/>
      <c r="EQ792" s="107"/>
      <c r="ER792" s="107"/>
      <c r="ES792" s="107"/>
      <c r="ET792" s="107"/>
      <c r="EU792" s="107"/>
      <c r="EV792" s="107"/>
      <c r="EW792" s="107"/>
      <c r="EX792" s="107"/>
      <c r="EY792" s="107"/>
    </row>
    <row r="793" spans="1:155" x14ac:dyDescent="0.15">
      <c r="A793" s="36">
        <f t="shared" si="173"/>
        <v>44288</v>
      </c>
      <c r="B793" s="1">
        <f t="shared" ca="1" si="180"/>
        <v>1010.704897</v>
      </c>
      <c r="C793" s="90">
        <f t="shared" si="174"/>
        <v>1000</v>
      </c>
      <c r="D793" s="103">
        <f t="shared" si="175"/>
        <v>5.0000000000000001E-3</v>
      </c>
      <c r="E793" s="93">
        <f t="shared" si="176"/>
        <v>43507</v>
      </c>
      <c r="F793" s="87">
        <f t="shared" si="168"/>
        <v>537</v>
      </c>
      <c r="G793" s="88">
        <f t="shared" si="169"/>
        <v>538</v>
      </c>
      <c r="H793" s="89">
        <f t="shared" si="170"/>
        <v>1.0107048970000001</v>
      </c>
      <c r="I793" s="88">
        <f t="shared" si="177"/>
        <v>0</v>
      </c>
      <c r="J793" s="90">
        <f t="shared" si="171"/>
        <v>10.704897000000001</v>
      </c>
      <c r="K793" s="91">
        <f t="shared" si="172"/>
        <v>0</v>
      </c>
      <c r="L793" s="92" t="str">
        <f t="shared" si="178"/>
        <v>A+J=</v>
      </c>
      <c r="M793" s="93">
        <f t="shared" si="179"/>
        <v>45272</v>
      </c>
      <c r="N793" s="94"/>
      <c r="O793" s="94"/>
      <c r="P793" s="94"/>
      <c r="Q793" s="94"/>
      <c r="R793" s="94"/>
      <c r="S793" s="107"/>
      <c r="T793" s="94"/>
      <c r="U793" s="94"/>
      <c r="V793" s="94"/>
      <c r="W793" s="94"/>
      <c r="X793" s="94"/>
      <c r="Y793" s="123"/>
      <c r="Z793" s="94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  <c r="DK793" s="87"/>
      <c r="DL793" s="87"/>
      <c r="DM793" s="87"/>
      <c r="DN793" s="87"/>
      <c r="DO793" s="87"/>
      <c r="DP793" s="87"/>
      <c r="DQ793" s="87"/>
      <c r="DR793" s="87"/>
      <c r="DS793" s="87"/>
      <c r="DT793" s="87"/>
      <c r="DU793" s="87"/>
      <c r="DV793" s="87"/>
      <c r="DW793" s="87"/>
      <c r="DX793" s="87"/>
      <c r="DY793" s="87"/>
      <c r="DZ793" s="87"/>
      <c r="EA793" s="87"/>
      <c r="EB793" s="87"/>
      <c r="EC793" s="87"/>
      <c r="ED793" s="87"/>
      <c r="EE793" s="87"/>
      <c r="EF793" s="87"/>
      <c r="EG793" s="107"/>
      <c r="EH793" s="107"/>
      <c r="EI793" s="107"/>
      <c r="EJ793" s="107"/>
      <c r="EK793" s="107"/>
      <c r="EL793" s="107"/>
      <c r="EM793" s="107"/>
      <c r="EN793" s="107"/>
      <c r="EO793" s="107"/>
      <c r="EP793" s="107"/>
      <c r="EQ793" s="107"/>
      <c r="ER793" s="107"/>
      <c r="ES793" s="107"/>
      <c r="ET793" s="107"/>
      <c r="EU793" s="107"/>
      <c r="EV793" s="107"/>
      <c r="EW793" s="107"/>
      <c r="EX793" s="107"/>
      <c r="EY793" s="107"/>
    </row>
    <row r="794" spans="1:155" x14ac:dyDescent="0.15">
      <c r="A794" s="36">
        <f t="shared" si="173"/>
        <v>44289</v>
      </c>
      <c r="B794" s="1">
        <f t="shared" ca="1" si="180"/>
        <v>1010.704897</v>
      </c>
      <c r="C794" s="90">
        <f t="shared" si="174"/>
        <v>1000</v>
      </c>
      <c r="D794" s="103">
        <f t="shared" si="175"/>
        <v>5.0000000000000001E-3</v>
      </c>
      <c r="E794" s="93">
        <f t="shared" si="176"/>
        <v>43507</v>
      </c>
      <c r="F794" s="87">
        <f t="shared" si="168"/>
        <v>537</v>
      </c>
      <c r="G794" s="88">
        <f t="shared" si="169"/>
        <v>538</v>
      </c>
      <c r="H794" s="89">
        <f t="shared" si="170"/>
        <v>1.0107048970000001</v>
      </c>
      <c r="I794" s="88">
        <f t="shared" si="177"/>
        <v>0</v>
      </c>
      <c r="J794" s="90">
        <f t="shared" si="171"/>
        <v>10.704897000000001</v>
      </c>
      <c r="K794" s="91">
        <f t="shared" si="172"/>
        <v>0</v>
      </c>
      <c r="L794" s="92" t="str">
        <f t="shared" si="178"/>
        <v>A+J=</v>
      </c>
      <c r="M794" s="93">
        <f t="shared" si="179"/>
        <v>45272</v>
      </c>
      <c r="N794" s="94"/>
      <c r="O794" s="94"/>
      <c r="P794" s="94"/>
      <c r="Q794" s="94"/>
      <c r="R794" s="94"/>
      <c r="S794" s="107"/>
      <c r="T794" s="94"/>
      <c r="U794" s="94"/>
      <c r="V794" s="94"/>
      <c r="W794" s="94"/>
      <c r="X794" s="94"/>
      <c r="Y794" s="123"/>
      <c r="Z794" s="94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  <c r="DK794" s="87"/>
      <c r="DL794" s="87"/>
      <c r="DM794" s="87"/>
      <c r="DN794" s="87"/>
      <c r="DO794" s="87"/>
      <c r="DP794" s="87"/>
      <c r="DQ794" s="87"/>
      <c r="DR794" s="87"/>
      <c r="DS794" s="87"/>
      <c r="DT794" s="87"/>
      <c r="DU794" s="87"/>
      <c r="DV794" s="87"/>
      <c r="DW794" s="87"/>
      <c r="DX794" s="87"/>
      <c r="DY794" s="87"/>
      <c r="DZ794" s="87"/>
      <c r="EA794" s="87"/>
      <c r="EB794" s="87"/>
      <c r="EC794" s="87"/>
      <c r="ED794" s="87"/>
      <c r="EE794" s="87"/>
      <c r="EF794" s="87"/>
      <c r="EG794" s="107"/>
      <c r="EH794" s="107"/>
      <c r="EI794" s="107"/>
      <c r="EJ794" s="107"/>
      <c r="EK794" s="107"/>
      <c r="EL794" s="107"/>
      <c r="EM794" s="107"/>
      <c r="EN794" s="107"/>
      <c r="EO794" s="107"/>
      <c r="EP794" s="107"/>
      <c r="EQ794" s="107"/>
      <c r="ER794" s="107"/>
      <c r="ES794" s="107"/>
      <c r="ET794" s="107"/>
      <c r="EU794" s="107"/>
      <c r="EV794" s="107"/>
      <c r="EW794" s="107"/>
      <c r="EX794" s="107"/>
      <c r="EY794" s="107"/>
    </row>
    <row r="795" spans="1:155" x14ac:dyDescent="0.15">
      <c r="A795" s="36">
        <f t="shared" si="173"/>
        <v>44290</v>
      </c>
      <c r="B795" s="1">
        <f t="shared" ca="1" si="180"/>
        <v>1010.704897</v>
      </c>
      <c r="C795" s="90">
        <f t="shared" si="174"/>
        <v>1000</v>
      </c>
      <c r="D795" s="103">
        <f t="shared" si="175"/>
        <v>5.0000000000000001E-3</v>
      </c>
      <c r="E795" s="93">
        <f t="shared" si="176"/>
        <v>43507</v>
      </c>
      <c r="F795" s="87">
        <f t="shared" si="168"/>
        <v>537</v>
      </c>
      <c r="G795" s="88">
        <f t="shared" si="169"/>
        <v>538</v>
      </c>
      <c r="H795" s="89">
        <f t="shared" si="170"/>
        <v>1.0107048970000001</v>
      </c>
      <c r="I795" s="88">
        <f t="shared" si="177"/>
        <v>0</v>
      </c>
      <c r="J795" s="90">
        <f t="shared" si="171"/>
        <v>10.704897000000001</v>
      </c>
      <c r="K795" s="91">
        <f t="shared" si="172"/>
        <v>0</v>
      </c>
      <c r="L795" s="92" t="str">
        <f t="shared" si="178"/>
        <v>A+J=</v>
      </c>
      <c r="M795" s="93">
        <f t="shared" si="179"/>
        <v>45272</v>
      </c>
      <c r="N795" s="94"/>
      <c r="O795" s="94"/>
      <c r="P795" s="94"/>
      <c r="Q795" s="94"/>
      <c r="R795" s="94"/>
      <c r="S795" s="107"/>
      <c r="T795" s="94"/>
      <c r="U795" s="94"/>
      <c r="V795" s="94"/>
      <c r="W795" s="94"/>
      <c r="X795" s="94"/>
      <c r="Y795" s="123"/>
      <c r="Z795" s="94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  <c r="DK795" s="87"/>
      <c r="DL795" s="87"/>
      <c r="DM795" s="87"/>
      <c r="DN795" s="87"/>
      <c r="DO795" s="87"/>
      <c r="DP795" s="87"/>
      <c r="DQ795" s="87"/>
      <c r="DR795" s="87"/>
      <c r="DS795" s="87"/>
      <c r="DT795" s="87"/>
      <c r="DU795" s="87"/>
      <c r="DV795" s="87"/>
      <c r="DW795" s="87"/>
      <c r="DX795" s="87"/>
      <c r="DY795" s="87"/>
      <c r="DZ795" s="87"/>
      <c r="EA795" s="87"/>
      <c r="EB795" s="87"/>
      <c r="EC795" s="87"/>
      <c r="ED795" s="87"/>
      <c r="EE795" s="87"/>
      <c r="EF795" s="87"/>
      <c r="EG795" s="107"/>
      <c r="EH795" s="107"/>
      <c r="EI795" s="107"/>
      <c r="EJ795" s="107"/>
      <c r="EK795" s="107"/>
      <c r="EL795" s="107"/>
      <c r="EM795" s="107"/>
      <c r="EN795" s="107"/>
      <c r="EO795" s="107"/>
      <c r="EP795" s="107"/>
      <c r="EQ795" s="107"/>
      <c r="ER795" s="107"/>
      <c r="ES795" s="107"/>
      <c r="ET795" s="107"/>
      <c r="EU795" s="107"/>
      <c r="EV795" s="107"/>
      <c r="EW795" s="107"/>
      <c r="EX795" s="107"/>
      <c r="EY795" s="107"/>
    </row>
    <row r="796" spans="1:155" x14ac:dyDescent="0.15">
      <c r="A796" s="36">
        <f t="shared" si="173"/>
        <v>44291</v>
      </c>
      <c r="B796" s="1">
        <f t="shared" ca="1" si="180"/>
        <v>1010.704897</v>
      </c>
      <c r="C796" s="90">
        <f t="shared" si="174"/>
        <v>1000</v>
      </c>
      <c r="D796" s="103">
        <f t="shared" si="175"/>
        <v>5.0000000000000001E-3</v>
      </c>
      <c r="E796" s="93">
        <f t="shared" si="176"/>
        <v>43507</v>
      </c>
      <c r="F796" s="87">
        <f t="shared" si="168"/>
        <v>538</v>
      </c>
      <c r="G796" s="88">
        <f t="shared" si="169"/>
        <v>538</v>
      </c>
      <c r="H796" s="89">
        <f t="shared" si="170"/>
        <v>1.0107048970000001</v>
      </c>
      <c r="I796" s="88">
        <f t="shared" si="177"/>
        <v>0</v>
      </c>
      <c r="J796" s="90">
        <f t="shared" si="171"/>
        <v>10.704897000000001</v>
      </c>
      <c r="K796" s="91">
        <f t="shared" si="172"/>
        <v>0</v>
      </c>
      <c r="L796" s="92" t="str">
        <f t="shared" si="178"/>
        <v>A+J=</v>
      </c>
      <c r="M796" s="93">
        <f t="shared" si="179"/>
        <v>45272</v>
      </c>
      <c r="N796" s="94"/>
      <c r="O796" s="94"/>
      <c r="P796" s="94"/>
      <c r="Q796" s="94"/>
      <c r="R796" s="94"/>
      <c r="S796" s="107"/>
      <c r="T796" s="94"/>
      <c r="U796" s="94"/>
      <c r="V796" s="94"/>
      <c r="W796" s="94"/>
      <c r="X796" s="94"/>
      <c r="Y796" s="123"/>
      <c r="Z796" s="94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  <c r="DK796" s="87"/>
      <c r="DL796" s="87"/>
      <c r="DM796" s="87"/>
      <c r="DN796" s="87"/>
      <c r="DO796" s="87"/>
      <c r="DP796" s="87"/>
      <c r="DQ796" s="87"/>
      <c r="DR796" s="87"/>
      <c r="DS796" s="87"/>
      <c r="DT796" s="87"/>
      <c r="DU796" s="87"/>
      <c r="DV796" s="87"/>
      <c r="DW796" s="87"/>
      <c r="DX796" s="87"/>
      <c r="DY796" s="87"/>
      <c r="DZ796" s="87"/>
      <c r="EA796" s="87"/>
      <c r="EB796" s="87"/>
      <c r="EC796" s="87"/>
      <c r="ED796" s="87"/>
      <c r="EE796" s="87"/>
      <c r="EF796" s="87"/>
      <c r="EG796" s="107"/>
      <c r="EH796" s="107"/>
      <c r="EI796" s="107"/>
      <c r="EJ796" s="107"/>
      <c r="EK796" s="107"/>
      <c r="EL796" s="107"/>
      <c r="EM796" s="107"/>
      <c r="EN796" s="107"/>
      <c r="EO796" s="107"/>
      <c r="EP796" s="107"/>
      <c r="EQ796" s="107"/>
      <c r="ER796" s="107"/>
      <c r="ES796" s="107"/>
      <c r="ET796" s="107"/>
      <c r="EU796" s="107"/>
      <c r="EV796" s="107"/>
      <c r="EW796" s="107"/>
      <c r="EX796" s="107"/>
      <c r="EY796" s="107"/>
    </row>
    <row r="797" spans="1:155" x14ac:dyDescent="0.15">
      <c r="A797" s="36">
        <f t="shared" si="173"/>
        <v>44292</v>
      </c>
      <c r="B797" s="1">
        <f t="shared" ca="1" si="180"/>
        <v>1010.72490099</v>
      </c>
      <c r="C797" s="90">
        <f t="shared" si="174"/>
        <v>1000</v>
      </c>
      <c r="D797" s="103">
        <f t="shared" si="175"/>
        <v>5.0000000000000001E-3</v>
      </c>
      <c r="E797" s="93">
        <f t="shared" si="176"/>
        <v>43507</v>
      </c>
      <c r="F797" s="87">
        <f t="shared" si="168"/>
        <v>539</v>
      </c>
      <c r="G797" s="88">
        <f t="shared" si="169"/>
        <v>539</v>
      </c>
      <c r="H797" s="89">
        <f t="shared" si="170"/>
        <v>1.0107249009999999</v>
      </c>
      <c r="I797" s="88">
        <f t="shared" si="177"/>
        <v>0</v>
      </c>
      <c r="J797" s="90">
        <f t="shared" si="171"/>
        <v>10.72490099</v>
      </c>
      <c r="K797" s="91">
        <f t="shared" si="172"/>
        <v>0</v>
      </c>
      <c r="L797" s="92" t="str">
        <f t="shared" si="178"/>
        <v>A+J=</v>
      </c>
      <c r="M797" s="93">
        <f t="shared" si="179"/>
        <v>45272</v>
      </c>
      <c r="N797" s="94"/>
      <c r="O797" s="94"/>
      <c r="P797" s="94"/>
      <c r="Q797" s="94"/>
      <c r="R797" s="94"/>
      <c r="S797" s="107"/>
      <c r="T797" s="94"/>
      <c r="U797" s="94"/>
      <c r="V797" s="94"/>
      <c r="W797" s="94"/>
      <c r="X797" s="94"/>
      <c r="Y797" s="123"/>
      <c r="Z797" s="94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  <c r="DK797" s="87"/>
      <c r="DL797" s="87"/>
      <c r="DM797" s="87"/>
      <c r="DN797" s="87"/>
      <c r="DO797" s="87"/>
      <c r="DP797" s="87"/>
      <c r="DQ797" s="87"/>
      <c r="DR797" s="87"/>
      <c r="DS797" s="87"/>
      <c r="DT797" s="87"/>
      <c r="DU797" s="87"/>
      <c r="DV797" s="87"/>
      <c r="DW797" s="87"/>
      <c r="DX797" s="87"/>
      <c r="DY797" s="87"/>
      <c r="DZ797" s="87"/>
      <c r="EA797" s="87"/>
      <c r="EB797" s="87"/>
      <c r="EC797" s="87"/>
      <c r="ED797" s="87"/>
      <c r="EE797" s="87"/>
      <c r="EF797" s="87"/>
      <c r="EG797" s="107"/>
      <c r="EH797" s="107"/>
      <c r="EI797" s="107"/>
      <c r="EJ797" s="107"/>
      <c r="EK797" s="107"/>
      <c r="EL797" s="107"/>
      <c r="EM797" s="107"/>
      <c r="EN797" s="107"/>
      <c r="EO797" s="107"/>
      <c r="EP797" s="107"/>
      <c r="EQ797" s="107"/>
      <c r="ER797" s="107"/>
      <c r="ES797" s="107"/>
      <c r="ET797" s="107"/>
      <c r="EU797" s="107"/>
      <c r="EV797" s="107"/>
      <c r="EW797" s="107"/>
      <c r="EX797" s="107"/>
      <c r="EY797" s="107"/>
    </row>
    <row r="798" spans="1:155" x14ac:dyDescent="0.15">
      <c r="A798" s="36">
        <f t="shared" si="173"/>
        <v>44293</v>
      </c>
      <c r="B798" s="1">
        <f t="shared" ca="1" si="180"/>
        <v>1010.74490499</v>
      </c>
      <c r="C798" s="90">
        <f t="shared" si="174"/>
        <v>1000</v>
      </c>
      <c r="D798" s="103">
        <f t="shared" si="175"/>
        <v>5.0000000000000001E-3</v>
      </c>
      <c r="E798" s="93">
        <f t="shared" si="176"/>
        <v>43507</v>
      </c>
      <c r="F798" s="87">
        <f t="shared" si="168"/>
        <v>540</v>
      </c>
      <c r="G798" s="88">
        <f t="shared" si="169"/>
        <v>540</v>
      </c>
      <c r="H798" s="89">
        <f t="shared" si="170"/>
        <v>1.0107449049999999</v>
      </c>
      <c r="I798" s="88">
        <f t="shared" si="177"/>
        <v>0</v>
      </c>
      <c r="J798" s="90">
        <f t="shared" si="171"/>
        <v>10.74490499</v>
      </c>
      <c r="K798" s="91">
        <f t="shared" si="172"/>
        <v>0</v>
      </c>
      <c r="L798" s="92" t="str">
        <f t="shared" si="178"/>
        <v>A+J=</v>
      </c>
      <c r="M798" s="93">
        <f t="shared" si="179"/>
        <v>45272</v>
      </c>
      <c r="N798" s="94"/>
      <c r="O798" s="94"/>
      <c r="P798" s="94"/>
      <c r="Q798" s="94"/>
      <c r="R798" s="94"/>
      <c r="S798" s="107"/>
      <c r="T798" s="94"/>
      <c r="U798" s="94"/>
      <c r="V798" s="94"/>
      <c r="W798" s="94"/>
      <c r="X798" s="94"/>
      <c r="Y798" s="123"/>
      <c r="Z798" s="94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  <c r="DK798" s="87"/>
      <c r="DL798" s="87"/>
      <c r="DM798" s="87"/>
      <c r="DN798" s="87"/>
      <c r="DO798" s="87"/>
      <c r="DP798" s="87"/>
      <c r="DQ798" s="87"/>
      <c r="DR798" s="87"/>
      <c r="DS798" s="87"/>
      <c r="DT798" s="87"/>
      <c r="DU798" s="87"/>
      <c r="DV798" s="87"/>
      <c r="DW798" s="87"/>
      <c r="DX798" s="87"/>
      <c r="DY798" s="87"/>
      <c r="DZ798" s="87"/>
      <c r="EA798" s="87"/>
      <c r="EB798" s="87"/>
      <c r="EC798" s="87"/>
      <c r="ED798" s="87"/>
      <c r="EE798" s="87"/>
      <c r="EF798" s="87"/>
      <c r="EG798" s="107"/>
      <c r="EH798" s="107"/>
      <c r="EI798" s="107"/>
      <c r="EJ798" s="107"/>
      <c r="EK798" s="107"/>
      <c r="EL798" s="107"/>
      <c r="EM798" s="107"/>
      <c r="EN798" s="107"/>
      <c r="EO798" s="107"/>
      <c r="EP798" s="107"/>
      <c r="EQ798" s="107"/>
      <c r="ER798" s="107"/>
      <c r="ES798" s="107"/>
      <c r="ET798" s="107"/>
      <c r="EU798" s="107"/>
      <c r="EV798" s="107"/>
      <c r="EW798" s="107"/>
      <c r="EX798" s="107"/>
      <c r="EY798" s="107"/>
    </row>
    <row r="799" spans="1:155" x14ac:dyDescent="0.15">
      <c r="A799" s="36">
        <f t="shared" si="173"/>
        <v>44294</v>
      </c>
      <c r="B799" s="1">
        <f t="shared" ca="1" si="180"/>
        <v>1010.76491</v>
      </c>
      <c r="C799" s="90">
        <f t="shared" si="174"/>
        <v>1000</v>
      </c>
      <c r="D799" s="103">
        <f t="shared" si="175"/>
        <v>5.0000000000000001E-3</v>
      </c>
      <c r="E799" s="93">
        <f t="shared" si="176"/>
        <v>43507</v>
      </c>
      <c r="F799" s="87">
        <f t="shared" si="168"/>
        <v>541</v>
      </c>
      <c r="G799" s="88">
        <f t="shared" si="169"/>
        <v>541</v>
      </c>
      <c r="H799" s="89">
        <f t="shared" si="170"/>
        <v>1.01076491</v>
      </c>
      <c r="I799" s="88">
        <f t="shared" si="177"/>
        <v>0</v>
      </c>
      <c r="J799" s="90">
        <f t="shared" si="171"/>
        <v>10.76491</v>
      </c>
      <c r="K799" s="91">
        <f t="shared" si="172"/>
        <v>0</v>
      </c>
      <c r="L799" s="92" t="str">
        <f t="shared" si="178"/>
        <v>A+J=</v>
      </c>
      <c r="M799" s="93">
        <f t="shared" si="179"/>
        <v>45272</v>
      </c>
      <c r="N799" s="94"/>
      <c r="O799" s="94"/>
      <c r="P799" s="94"/>
      <c r="Q799" s="94"/>
      <c r="R799" s="94"/>
      <c r="S799" s="107"/>
      <c r="T799" s="94"/>
      <c r="U799" s="94"/>
      <c r="V799" s="94"/>
      <c r="W799" s="94"/>
      <c r="X799" s="94"/>
      <c r="Y799" s="123"/>
      <c r="Z799" s="94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  <c r="DK799" s="87"/>
      <c r="DL799" s="87"/>
      <c r="DM799" s="87"/>
      <c r="DN799" s="87"/>
      <c r="DO799" s="87"/>
      <c r="DP799" s="87"/>
      <c r="DQ799" s="87"/>
      <c r="DR799" s="87"/>
      <c r="DS799" s="87"/>
      <c r="DT799" s="87"/>
      <c r="DU799" s="87"/>
      <c r="DV799" s="87"/>
      <c r="DW799" s="87"/>
      <c r="DX799" s="87"/>
      <c r="DY799" s="87"/>
      <c r="DZ799" s="87"/>
      <c r="EA799" s="87"/>
      <c r="EB799" s="87"/>
      <c r="EC799" s="87"/>
      <c r="ED799" s="87"/>
      <c r="EE799" s="87"/>
      <c r="EF799" s="87"/>
      <c r="EG799" s="107"/>
      <c r="EH799" s="107"/>
      <c r="EI799" s="107"/>
      <c r="EJ799" s="107"/>
      <c r="EK799" s="107"/>
      <c r="EL799" s="107"/>
      <c r="EM799" s="107"/>
      <c r="EN799" s="107"/>
      <c r="EO799" s="107"/>
      <c r="EP799" s="107"/>
      <c r="EQ799" s="107"/>
      <c r="ER799" s="107"/>
      <c r="ES799" s="107"/>
      <c r="ET799" s="107"/>
      <c r="EU799" s="107"/>
      <c r="EV799" s="107"/>
      <c r="EW799" s="107"/>
      <c r="EX799" s="107"/>
      <c r="EY799" s="107"/>
    </row>
    <row r="800" spans="1:155" x14ac:dyDescent="0.15">
      <c r="A800" s="36">
        <f t="shared" si="173"/>
        <v>44295</v>
      </c>
      <c r="B800" s="1">
        <f t="shared" ca="1" si="180"/>
        <v>1010.7849149899999</v>
      </c>
      <c r="C800" s="90">
        <f t="shared" si="174"/>
        <v>1000</v>
      </c>
      <c r="D800" s="103">
        <f t="shared" si="175"/>
        <v>5.0000000000000001E-3</v>
      </c>
      <c r="E800" s="93">
        <f t="shared" si="176"/>
        <v>43507</v>
      </c>
      <c r="F800" s="87">
        <f t="shared" si="168"/>
        <v>542</v>
      </c>
      <c r="G800" s="88">
        <f t="shared" si="169"/>
        <v>542</v>
      </c>
      <c r="H800" s="89">
        <f t="shared" si="170"/>
        <v>1.0107849149999999</v>
      </c>
      <c r="I800" s="88">
        <f t="shared" si="177"/>
        <v>0</v>
      </c>
      <c r="J800" s="90">
        <f t="shared" si="171"/>
        <v>10.784914990000001</v>
      </c>
      <c r="K800" s="91">
        <f t="shared" si="172"/>
        <v>0</v>
      </c>
      <c r="L800" s="92" t="str">
        <f t="shared" si="178"/>
        <v>A+J=</v>
      </c>
      <c r="M800" s="93">
        <f t="shared" si="179"/>
        <v>45272</v>
      </c>
      <c r="N800" s="94"/>
      <c r="O800" s="94"/>
      <c r="P800" s="94"/>
      <c r="Q800" s="94"/>
      <c r="R800" s="94"/>
      <c r="S800" s="107"/>
      <c r="T800" s="94"/>
      <c r="U800" s="94"/>
      <c r="V800" s="94"/>
      <c r="W800" s="94"/>
      <c r="X800" s="94"/>
      <c r="Y800" s="123"/>
      <c r="Z800" s="94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  <c r="DK800" s="87"/>
      <c r="DL800" s="87"/>
      <c r="DM800" s="87"/>
      <c r="DN800" s="87"/>
      <c r="DO800" s="87"/>
      <c r="DP800" s="87"/>
      <c r="DQ800" s="87"/>
      <c r="DR800" s="87"/>
      <c r="DS800" s="87"/>
      <c r="DT800" s="87"/>
      <c r="DU800" s="87"/>
      <c r="DV800" s="87"/>
      <c r="DW800" s="87"/>
      <c r="DX800" s="87"/>
      <c r="DY800" s="87"/>
      <c r="DZ800" s="87"/>
      <c r="EA800" s="87"/>
      <c r="EB800" s="87"/>
      <c r="EC800" s="87"/>
      <c r="ED800" s="87"/>
      <c r="EE800" s="87"/>
      <c r="EF800" s="87"/>
      <c r="EG800" s="107"/>
      <c r="EH800" s="107"/>
      <c r="EI800" s="107"/>
      <c r="EJ800" s="107"/>
      <c r="EK800" s="107"/>
      <c r="EL800" s="107"/>
      <c r="EM800" s="107"/>
      <c r="EN800" s="107"/>
      <c r="EO800" s="107"/>
      <c r="EP800" s="107"/>
      <c r="EQ800" s="107"/>
      <c r="ER800" s="107"/>
      <c r="ES800" s="107"/>
      <c r="ET800" s="107"/>
      <c r="EU800" s="107"/>
      <c r="EV800" s="107"/>
      <c r="EW800" s="107"/>
      <c r="EX800" s="107"/>
      <c r="EY800" s="107"/>
    </row>
    <row r="801" spans="1:155" x14ac:dyDescent="0.15">
      <c r="A801" s="36">
        <f t="shared" si="173"/>
        <v>44296</v>
      </c>
      <c r="B801" s="1">
        <f t="shared" ca="1" si="180"/>
        <v>1010.80492</v>
      </c>
      <c r="C801" s="90">
        <f t="shared" si="174"/>
        <v>1000</v>
      </c>
      <c r="D801" s="103">
        <f t="shared" si="175"/>
        <v>5.0000000000000001E-3</v>
      </c>
      <c r="E801" s="93">
        <f t="shared" si="176"/>
        <v>43507</v>
      </c>
      <c r="F801" s="87">
        <f t="shared" si="168"/>
        <v>542</v>
      </c>
      <c r="G801" s="88">
        <f t="shared" si="169"/>
        <v>543</v>
      </c>
      <c r="H801" s="89">
        <f t="shared" si="170"/>
        <v>1.01080492</v>
      </c>
      <c r="I801" s="88">
        <f t="shared" si="177"/>
        <v>0</v>
      </c>
      <c r="J801" s="90">
        <f t="shared" si="171"/>
        <v>10.804919999999999</v>
      </c>
      <c r="K801" s="91">
        <f t="shared" si="172"/>
        <v>0</v>
      </c>
      <c r="L801" s="92" t="str">
        <f t="shared" si="178"/>
        <v>A+J=</v>
      </c>
      <c r="M801" s="93">
        <f t="shared" si="179"/>
        <v>45272</v>
      </c>
      <c r="N801" s="94"/>
      <c r="O801" s="94"/>
      <c r="P801" s="94"/>
      <c r="Q801" s="94"/>
      <c r="R801" s="94"/>
      <c r="S801" s="107"/>
      <c r="T801" s="94"/>
      <c r="U801" s="94"/>
      <c r="V801" s="94"/>
      <c r="W801" s="94"/>
      <c r="X801" s="94"/>
      <c r="Y801" s="123"/>
      <c r="Z801" s="94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  <c r="DK801" s="87"/>
      <c r="DL801" s="87"/>
      <c r="DM801" s="87"/>
      <c r="DN801" s="87"/>
      <c r="DO801" s="87"/>
      <c r="DP801" s="87"/>
      <c r="DQ801" s="87"/>
      <c r="DR801" s="87"/>
      <c r="DS801" s="87"/>
      <c r="DT801" s="87"/>
      <c r="DU801" s="87"/>
      <c r="DV801" s="87"/>
      <c r="DW801" s="87"/>
      <c r="DX801" s="87"/>
      <c r="DY801" s="87"/>
      <c r="DZ801" s="87"/>
      <c r="EA801" s="87"/>
      <c r="EB801" s="87"/>
      <c r="EC801" s="87"/>
      <c r="ED801" s="87"/>
      <c r="EE801" s="87"/>
      <c r="EF801" s="87"/>
      <c r="EG801" s="107"/>
      <c r="EH801" s="107"/>
      <c r="EI801" s="107"/>
      <c r="EJ801" s="107"/>
      <c r="EK801" s="107"/>
      <c r="EL801" s="107"/>
      <c r="EM801" s="107"/>
      <c r="EN801" s="107"/>
      <c r="EO801" s="107"/>
      <c r="EP801" s="107"/>
      <c r="EQ801" s="107"/>
      <c r="ER801" s="107"/>
      <c r="ES801" s="107"/>
      <c r="ET801" s="107"/>
      <c r="EU801" s="107"/>
      <c r="EV801" s="107"/>
      <c r="EW801" s="107"/>
      <c r="EX801" s="107"/>
      <c r="EY801" s="107"/>
    </row>
    <row r="802" spans="1:155" x14ac:dyDescent="0.15">
      <c r="A802" s="36">
        <f t="shared" si="173"/>
        <v>44297</v>
      </c>
      <c r="B802" s="1">
        <f t="shared" ca="1" si="180"/>
        <v>1010.80492</v>
      </c>
      <c r="C802" s="90">
        <f t="shared" si="174"/>
        <v>1000</v>
      </c>
      <c r="D802" s="103">
        <f t="shared" si="175"/>
        <v>5.0000000000000001E-3</v>
      </c>
      <c r="E802" s="93">
        <f t="shared" si="176"/>
        <v>43507</v>
      </c>
      <c r="F802" s="87">
        <f t="shared" si="168"/>
        <v>542</v>
      </c>
      <c r="G802" s="88">
        <f t="shared" si="169"/>
        <v>543</v>
      </c>
      <c r="H802" s="89">
        <f t="shared" si="170"/>
        <v>1.01080492</v>
      </c>
      <c r="I802" s="88">
        <f t="shared" si="177"/>
        <v>0</v>
      </c>
      <c r="J802" s="90">
        <f t="shared" si="171"/>
        <v>10.804919999999999</v>
      </c>
      <c r="K802" s="91">
        <f t="shared" si="172"/>
        <v>0</v>
      </c>
      <c r="L802" s="92" t="str">
        <f t="shared" si="178"/>
        <v>A+J=</v>
      </c>
      <c r="M802" s="93">
        <f t="shared" si="179"/>
        <v>45272</v>
      </c>
      <c r="N802" s="94"/>
      <c r="O802" s="94"/>
      <c r="P802" s="94"/>
      <c r="Q802" s="94"/>
      <c r="R802" s="94"/>
      <c r="S802" s="107"/>
      <c r="T802" s="94"/>
      <c r="U802" s="94"/>
      <c r="V802" s="94"/>
      <c r="W802" s="94"/>
      <c r="X802" s="94"/>
      <c r="Y802" s="123"/>
      <c r="Z802" s="94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  <c r="DK802" s="87"/>
      <c r="DL802" s="87"/>
      <c r="DM802" s="87"/>
      <c r="DN802" s="87"/>
      <c r="DO802" s="87"/>
      <c r="DP802" s="87"/>
      <c r="DQ802" s="87"/>
      <c r="DR802" s="87"/>
      <c r="DS802" s="87"/>
      <c r="DT802" s="87"/>
      <c r="DU802" s="87"/>
      <c r="DV802" s="87"/>
      <c r="DW802" s="87"/>
      <c r="DX802" s="87"/>
      <c r="DY802" s="87"/>
      <c r="DZ802" s="87"/>
      <c r="EA802" s="87"/>
      <c r="EB802" s="87"/>
      <c r="EC802" s="87"/>
      <c r="ED802" s="87"/>
      <c r="EE802" s="87"/>
      <c r="EF802" s="87"/>
      <c r="EG802" s="107"/>
      <c r="EH802" s="107"/>
      <c r="EI802" s="107"/>
      <c r="EJ802" s="107"/>
      <c r="EK802" s="107"/>
      <c r="EL802" s="107"/>
      <c r="EM802" s="107"/>
      <c r="EN802" s="107"/>
      <c r="EO802" s="107"/>
      <c r="EP802" s="107"/>
      <c r="EQ802" s="107"/>
      <c r="ER802" s="107"/>
      <c r="ES802" s="107"/>
      <c r="ET802" s="107"/>
      <c r="EU802" s="107"/>
      <c r="EV802" s="107"/>
      <c r="EW802" s="107"/>
      <c r="EX802" s="107"/>
      <c r="EY802" s="107"/>
    </row>
    <row r="803" spans="1:155" x14ac:dyDescent="0.15">
      <c r="A803" s="36">
        <f t="shared" si="173"/>
        <v>44298</v>
      </c>
      <c r="B803" s="1">
        <f t="shared" ca="1" si="180"/>
        <v>1010.80492</v>
      </c>
      <c r="C803" s="90">
        <f t="shared" si="174"/>
        <v>1000</v>
      </c>
      <c r="D803" s="103">
        <f t="shared" si="175"/>
        <v>5.0000000000000001E-3</v>
      </c>
      <c r="E803" s="93">
        <f t="shared" si="176"/>
        <v>43507</v>
      </c>
      <c r="F803" s="87">
        <f t="shared" si="168"/>
        <v>543</v>
      </c>
      <c r="G803" s="88">
        <f t="shared" si="169"/>
        <v>543</v>
      </c>
      <c r="H803" s="89">
        <f t="shared" si="170"/>
        <v>1.01080492</v>
      </c>
      <c r="I803" s="88">
        <f t="shared" si="177"/>
        <v>0</v>
      </c>
      <c r="J803" s="90">
        <f t="shared" si="171"/>
        <v>10.804919999999999</v>
      </c>
      <c r="K803" s="91">
        <f t="shared" si="172"/>
        <v>0</v>
      </c>
      <c r="L803" s="92" t="str">
        <f t="shared" si="178"/>
        <v>A+J=</v>
      </c>
      <c r="M803" s="93">
        <f t="shared" si="179"/>
        <v>45272</v>
      </c>
      <c r="N803" s="94"/>
      <c r="O803" s="94"/>
      <c r="P803" s="94"/>
      <c r="Q803" s="94"/>
      <c r="R803" s="94"/>
      <c r="S803" s="107"/>
      <c r="T803" s="94"/>
      <c r="U803" s="94"/>
      <c r="V803" s="94"/>
      <c r="W803" s="94"/>
      <c r="X803" s="94"/>
      <c r="Y803" s="123"/>
      <c r="Z803" s="94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  <c r="DK803" s="87"/>
      <c r="DL803" s="87"/>
      <c r="DM803" s="87"/>
      <c r="DN803" s="87"/>
      <c r="DO803" s="87"/>
      <c r="DP803" s="87"/>
      <c r="DQ803" s="87"/>
      <c r="DR803" s="87"/>
      <c r="DS803" s="87"/>
      <c r="DT803" s="87"/>
      <c r="DU803" s="87"/>
      <c r="DV803" s="87"/>
      <c r="DW803" s="87"/>
      <c r="DX803" s="87"/>
      <c r="DY803" s="87"/>
      <c r="DZ803" s="87"/>
      <c r="EA803" s="87"/>
      <c r="EB803" s="87"/>
      <c r="EC803" s="87"/>
      <c r="ED803" s="87"/>
      <c r="EE803" s="87"/>
      <c r="EF803" s="87"/>
      <c r="EG803" s="107"/>
      <c r="EH803" s="107"/>
      <c r="EI803" s="107"/>
      <c r="EJ803" s="107"/>
      <c r="EK803" s="107"/>
      <c r="EL803" s="107"/>
      <c r="EM803" s="107"/>
      <c r="EN803" s="107"/>
      <c r="EO803" s="107"/>
      <c r="EP803" s="107"/>
      <c r="EQ803" s="107"/>
      <c r="ER803" s="107"/>
      <c r="ES803" s="107"/>
      <c r="ET803" s="107"/>
      <c r="EU803" s="107"/>
      <c r="EV803" s="107"/>
      <c r="EW803" s="107"/>
      <c r="EX803" s="107"/>
      <c r="EY803" s="107"/>
    </row>
    <row r="804" spans="1:155" x14ac:dyDescent="0.15">
      <c r="A804" s="36">
        <f t="shared" si="173"/>
        <v>44299</v>
      </c>
      <c r="B804" s="1">
        <f t="shared" ca="1" si="180"/>
        <v>1010.824926</v>
      </c>
      <c r="C804" s="90">
        <f t="shared" si="174"/>
        <v>1000</v>
      </c>
      <c r="D804" s="103">
        <f t="shared" si="175"/>
        <v>5.0000000000000001E-3</v>
      </c>
      <c r="E804" s="93">
        <f t="shared" si="176"/>
        <v>43507</v>
      </c>
      <c r="F804" s="87">
        <f t="shared" si="168"/>
        <v>544</v>
      </c>
      <c r="G804" s="88">
        <f t="shared" si="169"/>
        <v>544</v>
      </c>
      <c r="H804" s="89">
        <f t="shared" si="170"/>
        <v>1.010824926</v>
      </c>
      <c r="I804" s="88">
        <f t="shared" si="177"/>
        <v>0</v>
      </c>
      <c r="J804" s="90">
        <f t="shared" si="171"/>
        <v>10.824926</v>
      </c>
      <c r="K804" s="91">
        <f t="shared" si="172"/>
        <v>0</v>
      </c>
      <c r="L804" s="92" t="str">
        <f t="shared" si="178"/>
        <v>A+J=</v>
      </c>
      <c r="M804" s="93">
        <f t="shared" si="179"/>
        <v>45272</v>
      </c>
      <c r="N804" s="94"/>
      <c r="O804" s="94"/>
      <c r="P804" s="94"/>
      <c r="Q804" s="94"/>
      <c r="R804" s="94"/>
      <c r="S804" s="107"/>
      <c r="T804" s="94"/>
      <c r="U804" s="94"/>
      <c r="V804" s="94"/>
      <c r="W804" s="94"/>
      <c r="X804" s="94"/>
      <c r="Y804" s="123"/>
      <c r="Z804" s="94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  <c r="DK804" s="87"/>
      <c r="DL804" s="87"/>
      <c r="DM804" s="87"/>
      <c r="DN804" s="87"/>
      <c r="DO804" s="87"/>
      <c r="DP804" s="87"/>
      <c r="DQ804" s="87"/>
      <c r="DR804" s="87"/>
      <c r="DS804" s="87"/>
      <c r="DT804" s="87"/>
      <c r="DU804" s="87"/>
      <c r="DV804" s="87"/>
      <c r="DW804" s="87"/>
      <c r="DX804" s="87"/>
      <c r="DY804" s="87"/>
      <c r="DZ804" s="87"/>
      <c r="EA804" s="87"/>
      <c r="EB804" s="87"/>
      <c r="EC804" s="87"/>
      <c r="ED804" s="87"/>
      <c r="EE804" s="87"/>
      <c r="EF804" s="87"/>
      <c r="EG804" s="107"/>
      <c r="EH804" s="107"/>
      <c r="EI804" s="107"/>
      <c r="EJ804" s="107"/>
      <c r="EK804" s="107"/>
      <c r="EL804" s="107"/>
      <c r="EM804" s="107"/>
      <c r="EN804" s="107"/>
      <c r="EO804" s="107"/>
      <c r="EP804" s="107"/>
      <c r="EQ804" s="107"/>
      <c r="ER804" s="107"/>
      <c r="ES804" s="107"/>
      <c r="ET804" s="107"/>
      <c r="EU804" s="107"/>
      <c r="EV804" s="107"/>
      <c r="EW804" s="107"/>
      <c r="EX804" s="107"/>
      <c r="EY804" s="107"/>
    </row>
    <row r="805" spans="1:155" x14ac:dyDescent="0.15">
      <c r="A805" s="36">
        <f t="shared" si="173"/>
        <v>44300</v>
      </c>
      <c r="B805" s="1">
        <f t="shared" ca="1" si="180"/>
        <v>1010.844933</v>
      </c>
      <c r="C805" s="90">
        <f t="shared" si="174"/>
        <v>1000</v>
      </c>
      <c r="D805" s="103">
        <f t="shared" si="175"/>
        <v>5.0000000000000001E-3</v>
      </c>
      <c r="E805" s="93">
        <f t="shared" si="176"/>
        <v>43507</v>
      </c>
      <c r="F805" s="87">
        <f t="shared" si="168"/>
        <v>545</v>
      </c>
      <c r="G805" s="88">
        <f t="shared" si="169"/>
        <v>545</v>
      </c>
      <c r="H805" s="89">
        <f t="shared" si="170"/>
        <v>1.010844933</v>
      </c>
      <c r="I805" s="88">
        <f t="shared" si="177"/>
        <v>0</v>
      </c>
      <c r="J805" s="90">
        <f t="shared" si="171"/>
        <v>10.844932999999999</v>
      </c>
      <c r="K805" s="91">
        <f t="shared" si="172"/>
        <v>0</v>
      </c>
      <c r="L805" s="92" t="str">
        <f t="shared" si="178"/>
        <v>A+J=</v>
      </c>
      <c r="M805" s="93">
        <f t="shared" si="179"/>
        <v>45272</v>
      </c>
      <c r="N805" s="94"/>
      <c r="O805" s="94"/>
      <c r="P805" s="94"/>
      <c r="Q805" s="94"/>
      <c r="R805" s="94"/>
      <c r="S805" s="107"/>
      <c r="T805" s="94"/>
      <c r="U805" s="94"/>
      <c r="V805" s="94"/>
      <c r="W805" s="94"/>
      <c r="X805" s="94"/>
      <c r="Y805" s="123"/>
      <c r="Z805" s="94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  <c r="DK805" s="87"/>
      <c r="DL805" s="87"/>
      <c r="DM805" s="87"/>
      <c r="DN805" s="87"/>
      <c r="DO805" s="87"/>
      <c r="DP805" s="87"/>
      <c r="DQ805" s="87"/>
      <c r="DR805" s="87"/>
      <c r="DS805" s="87"/>
      <c r="DT805" s="87"/>
      <c r="DU805" s="87"/>
      <c r="DV805" s="87"/>
      <c r="DW805" s="87"/>
      <c r="DX805" s="87"/>
      <c r="DY805" s="87"/>
      <c r="DZ805" s="87"/>
      <c r="EA805" s="87"/>
      <c r="EB805" s="87"/>
      <c r="EC805" s="87"/>
      <c r="ED805" s="87"/>
      <c r="EE805" s="87"/>
      <c r="EF805" s="87"/>
      <c r="EG805" s="107"/>
      <c r="EH805" s="107"/>
      <c r="EI805" s="107"/>
      <c r="EJ805" s="107"/>
      <c r="EK805" s="107"/>
      <c r="EL805" s="107"/>
      <c r="EM805" s="107"/>
      <c r="EN805" s="107"/>
      <c r="EO805" s="107"/>
      <c r="EP805" s="107"/>
      <c r="EQ805" s="107"/>
      <c r="ER805" s="107"/>
      <c r="ES805" s="107"/>
      <c r="ET805" s="107"/>
      <c r="EU805" s="107"/>
      <c r="EV805" s="107"/>
      <c r="EW805" s="107"/>
      <c r="EX805" s="107"/>
      <c r="EY805" s="107"/>
    </row>
    <row r="806" spans="1:155" x14ac:dyDescent="0.15">
      <c r="A806" s="36">
        <f t="shared" si="173"/>
        <v>44301</v>
      </c>
      <c r="B806" s="1">
        <f t="shared" ca="1" si="180"/>
        <v>1010.864939</v>
      </c>
      <c r="C806" s="90">
        <f t="shared" si="174"/>
        <v>1000</v>
      </c>
      <c r="D806" s="103">
        <f t="shared" si="175"/>
        <v>5.0000000000000001E-3</v>
      </c>
      <c r="E806" s="93">
        <f t="shared" si="176"/>
        <v>43507</v>
      </c>
      <c r="F806" s="87">
        <f t="shared" si="168"/>
        <v>546</v>
      </c>
      <c r="G806" s="88">
        <f t="shared" si="169"/>
        <v>546</v>
      </c>
      <c r="H806" s="89">
        <f t="shared" si="170"/>
        <v>1.010864939</v>
      </c>
      <c r="I806" s="88">
        <f t="shared" si="177"/>
        <v>0</v>
      </c>
      <c r="J806" s="90">
        <f t="shared" si="171"/>
        <v>10.864939</v>
      </c>
      <c r="K806" s="91">
        <f t="shared" si="172"/>
        <v>0</v>
      </c>
      <c r="L806" s="92" t="str">
        <f t="shared" si="178"/>
        <v>A+J=</v>
      </c>
      <c r="M806" s="93">
        <f t="shared" si="179"/>
        <v>45272</v>
      </c>
      <c r="N806" s="94"/>
      <c r="O806" s="94"/>
      <c r="P806" s="94"/>
      <c r="Q806" s="94"/>
      <c r="R806" s="94"/>
      <c r="S806" s="107"/>
      <c r="T806" s="94"/>
      <c r="U806" s="94"/>
      <c r="V806" s="94"/>
      <c r="W806" s="94"/>
      <c r="X806" s="94"/>
      <c r="Y806" s="123"/>
      <c r="Z806" s="94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  <c r="DK806" s="87"/>
      <c r="DL806" s="87"/>
      <c r="DM806" s="87"/>
      <c r="DN806" s="87"/>
      <c r="DO806" s="87"/>
      <c r="DP806" s="87"/>
      <c r="DQ806" s="87"/>
      <c r="DR806" s="87"/>
      <c r="DS806" s="87"/>
      <c r="DT806" s="87"/>
      <c r="DU806" s="87"/>
      <c r="DV806" s="87"/>
      <c r="DW806" s="87"/>
      <c r="DX806" s="87"/>
      <c r="DY806" s="87"/>
      <c r="DZ806" s="87"/>
      <c r="EA806" s="87"/>
      <c r="EB806" s="87"/>
      <c r="EC806" s="87"/>
      <c r="ED806" s="87"/>
      <c r="EE806" s="87"/>
      <c r="EF806" s="87"/>
      <c r="EG806" s="107"/>
      <c r="EH806" s="107"/>
      <c r="EI806" s="107"/>
      <c r="EJ806" s="107"/>
      <c r="EK806" s="107"/>
      <c r="EL806" s="107"/>
      <c r="EM806" s="107"/>
      <c r="EN806" s="107"/>
      <c r="EO806" s="107"/>
      <c r="EP806" s="107"/>
      <c r="EQ806" s="107"/>
      <c r="ER806" s="107"/>
      <c r="ES806" s="107"/>
      <c r="ET806" s="107"/>
      <c r="EU806" s="107"/>
      <c r="EV806" s="107"/>
      <c r="EW806" s="107"/>
      <c r="EX806" s="107"/>
      <c r="EY806" s="107"/>
    </row>
    <row r="807" spans="1:155" x14ac:dyDescent="0.15">
      <c r="A807" s="36">
        <f t="shared" si="173"/>
        <v>44302</v>
      </c>
      <c r="B807" s="1">
        <f t="shared" ca="1" si="180"/>
        <v>1010.884946</v>
      </c>
      <c r="C807" s="90">
        <f t="shared" si="174"/>
        <v>1000</v>
      </c>
      <c r="D807" s="103">
        <f t="shared" si="175"/>
        <v>5.0000000000000001E-3</v>
      </c>
      <c r="E807" s="93">
        <f t="shared" si="176"/>
        <v>43507</v>
      </c>
      <c r="F807" s="87">
        <f t="shared" si="168"/>
        <v>547</v>
      </c>
      <c r="G807" s="88">
        <f t="shared" si="169"/>
        <v>547</v>
      </c>
      <c r="H807" s="89">
        <f t="shared" si="170"/>
        <v>1.010884946</v>
      </c>
      <c r="I807" s="88">
        <f t="shared" si="177"/>
        <v>0</v>
      </c>
      <c r="J807" s="90">
        <f t="shared" si="171"/>
        <v>10.884945999999999</v>
      </c>
      <c r="K807" s="91">
        <f t="shared" si="172"/>
        <v>0</v>
      </c>
      <c r="L807" s="92" t="str">
        <f t="shared" si="178"/>
        <v>A+J=</v>
      </c>
      <c r="M807" s="93">
        <f t="shared" si="179"/>
        <v>45272</v>
      </c>
      <c r="N807" s="94"/>
      <c r="O807" s="94"/>
      <c r="P807" s="94"/>
      <c r="Q807" s="94"/>
      <c r="R807" s="94"/>
      <c r="S807" s="107"/>
      <c r="T807" s="94"/>
      <c r="U807" s="94"/>
      <c r="V807" s="94"/>
      <c r="W807" s="94"/>
      <c r="X807" s="94"/>
      <c r="Y807" s="123"/>
      <c r="Z807" s="94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  <c r="DK807" s="87"/>
      <c r="DL807" s="87"/>
      <c r="DM807" s="87"/>
      <c r="DN807" s="87"/>
      <c r="DO807" s="87"/>
      <c r="DP807" s="87"/>
      <c r="DQ807" s="87"/>
      <c r="DR807" s="87"/>
      <c r="DS807" s="87"/>
      <c r="DT807" s="87"/>
      <c r="DU807" s="87"/>
      <c r="DV807" s="87"/>
      <c r="DW807" s="87"/>
      <c r="DX807" s="87"/>
      <c r="DY807" s="87"/>
      <c r="DZ807" s="87"/>
      <c r="EA807" s="87"/>
      <c r="EB807" s="87"/>
      <c r="EC807" s="87"/>
      <c r="ED807" s="87"/>
      <c r="EE807" s="87"/>
      <c r="EF807" s="87"/>
      <c r="EG807" s="107"/>
      <c r="EH807" s="107"/>
      <c r="EI807" s="107"/>
      <c r="EJ807" s="107"/>
      <c r="EK807" s="107"/>
      <c r="EL807" s="107"/>
      <c r="EM807" s="107"/>
      <c r="EN807" s="107"/>
      <c r="EO807" s="107"/>
      <c r="EP807" s="107"/>
      <c r="EQ807" s="107"/>
      <c r="ER807" s="107"/>
      <c r="ES807" s="107"/>
      <c r="ET807" s="107"/>
      <c r="EU807" s="107"/>
      <c r="EV807" s="107"/>
      <c r="EW807" s="107"/>
      <c r="EX807" s="107"/>
      <c r="EY807" s="107"/>
    </row>
    <row r="808" spans="1:155" x14ac:dyDescent="0.15">
      <c r="A808" s="36">
        <f t="shared" si="173"/>
        <v>44303</v>
      </c>
      <c r="B808" s="1">
        <f t="shared" ca="1" si="180"/>
        <v>1010.90495399</v>
      </c>
      <c r="C808" s="90">
        <f t="shared" si="174"/>
        <v>1000</v>
      </c>
      <c r="D808" s="103">
        <f t="shared" si="175"/>
        <v>5.0000000000000001E-3</v>
      </c>
      <c r="E808" s="93">
        <f t="shared" si="176"/>
        <v>43507</v>
      </c>
      <c r="F808" s="87">
        <f t="shared" si="168"/>
        <v>547</v>
      </c>
      <c r="G808" s="88">
        <f t="shared" si="169"/>
        <v>548</v>
      </c>
      <c r="H808" s="89">
        <f t="shared" si="170"/>
        <v>1.0109049539999999</v>
      </c>
      <c r="I808" s="88">
        <f t="shared" si="177"/>
        <v>0</v>
      </c>
      <c r="J808" s="90">
        <f t="shared" si="171"/>
        <v>10.904953989999999</v>
      </c>
      <c r="K808" s="91">
        <f t="shared" si="172"/>
        <v>0</v>
      </c>
      <c r="L808" s="92" t="str">
        <f t="shared" si="178"/>
        <v>A+J=</v>
      </c>
      <c r="M808" s="93">
        <f t="shared" si="179"/>
        <v>45272</v>
      </c>
      <c r="N808" s="94"/>
      <c r="O808" s="94"/>
      <c r="P808" s="94"/>
      <c r="Q808" s="94"/>
      <c r="R808" s="94"/>
      <c r="S808" s="107"/>
      <c r="T808" s="94"/>
      <c r="U808" s="94"/>
      <c r="V808" s="94"/>
      <c r="W808" s="94"/>
      <c r="X808" s="94"/>
      <c r="Y808" s="123"/>
      <c r="Z808" s="94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  <c r="DK808" s="87"/>
      <c r="DL808" s="87"/>
      <c r="DM808" s="87"/>
      <c r="DN808" s="87"/>
      <c r="DO808" s="87"/>
      <c r="DP808" s="87"/>
      <c r="DQ808" s="87"/>
      <c r="DR808" s="87"/>
      <c r="DS808" s="87"/>
      <c r="DT808" s="87"/>
      <c r="DU808" s="87"/>
      <c r="DV808" s="87"/>
      <c r="DW808" s="87"/>
      <c r="DX808" s="87"/>
      <c r="DY808" s="87"/>
      <c r="DZ808" s="87"/>
      <c r="EA808" s="87"/>
      <c r="EB808" s="87"/>
      <c r="EC808" s="87"/>
      <c r="ED808" s="87"/>
      <c r="EE808" s="87"/>
      <c r="EF808" s="87"/>
      <c r="EG808" s="107"/>
      <c r="EH808" s="107"/>
      <c r="EI808" s="107"/>
      <c r="EJ808" s="107"/>
      <c r="EK808" s="107"/>
      <c r="EL808" s="107"/>
      <c r="EM808" s="107"/>
      <c r="EN808" s="107"/>
      <c r="EO808" s="107"/>
      <c r="EP808" s="107"/>
      <c r="EQ808" s="107"/>
      <c r="ER808" s="107"/>
      <c r="ES808" s="107"/>
      <c r="ET808" s="107"/>
      <c r="EU808" s="107"/>
      <c r="EV808" s="107"/>
      <c r="EW808" s="107"/>
      <c r="EX808" s="107"/>
      <c r="EY808" s="107"/>
    </row>
    <row r="809" spans="1:155" x14ac:dyDescent="0.15">
      <c r="A809" s="36">
        <f t="shared" si="173"/>
        <v>44304</v>
      </c>
      <c r="B809" s="1">
        <f t="shared" ca="1" si="180"/>
        <v>1010.90495399</v>
      </c>
      <c r="C809" s="90">
        <f t="shared" si="174"/>
        <v>1000</v>
      </c>
      <c r="D809" s="103">
        <f t="shared" si="175"/>
        <v>5.0000000000000001E-3</v>
      </c>
      <c r="E809" s="93">
        <f t="shared" si="176"/>
        <v>43507</v>
      </c>
      <c r="F809" s="87">
        <f t="shared" si="168"/>
        <v>547</v>
      </c>
      <c r="G809" s="88">
        <f t="shared" si="169"/>
        <v>548</v>
      </c>
      <c r="H809" s="89">
        <f t="shared" si="170"/>
        <v>1.0109049539999999</v>
      </c>
      <c r="I809" s="88">
        <f t="shared" si="177"/>
        <v>0</v>
      </c>
      <c r="J809" s="90">
        <f t="shared" si="171"/>
        <v>10.904953989999999</v>
      </c>
      <c r="K809" s="91">
        <f t="shared" si="172"/>
        <v>0</v>
      </c>
      <c r="L809" s="92" t="str">
        <f t="shared" si="178"/>
        <v>A+J=</v>
      </c>
      <c r="M809" s="93">
        <f t="shared" si="179"/>
        <v>45272</v>
      </c>
      <c r="N809" s="94"/>
      <c r="O809" s="94"/>
      <c r="P809" s="94"/>
      <c r="Q809" s="94"/>
      <c r="R809" s="94"/>
      <c r="S809" s="107"/>
      <c r="T809" s="94"/>
      <c r="U809" s="94"/>
      <c r="V809" s="94"/>
      <c r="W809" s="94"/>
      <c r="X809" s="94"/>
      <c r="Y809" s="123"/>
      <c r="Z809" s="94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  <c r="DK809" s="87"/>
      <c r="DL809" s="87"/>
      <c r="DM809" s="87"/>
      <c r="DN809" s="87"/>
      <c r="DO809" s="87"/>
      <c r="DP809" s="87"/>
      <c r="DQ809" s="87"/>
      <c r="DR809" s="87"/>
      <c r="DS809" s="87"/>
      <c r="DT809" s="87"/>
      <c r="DU809" s="87"/>
      <c r="DV809" s="87"/>
      <c r="DW809" s="87"/>
      <c r="DX809" s="87"/>
      <c r="DY809" s="87"/>
      <c r="DZ809" s="87"/>
      <c r="EA809" s="87"/>
      <c r="EB809" s="87"/>
      <c r="EC809" s="87"/>
      <c r="ED809" s="87"/>
      <c r="EE809" s="87"/>
      <c r="EF809" s="87"/>
      <c r="EG809" s="107"/>
      <c r="EH809" s="107"/>
      <c r="EI809" s="107"/>
      <c r="EJ809" s="107"/>
      <c r="EK809" s="107"/>
      <c r="EL809" s="107"/>
      <c r="EM809" s="107"/>
      <c r="EN809" s="107"/>
      <c r="EO809" s="107"/>
      <c r="EP809" s="107"/>
      <c r="EQ809" s="107"/>
      <c r="ER809" s="107"/>
      <c r="ES809" s="107"/>
      <c r="ET809" s="107"/>
      <c r="EU809" s="107"/>
      <c r="EV809" s="107"/>
      <c r="EW809" s="107"/>
      <c r="EX809" s="107"/>
      <c r="EY809" s="107"/>
    </row>
    <row r="810" spans="1:155" x14ac:dyDescent="0.15">
      <c r="A810" s="36">
        <f t="shared" si="173"/>
        <v>44305</v>
      </c>
      <c r="B810" s="1">
        <f t="shared" ca="1" si="180"/>
        <v>1010.90495399</v>
      </c>
      <c r="C810" s="90">
        <f t="shared" si="174"/>
        <v>1000</v>
      </c>
      <c r="D810" s="103">
        <f t="shared" si="175"/>
        <v>5.0000000000000001E-3</v>
      </c>
      <c r="E810" s="93">
        <f t="shared" si="176"/>
        <v>43507</v>
      </c>
      <c r="F810" s="87">
        <f t="shared" si="168"/>
        <v>548</v>
      </c>
      <c r="G810" s="88">
        <f t="shared" si="169"/>
        <v>548</v>
      </c>
      <c r="H810" s="89">
        <f t="shared" si="170"/>
        <v>1.0109049539999999</v>
      </c>
      <c r="I810" s="88">
        <f t="shared" si="177"/>
        <v>0</v>
      </c>
      <c r="J810" s="90">
        <f t="shared" si="171"/>
        <v>10.904953989999999</v>
      </c>
      <c r="K810" s="91">
        <f t="shared" si="172"/>
        <v>0</v>
      </c>
      <c r="L810" s="92" t="str">
        <f t="shared" si="178"/>
        <v>A+J=</v>
      </c>
      <c r="M810" s="93">
        <f t="shared" si="179"/>
        <v>45272</v>
      </c>
      <c r="N810" s="94"/>
      <c r="O810" s="94"/>
      <c r="P810" s="94"/>
      <c r="Q810" s="94"/>
      <c r="R810" s="94"/>
      <c r="S810" s="107"/>
      <c r="T810" s="94"/>
      <c r="U810" s="94"/>
      <c r="V810" s="94"/>
      <c r="W810" s="94"/>
      <c r="X810" s="94"/>
      <c r="Y810" s="123"/>
      <c r="Z810" s="94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  <c r="DK810" s="87"/>
      <c r="DL810" s="87"/>
      <c r="DM810" s="87"/>
      <c r="DN810" s="87"/>
      <c r="DO810" s="87"/>
      <c r="DP810" s="87"/>
      <c r="DQ810" s="87"/>
      <c r="DR810" s="87"/>
      <c r="DS810" s="87"/>
      <c r="DT810" s="87"/>
      <c r="DU810" s="87"/>
      <c r="DV810" s="87"/>
      <c r="DW810" s="87"/>
      <c r="DX810" s="87"/>
      <c r="DY810" s="87"/>
      <c r="DZ810" s="87"/>
      <c r="EA810" s="87"/>
      <c r="EB810" s="87"/>
      <c r="EC810" s="87"/>
      <c r="ED810" s="87"/>
      <c r="EE810" s="87"/>
      <c r="EF810" s="87"/>
      <c r="EG810" s="107"/>
      <c r="EH810" s="107"/>
      <c r="EI810" s="107"/>
      <c r="EJ810" s="107"/>
      <c r="EK810" s="107"/>
      <c r="EL810" s="107"/>
      <c r="EM810" s="107"/>
      <c r="EN810" s="107"/>
      <c r="EO810" s="107"/>
      <c r="EP810" s="107"/>
      <c r="EQ810" s="107"/>
      <c r="ER810" s="107"/>
      <c r="ES810" s="107"/>
      <c r="ET810" s="107"/>
      <c r="EU810" s="107"/>
      <c r="EV810" s="107"/>
      <c r="EW810" s="107"/>
      <c r="EX810" s="107"/>
      <c r="EY810" s="107"/>
    </row>
    <row r="811" spans="1:155" x14ac:dyDescent="0.15">
      <c r="A811" s="36">
        <f t="shared" si="173"/>
        <v>44306</v>
      </c>
      <c r="B811" s="1">
        <f t="shared" ca="1" si="180"/>
        <v>1010.9249620000001</v>
      </c>
      <c r="C811" s="90">
        <f t="shared" si="174"/>
        <v>1000</v>
      </c>
      <c r="D811" s="103">
        <f t="shared" si="175"/>
        <v>5.0000000000000001E-3</v>
      </c>
      <c r="E811" s="93">
        <f t="shared" si="176"/>
        <v>43507</v>
      </c>
      <c r="F811" s="87">
        <f t="shared" si="168"/>
        <v>549</v>
      </c>
      <c r="G811" s="88">
        <f t="shared" si="169"/>
        <v>549</v>
      </c>
      <c r="H811" s="89">
        <f t="shared" si="170"/>
        <v>1.010924962</v>
      </c>
      <c r="I811" s="88">
        <f t="shared" si="177"/>
        <v>0</v>
      </c>
      <c r="J811" s="90">
        <f t="shared" si="171"/>
        <v>10.924962000000001</v>
      </c>
      <c r="K811" s="91">
        <f t="shared" si="172"/>
        <v>0</v>
      </c>
      <c r="L811" s="92" t="str">
        <f t="shared" si="178"/>
        <v>A+J=</v>
      </c>
      <c r="M811" s="93">
        <f t="shared" si="179"/>
        <v>45272</v>
      </c>
      <c r="N811" s="94"/>
      <c r="O811" s="94"/>
      <c r="P811" s="94"/>
      <c r="Q811" s="94"/>
      <c r="R811" s="94"/>
      <c r="S811" s="107"/>
      <c r="T811" s="94"/>
      <c r="U811" s="94"/>
      <c r="V811" s="94"/>
      <c r="W811" s="94"/>
      <c r="X811" s="94"/>
      <c r="Y811" s="123"/>
      <c r="Z811" s="94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  <c r="DK811" s="87"/>
      <c r="DL811" s="87"/>
      <c r="DM811" s="87"/>
      <c r="DN811" s="87"/>
      <c r="DO811" s="87"/>
      <c r="DP811" s="87"/>
      <c r="DQ811" s="87"/>
      <c r="DR811" s="87"/>
      <c r="DS811" s="87"/>
      <c r="DT811" s="87"/>
      <c r="DU811" s="87"/>
      <c r="DV811" s="87"/>
      <c r="DW811" s="87"/>
      <c r="DX811" s="87"/>
      <c r="DY811" s="87"/>
      <c r="DZ811" s="87"/>
      <c r="EA811" s="87"/>
      <c r="EB811" s="87"/>
      <c r="EC811" s="87"/>
      <c r="ED811" s="87"/>
      <c r="EE811" s="87"/>
      <c r="EF811" s="87"/>
      <c r="EG811" s="107"/>
      <c r="EH811" s="107"/>
      <c r="EI811" s="107"/>
      <c r="EJ811" s="107"/>
      <c r="EK811" s="107"/>
      <c r="EL811" s="107"/>
      <c r="EM811" s="107"/>
      <c r="EN811" s="107"/>
      <c r="EO811" s="107"/>
      <c r="EP811" s="107"/>
      <c r="EQ811" s="107"/>
      <c r="ER811" s="107"/>
      <c r="ES811" s="107"/>
      <c r="ET811" s="107"/>
      <c r="EU811" s="107"/>
      <c r="EV811" s="107"/>
      <c r="EW811" s="107"/>
      <c r="EX811" s="107"/>
      <c r="EY811" s="107"/>
    </row>
    <row r="812" spans="1:155" x14ac:dyDescent="0.15">
      <c r="A812" s="36">
        <f t="shared" si="173"/>
        <v>44307</v>
      </c>
      <c r="B812" s="1">
        <f t="shared" ca="1" si="180"/>
        <v>1010.94496999</v>
      </c>
      <c r="C812" s="90">
        <f t="shared" si="174"/>
        <v>1000</v>
      </c>
      <c r="D812" s="103">
        <f t="shared" si="175"/>
        <v>5.0000000000000001E-3</v>
      </c>
      <c r="E812" s="93">
        <f t="shared" si="176"/>
        <v>43507</v>
      </c>
      <c r="F812" s="87">
        <f t="shared" si="168"/>
        <v>549</v>
      </c>
      <c r="G812" s="88">
        <f t="shared" si="169"/>
        <v>550</v>
      </c>
      <c r="H812" s="89">
        <f t="shared" si="170"/>
        <v>1.0109449699999999</v>
      </c>
      <c r="I812" s="88">
        <f t="shared" si="177"/>
        <v>0</v>
      </c>
      <c r="J812" s="90">
        <f t="shared" si="171"/>
        <v>10.944969990000001</v>
      </c>
      <c r="K812" s="91">
        <f t="shared" si="172"/>
        <v>0</v>
      </c>
      <c r="L812" s="92" t="str">
        <f t="shared" si="178"/>
        <v>A+J=</v>
      </c>
      <c r="M812" s="93">
        <f t="shared" si="179"/>
        <v>45272</v>
      </c>
      <c r="N812" s="94"/>
      <c r="O812" s="94"/>
      <c r="P812" s="94"/>
      <c r="Q812" s="94"/>
      <c r="R812" s="94"/>
      <c r="S812" s="107"/>
      <c r="T812" s="94"/>
      <c r="U812" s="94"/>
      <c r="V812" s="94"/>
      <c r="W812" s="94"/>
      <c r="X812" s="94"/>
      <c r="Y812" s="123"/>
      <c r="Z812" s="94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  <c r="DK812" s="87"/>
      <c r="DL812" s="87"/>
      <c r="DM812" s="87"/>
      <c r="DN812" s="87"/>
      <c r="DO812" s="87"/>
      <c r="DP812" s="87"/>
      <c r="DQ812" s="87"/>
      <c r="DR812" s="87"/>
      <c r="DS812" s="87"/>
      <c r="DT812" s="87"/>
      <c r="DU812" s="87"/>
      <c r="DV812" s="87"/>
      <c r="DW812" s="87"/>
      <c r="DX812" s="87"/>
      <c r="DY812" s="87"/>
      <c r="DZ812" s="87"/>
      <c r="EA812" s="87"/>
      <c r="EB812" s="87"/>
      <c r="EC812" s="87"/>
      <c r="ED812" s="87"/>
      <c r="EE812" s="87"/>
      <c r="EF812" s="87"/>
      <c r="EG812" s="107"/>
      <c r="EH812" s="107"/>
      <c r="EI812" s="107"/>
      <c r="EJ812" s="107"/>
      <c r="EK812" s="107"/>
      <c r="EL812" s="107"/>
      <c r="EM812" s="107"/>
      <c r="EN812" s="107"/>
      <c r="EO812" s="107"/>
      <c r="EP812" s="107"/>
      <c r="EQ812" s="107"/>
      <c r="ER812" s="107"/>
      <c r="ES812" s="107"/>
      <c r="ET812" s="107"/>
      <c r="EU812" s="107"/>
      <c r="EV812" s="107"/>
      <c r="EW812" s="107"/>
      <c r="EX812" s="107"/>
      <c r="EY812" s="107"/>
    </row>
    <row r="813" spans="1:155" x14ac:dyDescent="0.15">
      <c r="A813" s="36">
        <f t="shared" si="173"/>
        <v>44308</v>
      </c>
      <c r="B813" s="1">
        <f t="shared" ca="1" si="180"/>
        <v>1010.94496999</v>
      </c>
      <c r="C813" s="90">
        <f t="shared" si="174"/>
        <v>1000</v>
      </c>
      <c r="D813" s="103">
        <f t="shared" si="175"/>
        <v>5.0000000000000001E-3</v>
      </c>
      <c r="E813" s="93">
        <f t="shared" si="176"/>
        <v>43507</v>
      </c>
      <c r="F813" s="87">
        <f t="shared" si="168"/>
        <v>550</v>
      </c>
      <c r="G813" s="88">
        <f t="shared" si="169"/>
        <v>550</v>
      </c>
      <c r="H813" s="89">
        <f t="shared" si="170"/>
        <v>1.0109449699999999</v>
      </c>
      <c r="I813" s="88">
        <f t="shared" si="177"/>
        <v>0</v>
      </c>
      <c r="J813" s="90">
        <f t="shared" si="171"/>
        <v>10.944969990000001</v>
      </c>
      <c r="K813" s="91">
        <f t="shared" si="172"/>
        <v>0</v>
      </c>
      <c r="L813" s="92" t="str">
        <f t="shared" si="178"/>
        <v>A+J=</v>
      </c>
      <c r="M813" s="93">
        <f t="shared" si="179"/>
        <v>45272</v>
      </c>
      <c r="N813" s="94"/>
      <c r="O813" s="94"/>
      <c r="P813" s="94"/>
      <c r="Q813" s="94"/>
      <c r="R813" s="94"/>
      <c r="S813" s="107"/>
      <c r="T813" s="94"/>
      <c r="U813" s="94"/>
      <c r="V813" s="94"/>
      <c r="W813" s="94"/>
      <c r="X813" s="94"/>
      <c r="Y813" s="123"/>
      <c r="Z813" s="94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  <c r="DK813" s="87"/>
      <c r="DL813" s="87"/>
      <c r="DM813" s="87"/>
      <c r="DN813" s="87"/>
      <c r="DO813" s="87"/>
      <c r="DP813" s="87"/>
      <c r="DQ813" s="87"/>
      <c r="DR813" s="87"/>
      <c r="DS813" s="87"/>
      <c r="DT813" s="87"/>
      <c r="DU813" s="87"/>
      <c r="DV813" s="87"/>
      <c r="DW813" s="87"/>
      <c r="DX813" s="87"/>
      <c r="DY813" s="87"/>
      <c r="DZ813" s="87"/>
      <c r="EA813" s="87"/>
      <c r="EB813" s="87"/>
      <c r="EC813" s="87"/>
      <c r="ED813" s="87"/>
      <c r="EE813" s="87"/>
      <c r="EF813" s="87"/>
      <c r="EG813" s="107"/>
      <c r="EH813" s="107"/>
      <c r="EI813" s="107"/>
      <c r="EJ813" s="107"/>
      <c r="EK813" s="107"/>
      <c r="EL813" s="107"/>
      <c r="EM813" s="107"/>
      <c r="EN813" s="107"/>
      <c r="EO813" s="107"/>
      <c r="EP813" s="107"/>
      <c r="EQ813" s="107"/>
      <c r="ER813" s="107"/>
      <c r="ES813" s="107"/>
      <c r="ET813" s="107"/>
      <c r="EU813" s="107"/>
      <c r="EV813" s="107"/>
      <c r="EW813" s="107"/>
      <c r="EX813" s="107"/>
      <c r="EY813" s="107"/>
    </row>
    <row r="814" spans="1:155" x14ac:dyDescent="0.15">
      <c r="A814" s="36">
        <f t="shared" si="173"/>
        <v>44309</v>
      </c>
      <c r="B814" s="1">
        <f t="shared" ca="1" si="180"/>
        <v>1010.96497899</v>
      </c>
      <c r="C814" s="90">
        <f t="shared" si="174"/>
        <v>1000</v>
      </c>
      <c r="D814" s="103">
        <f t="shared" si="175"/>
        <v>5.0000000000000001E-3</v>
      </c>
      <c r="E814" s="93">
        <f t="shared" si="176"/>
        <v>43507</v>
      </c>
      <c r="F814" s="87">
        <f t="shared" si="168"/>
        <v>551</v>
      </c>
      <c r="G814" s="88">
        <f t="shared" si="169"/>
        <v>551</v>
      </c>
      <c r="H814" s="89">
        <f t="shared" si="170"/>
        <v>1.0109649789999999</v>
      </c>
      <c r="I814" s="88">
        <f t="shared" si="177"/>
        <v>0</v>
      </c>
      <c r="J814" s="90">
        <f t="shared" si="171"/>
        <v>10.964978990000001</v>
      </c>
      <c r="K814" s="91">
        <f t="shared" si="172"/>
        <v>0</v>
      </c>
      <c r="L814" s="92" t="str">
        <f t="shared" si="178"/>
        <v>A+J=</v>
      </c>
      <c r="M814" s="93">
        <f t="shared" si="179"/>
        <v>45272</v>
      </c>
      <c r="N814" s="94"/>
      <c r="O814" s="94"/>
      <c r="P814" s="94"/>
      <c r="Q814" s="94"/>
      <c r="R814" s="94"/>
      <c r="S814" s="107"/>
      <c r="T814" s="94"/>
      <c r="U814" s="94"/>
      <c r="V814" s="94"/>
      <c r="W814" s="94"/>
      <c r="X814" s="94"/>
      <c r="Y814" s="123"/>
      <c r="Z814" s="94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  <c r="DK814" s="87"/>
      <c r="DL814" s="87"/>
      <c r="DM814" s="87"/>
      <c r="DN814" s="87"/>
      <c r="DO814" s="87"/>
      <c r="DP814" s="87"/>
      <c r="DQ814" s="87"/>
      <c r="DR814" s="87"/>
      <c r="DS814" s="87"/>
      <c r="DT814" s="87"/>
      <c r="DU814" s="87"/>
      <c r="DV814" s="87"/>
      <c r="DW814" s="87"/>
      <c r="DX814" s="87"/>
      <c r="DY814" s="87"/>
      <c r="DZ814" s="87"/>
      <c r="EA814" s="87"/>
      <c r="EB814" s="87"/>
      <c r="EC814" s="87"/>
      <c r="ED814" s="87"/>
      <c r="EE814" s="87"/>
      <c r="EF814" s="87"/>
      <c r="EG814" s="107"/>
      <c r="EH814" s="107"/>
      <c r="EI814" s="107"/>
      <c r="EJ814" s="107"/>
      <c r="EK814" s="107"/>
      <c r="EL814" s="107"/>
      <c r="EM814" s="107"/>
      <c r="EN814" s="107"/>
      <c r="EO814" s="107"/>
      <c r="EP814" s="107"/>
      <c r="EQ814" s="107"/>
      <c r="ER814" s="107"/>
      <c r="ES814" s="107"/>
      <c r="ET814" s="107"/>
      <c r="EU814" s="107"/>
      <c r="EV814" s="107"/>
      <c r="EW814" s="107"/>
      <c r="EX814" s="107"/>
      <c r="EY814" s="107"/>
    </row>
    <row r="815" spans="1:155" x14ac:dyDescent="0.15">
      <c r="A815" s="36">
        <f t="shared" si="173"/>
        <v>44310</v>
      </c>
      <c r="B815" s="1">
        <f t="shared" ca="1" si="180"/>
        <v>1010.98498799</v>
      </c>
      <c r="C815" s="90">
        <f t="shared" si="174"/>
        <v>1000</v>
      </c>
      <c r="D815" s="103">
        <f t="shared" si="175"/>
        <v>5.0000000000000001E-3</v>
      </c>
      <c r="E815" s="93">
        <f t="shared" si="176"/>
        <v>43507</v>
      </c>
      <c r="F815" s="87">
        <f t="shared" si="168"/>
        <v>551</v>
      </c>
      <c r="G815" s="88">
        <f t="shared" si="169"/>
        <v>552</v>
      </c>
      <c r="H815" s="89">
        <f t="shared" si="170"/>
        <v>1.0109849879999999</v>
      </c>
      <c r="I815" s="88">
        <f t="shared" si="177"/>
        <v>0</v>
      </c>
      <c r="J815" s="90">
        <f t="shared" si="171"/>
        <v>10.98498799</v>
      </c>
      <c r="K815" s="91">
        <f t="shared" si="172"/>
        <v>0</v>
      </c>
      <c r="L815" s="92" t="str">
        <f t="shared" si="178"/>
        <v>A+J=</v>
      </c>
      <c r="M815" s="93">
        <f t="shared" si="179"/>
        <v>45272</v>
      </c>
      <c r="N815" s="94"/>
      <c r="O815" s="94"/>
      <c r="P815" s="94"/>
      <c r="Q815" s="94"/>
      <c r="R815" s="94"/>
      <c r="S815" s="107"/>
      <c r="T815" s="94"/>
      <c r="U815" s="94"/>
      <c r="V815" s="94"/>
      <c r="W815" s="94"/>
      <c r="X815" s="94"/>
      <c r="Y815" s="123"/>
      <c r="Z815" s="94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  <c r="DK815" s="87"/>
      <c r="DL815" s="87"/>
      <c r="DM815" s="87"/>
      <c r="DN815" s="87"/>
      <c r="DO815" s="87"/>
      <c r="DP815" s="87"/>
      <c r="DQ815" s="87"/>
      <c r="DR815" s="87"/>
      <c r="DS815" s="87"/>
      <c r="DT815" s="87"/>
      <c r="DU815" s="87"/>
      <c r="DV815" s="87"/>
      <c r="DW815" s="87"/>
      <c r="DX815" s="87"/>
      <c r="DY815" s="87"/>
      <c r="DZ815" s="87"/>
      <c r="EA815" s="87"/>
      <c r="EB815" s="87"/>
      <c r="EC815" s="87"/>
      <c r="ED815" s="87"/>
      <c r="EE815" s="87"/>
      <c r="EF815" s="87"/>
      <c r="EG815" s="107"/>
      <c r="EH815" s="107"/>
      <c r="EI815" s="107"/>
      <c r="EJ815" s="107"/>
      <c r="EK815" s="107"/>
      <c r="EL815" s="107"/>
      <c r="EM815" s="107"/>
      <c r="EN815" s="107"/>
      <c r="EO815" s="107"/>
      <c r="EP815" s="107"/>
      <c r="EQ815" s="107"/>
      <c r="ER815" s="107"/>
      <c r="ES815" s="107"/>
      <c r="ET815" s="107"/>
      <c r="EU815" s="107"/>
      <c r="EV815" s="107"/>
      <c r="EW815" s="107"/>
      <c r="EX815" s="107"/>
      <c r="EY815" s="107"/>
    </row>
    <row r="816" spans="1:155" x14ac:dyDescent="0.15">
      <c r="A816" s="36">
        <f t="shared" si="173"/>
        <v>44311</v>
      </c>
      <c r="B816" s="1">
        <f t="shared" ca="1" si="180"/>
        <v>1010.98498799</v>
      </c>
      <c r="C816" s="90">
        <f t="shared" si="174"/>
        <v>1000</v>
      </c>
      <c r="D816" s="103">
        <f t="shared" si="175"/>
        <v>5.0000000000000001E-3</v>
      </c>
      <c r="E816" s="93">
        <f t="shared" si="176"/>
        <v>43507</v>
      </c>
      <c r="F816" s="87">
        <f t="shared" si="168"/>
        <v>551</v>
      </c>
      <c r="G816" s="88">
        <f t="shared" si="169"/>
        <v>552</v>
      </c>
      <c r="H816" s="89">
        <f t="shared" si="170"/>
        <v>1.0109849879999999</v>
      </c>
      <c r="I816" s="88">
        <f t="shared" si="177"/>
        <v>0</v>
      </c>
      <c r="J816" s="90">
        <f t="shared" si="171"/>
        <v>10.98498799</v>
      </c>
      <c r="K816" s="91">
        <f t="shared" si="172"/>
        <v>0</v>
      </c>
      <c r="L816" s="92" t="str">
        <f t="shared" si="178"/>
        <v>A+J=</v>
      </c>
      <c r="M816" s="93">
        <f t="shared" si="179"/>
        <v>45272</v>
      </c>
      <c r="N816" s="94"/>
      <c r="O816" s="94"/>
      <c r="P816" s="94"/>
      <c r="Q816" s="94"/>
      <c r="R816" s="94"/>
      <c r="S816" s="107"/>
      <c r="T816" s="94"/>
      <c r="U816" s="94"/>
      <c r="V816" s="94"/>
      <c r="W816" s="94"/>
      <c r="X816" s="94"/>
      <c r="Y816" s="123"/>
      <c r="Z816" s="94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  <c r="DK816" s="87"/>
      <c r="DL816" s="87"/>
      <c r="DM816" s="87"/>
      <c r="DN816" s="87"/>
      <c r="DO816" s="87"/>
      <c r="DP816" s="87"/>
      <c r="DQ816" s="87"/>
      <c r="DR816" s="87"/>
      <c r="DS816" s="87"/>
      <c r="DT816" s="87"/>
      <c r="DU816" s="87"/>
      <c r="DV816" s="87"/>
      <c r="DW816" s="87"/>
      <c r="DX816" s="87"/>
      <c r="DY816" s="87"/>
      <c r="DZ816" s="87"/>
      <c r="EA816" s="87"/>
      <c r="EB816" s="87"/>
      <c r="EC816" s="87"/>
      <c r="ED816" s="87"/>
      <c r="EE816" s="87"/>
      <c r="EF816" s="87"/>
      <c r="EG816" s="107"/>
      <c r="EH816" s="107"/>
      <c r="EI816" s="107"/>
      <c r="EJ816" s="107"/>
      <c r="EK816" s="107"/>
      <c r="EL816" s="107"/>
      <c r="EM816" s="107"/>
      <c r="EN816" s="107"/>
      <c r="EO816" s="107"/>
      <c r="EP816" s="107"/>
      <c r="EQ816" s="107"/>
      <c r="ER816" s="107"/>
      <c r="ES816" s="107"/>
      <c r="ET816" s="107"/>
      <c r="EU816" s="107"/>
      <c r="EV816" s="107"/>
      <c r="EW816" s="107"/>
      <c r="EX816" s="107"/>
      <c r="EY816" s="107"/>
    </row>
    <row r="817" spans="1:155" x14ac:dyDescent="0.15">
      <c r="A817" s="36">
        <f t="shared" si="173"/>
        <v>44312</v>
      </c>
      <c r="B817" s="1">
        <f t="shared" ca="1" si="180"/>
        <v>1010.98498799</v>
      </c>
      <c r="C817" s="90">
        <f t="shared" si="174"/>
        <v>1000</v>
      </c>
      <c r="D817" s="103">
        <f t="shared" si="175"/>
        <v>5.0000000000000001E-3</v>
      </c>
      <c r="E817" s="93">
        <f t="shared" si="176"/>
        <v>43507</v>
      </c>
      <c r="F817" s="87">
        <f t="shared" si="168"/>
        <v>552</v>
      </c>
      <c r="G817" s="88">
        <f t="shared" si="169"/>
        <v>552</v>
      </c>
      <c r="H817" s="89">
        <f t="shared" si="170"/>
        <v>1.0109849879999999</v>
      </c>
      <c r="I817" s="88">
        <f t="shared" si="177"/>
        <v>0</v>
      </c>
      <c r="J817" s="90">
        <f t="shared" si="171"/>
        <v>10.98498799</v>
      </c>
      <c r="K817" s="91">
        <f t="shared" si="172"/>
        <v>0</v>
      </c>
      <c r="L817" s="92" t="str">
        <f t="shared" si="178"/>
        <v>A+J=</v>
      </c>
      <c r="M817" s="93">
        <f t="shared" si="179"/>
        <v>45272</v>
      </c>
      <c r="N817" s="94"/>
      <c r="O817" s="94"/>
      <c r="P817" s="94"/>
      <c r="Q817" s="94"/>
      <c r="R817" s="94"/>
      <c r="S817" s="107"/>
      <c r="T817" s="94"/>
      <c r="U817" s="94"/>
      <c r="V817" s="94"/>
      <c r="W817" s="94"/>
      <c r="X817" s="94"/>
      <c r="Y817" s="123"/>
      <c r="Z817" s="94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  <c r="DK817" s="87"/>
      <c r="DL817" s="87"/>
      <c r="DM817" s="87"/>
      <c r="DN817" s="87"/>
      <c r="DO817" s="87"/>
      <c r="DP817" s="87"/>
      <c r="DQ817" s="87"/>
      <c r="DR817" s="87"/>
      <c r="DS817" s="87"/>
      <c r="DT817" s="87"/>
      <c r="DU817" s="87"/>
      <c r="DV817" s="87"/>
      <c r="DW817" s="87"/>
      <c r="DX817" s="87"/>
      <c r="DY817" s="87"/>
      <c r="DZ817" s="87"/>
      <c r="EA817" s="87"/>
      <c r="EB817" s="87"/>
      <c r="EC817" s="87"/>
      <c r="ED817" s="87"/>
      <c r="EE817" s="87"/>
      <c r="EF817" s="87"/>
      <c r="EG817" s="107"/>
      <c r="EH817" s="107"/>
      <c r="EI817" s="107"/>
      <c r="EJ817" s="107"/>
      <c r="EK817" s="107"/>
      <c r="EL817" s="107"/>
      <c r="EM817" s="107"/>
      <c r="EN817" s="107"/>
      <c r="EO817" s="107"/>
      <c r="EP817" s="107"/>
      <c r="EQ817" s="107"/>
      <c r="ER817" s="107"/>
      <c r="ES817" s="107"/>
      <c r="ET817" s="107"/>
      <c r="EU817" s="107"/>
      <c r="EV817" s="107"/>
      <c r="EW817" s="107"/>
      <c r="EX817" s="107"/>
      <c r="EY817" s="107"/>
    </row>
    <row r="818" spans="1:155" x14ac:dyDescent="0.15">
      <c r="A818" s="36">
        <f t="shared" si="173"/>
        <v>44313</v>
      </c>
      <c r="B818" s="1">
        <f t="shared" ca="1" si="180"/>
        <v>1011.00499699</v>
      </c>
      <c r="C818" s="90">
        <f t="shared" si="174"/>
        <v>1000</v>
      </c>
      <c r="D818" s="103">
        <f t="shared" si="175"/>
        <v>5.0000000000000001E-3</v>
      </c>
      <c r="E818" s="93">
        <f t="shared" si="176"/>
        <v>43507</v>
      </c>
      <c r="F818" s="87">
        <f t="shared" si="168"/>
        <v>553</v>
      </c>
      <c r="G818" s="88">
        <f t="shared" si="169"/>
        <v>553</v>
      </c>
      <c r="H818" s="89">
        <f t="shared" si="170"/>
        <v>1.0110049969999999</v>
      </c>
      <c r="I818" s="88">
        <f t="shared" si="177"/>
        <v>0</v>
      </c>
      <c r="J818" s="90">
        <f t="shared" si="171"/>
        <v>11.00499699</v>
      </c>
      <c r="K818" s="91">
        <f t="shared" si="172"/>
        <v>0</v>
      </c>
      <c r="L818" s="92" t="str">
        <f t="shared" si="178"/>
        <v>A+J=</v>
      </c>
      <c r="M818" s="93">
        <f t="shared" si="179"/>
        <v>45272</v>
      </c>
      <c r="N818" s="94"/>
      <c r="O818" s="94"/>
      <c r="P818" s="94"/>
      <c r="Q818" s="94"/>
      <c r="R818" s="94"/>
      <c r="S818" s="107"/>
      <c r="T818" s="94"/>
      <c r="U818" s="94"/>
      <c r="V818" s="94"/>
      <c r="W818" s="94"/>
      <c r="X818" s="94"/>
      <c r="Y818" s="123"/>
      <c r="Z818" s="94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  <c r="DK818" s="87"/>
      <c r="DL818" s="87"/>
      <c r="DM818" s="87"/>
      <c r="DN818" s="87"/>
      <c r="DO818" s="87"/>
      <c r="DP818" s="87"/>
      <c r="DQ818" s="87"/>
      <c r="DR818" s="87"/>
      <c r="DS818" s="87"/>
      <c r="DT818" s="87"/>
      <c r="DU818" s="87"/>
      <c r="DV818" s="87"/>
      <c r="DW818" s="87"/>
      <c r="DX818" s="87"/>
      <c r="DY818" s="87"/>
      <c r="DZ818" s="87"/>
      <c r="EA818" s="87"/>
      <c r="EB818" s="87"/>
      <c r="EC818" s="87"/>
      <c r="ED818" s="87"/>
      <c r="EE818" s="87"/>
      <c r="EF818" s="87"/>
      <c r="EG818" s="107"/>
      <c r="EH818" s="107"/>
      <c r="EI818" s="107"/>
      <c r="EJ818" s="107"/>
      <c r="EK818" s="107"/>
      <c r="EL818" s="107"/>
      <c r="EM818" s="107"/>
      <c r="EN818" s="107"/>
      <c r="EO818" s="107"/>
      <c r="EP818" s="107"/>
      <c r="EQ818" s="107"/>
      <c r="ER818" s="107"/>
      <c r="ES818" s="107"/>
      <c r="ET818" s="107"/>
      <c r="EU818" s="107"/>
      <c r="EV818" s="107"/>
      <c r="EW818" s="107"/>
      <c r="EX818" s="107"/>
      <c r="EY818" s="107"/>
    </row>
    <row r="819" spans="1:155" x14ac:dyDescent="0.15">
      <c r="A819" s="36">
        <f t="shared" si="173"/>
        <v>44314</v>
      </c>
      <c r="B819" s="1">
        <f t="shared" ca="1" si="180"/>
        <v>1011.025007</v>
      </c>
      <c r="C819" s="90">
        <f t="shared" si="174"/>
        <v>1000</v>
      </c>
      <c r="D819" s="103">
        <f t="shared" si="175"/>
        <v>5.0000000000000001E-3</v>
      </c>
      <c r="E819" s="93">
        <f t="shared" si="176"/>
        <v>43507</v>
      </c>
      <c r="F819" s="87">
        <f t="shared" si="168"/>
        <v>554</v>
      </c>
      <c r="G819" s="88">
        <f t="shared" si="169"/>
        <v>554</v>
      </c>
      <c r="H819" s="89">
        <f t="shared" si="170"/>
        <v>1.011025007</v>
      </c>
      <c r="I819" s="88">
        <f t="shared" si="177"/>
        <v>0</v>
      </c>
      <c r="J819" s="90">
        <f t="shared" si="171"/>
        <v>11.025007</v>
      </c>
      <c r="K819" s="91">
        <f t="shared" si="172"/>
        <v>0</v>
      </c>
      <c r="L819" s="92" t="str">
        <f t="shared" si="178"/>
        <v>A+J=</v>
      </c>
      <c r="M819" s="93">
        <f t="shared" si="179"/>
        <v>45272</v>
      </c>
      <c r="N819" s="94"/>
      <c r="O819" s="94"/>
      <c r="P819" s="94"/>
      <c r="Q819" s="94"/>
      <c r="R819" s="94"/>
      <c r="S819" s="107"/>
      <c r="T819" s="94"/>
      <c r="U819" s="94"/>
      <c r="V819" s="94"/>
      <c r="W819" s="94"/>
      <c r="X819" s="94"/>
      <c r="Y819" s="123"/>
      <c r="Z819" s="94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  <c r="DK819" s="87"/>
      <c r="DL819" s="87"/>
      <c r="DM819" s="87"/>
      <c r="DN819" s="87"/>
      <c r="DO819" s="87"/>
      <c r="DP819" s="87"/>
      <c r="DQ819" s="87"/>
      <c r="DR819" s="87"/>
      <c r="DS819" s="87"/>
      <c r="DT819" s="87"/>
      <c r="DU819" s="87"/>
      <c r="DV819" s="87"/>
      <c r="DW819" s="87"/>
      <c r="DX819" s="87"/>
      <c r="DY819" s="87"/>
      <c r="DZ819" s="87"/>
      <c r="EA819" s="87"/>
      <c r="EB819" s="87"/>
      <c r="EC819" s="87"/>
      <c r="ED819" s="87"/>
      <c r="EE819" s="87"/>
      <c r="EF819" s="87"/>
      <c r="EG819" s="107"/>
      <c r="EH819" s="107"/>
      <c r="EI819" s="107"/>
      <c r="EJ819" s="107"/>
      <c r="EK819" s="107"/>
      <c r="EL819" s="107"/>
      <c r="EM819" s="107"/>
      <c r="EN819" s="107"/>
      <c r="EO819" s="107"/>
      <c r="EP819" s="107"/>
      <c r="EQ819" s="107"/>
      <c r="ER819" s="107"/>
      <c r="ES819" s="107"/>
      <c r="ET819" s="107"/>
      <c r="EU819" s="107"/>
      <c r="EV819" s="107"/>
      <c r="EW819" s="107"/>
      <c r="EX819" s="107"/>
      <c r="EY819" s="107"/>
    </row>
    <row r="820" spans="1:155" x14ac:dyDescent="0.15">
      <c r="A820" s="36">
        <f t="shared" si="173"/>
        <v>44315</v>
      </c>
      <c r="B820" s="1">
        <f t="shared" ca="1" si="180"/>
        <v>1011.045017</v>
      </c>
      <c r="C820" s="90">
        <f t="shared" si="174"/>
        <v>1000</v>
      </c>
      <c r="D820" s="103">
        <f t="shared" si="175"/>
        <v>5.0000000000000001E-3</v>
      </c>
      <c r="E820" s="93">
        <f t="shared" si="176"/>
        <v>43507</v>
      </c>
      <c r="F820" s="87">
        <f t="shared" si="168"/>
        <v>555</v>
      </c>
      <c r="G820" s="88">
        <f t="shared" si="169"/>
        <v>555</v>
      </c>
      <c r="H820" s="89">
        <f t="shared" si="170"/>
        <v>1.011045017</v>
      </c>
      <c r="I820" s="88">
        <f t="shared" si="177"/>
        <v>0</v>
      </c>
      <c r="J820" s="90">
        <f t="shared" si="171"/>
        <v>11.045017</v>
      </c>
      <c r="K820" s="91">
        <f t="shared" si="172"/>
        <v>0</v>
      </c>
      <c r="L820" s="92" t="str">
        <f t="shared" si="178"/>
        <v>A+J=</v>
      </c>
      <c r="M820" s="93">
        <f t="shared" si="179"/>
        <v>45272</v>
      </c>
      <c r="N820" s="94"/>
      <c r="O820" s="94"/>
      <c r="P820" s="94"/>
      <c r="Q820" s="94"/>
      <c r="R820" s="94"/>
      <c r="S820" s="107"/>
      <c r="T820" s="94"/>
      <c r="U820" s="94"/>
      <c r="V820" s="94"/>
      <c r="W820" s="94"/>
      <c r="X820" s="94"/>
      <c r="Y820" s="123"/>
      <c r="Z820" s="94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  <c r="DK820" s="87"/>
      <c r="DL820" s="87"/>
      <c r="DM820" s="87"/>
      <c r="DN820" s="87"/>
      <c r="DO820" s="87"/>
      <c r="DP820" s="87"/>
      <c r="DQ820" s="87"/>
      <c r="DR820" s="87"/>
      <c r="DS820" s="87"/>
      <c r="DT820" s="87"/>
      <c r="DU820" s="87"/>
      <c r="DV820" s="87"/>
      <c r="DW820" s="87"/>
      <c r="DX820" s="87"/>
      <c r="DY820" s="87"/>
      <c r="DZ820" s="87"/>
      <c r="EA820" s="87"/>
      <c r="EB820" s="87"/>
      <c r="EC820" s="87"/>
      <c r="ED820" s="87"/>
      <c r="EE820" s="87"/>
      <c r="EF820" s="87"/>
      <c r="EG820" s="107"/>
      <c r="EH820" s="107"/>
      <c r="EI820" s="107"/>
      <c r="EJ820" s="107"/>
      <c r="EK820" s="107"/>
      <c r="EL820" s="107"/>
      <c r="EM820" s="107"/>
      <c r="EN820" s="107"/>
      <c r="EO820" s="107"/>
      <c r="EP820" s="107"/>
      <c r="EQ820" s="107"/>
      <c r="ER820" s="107"/>
      <c r="ES820" s="107"/>
      <c r="ET820" s="107"/>
      <c r="EU820" s="107"/>
      <c r="EV820" s="107"/>
      <c r="EW820" s="107"/>
      <c r="EX820" s="107"/>
      <c r="EY820" s="107"/>
    </row>
    <row r="821" spans="1:155" x14ac:dyDescent="0.15">
      <c r="A821" s="36">
        <f t="shared" si="173"/>
        <v>44316</v>
      </c>
      <c r="B821" s="1">
        <f t="shared" ca="1" si="180"/>
        <v>1011.065028</v>
      </c>
      <c r="C821" s="90">
        <f t="shared" si="174"/>
        <v>1000</v>
      </c>
      <c r="D821" s="103">
        <f t="shared" si="175"/>
        <v>5.0000000000000001E-3</v>
      </c>
      <c r="E821" s="93">
        <f t="shared" si="176"/>
        <v>43507</v>
      </c>
      <c r="F821" s="87">
        <f t="shared" si="168"/>
        <v>556</v>
      </c>
      <c r="G821" s="88">
        <f t="shared" si="169"/>
        <v>556</v>
      </c>
      <c r="H821" s="89">
        <f t="shared" si="170"/>
        <v>1.011065028</v>
      </c>
      <c r="I821" s="88">
        <f t="shared" si="177"/>
        <v>0</v>
      </c>
      <c r="J821" s="90">
        <f t="shared" si="171"/>
        <v>11.065028</v>
      </c>
      <c r="K821" s="91">
        <f t="shared" si="172"/>
        <v>0</v>
      </c>
      <c r="L821" s="92" t="str">
        <f t="shared" si="178"/>
        <v>A+J=</v>
      </c>
      <c r="M821" s="93">
        <f t="shared" si="179"/>
        <v>45272</v>
      </c>
      <c r="N821" s="94"/>
      <c r="O821" s="94"/>
      <c r="P821" s="94"/>
      <c r="Q821" s="94"/>
      <c r="R821" s="94"/>
      <c r="S821" s="107"/>
      <c r="T821" s="94"/>
      <c r="U821" s="94"/>
      <c r="V821" s="94"/>
      <c r="W821" s="94"/>
      <c r="X821" s="94"/>
      <c r="Y821" s="123"/>
      <c r="Z821" s="94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  <c r="DK821" s="87"/>
      <c r="DL821" s="87"/>
      <c r="DM821" s="87"/>
      <c r="DN821" s="87"/>
      <c r="DO821" s="87"/>
      <c r="DP821" s="87"/>
      <c r="DQ821" s="87"/>
      <c r="DR821" s="87"/>
      <c r="DS821" s="87"/>
      <c r="DT821" s="87"/>
      <c r="DU821" s="87"/>
      <c r="DV821" s="87"/>
      <c r="DW821" s="87"/>
      <c r="DX821" s="87"/>
      <c r="DY821" s="87"/>
      <c r="DZ821" s="87"/>
      <c r="EA821" s="87"/>
      <c r="EB821" s="87"/>
      <c r="EC821" s="87"/>
      <c r="ED821" s="87"/>
      <c r="EE821" s="87"/>
      <c r="EF821" s="87"/>
      <c r="EG821" s="107"/>
      <c r="EH821" s="107"/>
      <c r="EI821" s="107"/>
      <c r="EJ821" s="107"/>
      <c r="EK821" s="107"/>
      <c r="EL821" s="107"/>
      <c r="EM821" s="107"/>
      <c r="EN821" s="107"/>
      <c r="EO821" s="107"/>
      <c r="EP821" s="107"/>
      <c r="EQ821" s="107"/>
      <c r="ER821" s="107"/>
      <c r="ES821" s="107"/>
      <c r="ET821" s="107"/>
      <c r="EU821" s="107"/>
      <c r="EV821" s="107"/>
      <c r="EW821" s="107"/>
      <c r="EX821" s="107"/>
      <c r="EY821" s="107"/>
    </row>
    <row r="822" spans="1:155" x14ac:dyDescent="0.15">
      <c r="A822" s="36">
        <f t="shared" si="173"/>
        <v>44317</v>
      </c>
      <c r="B822" s="1">
        <f t="shared" ca="1" si="180"/>
        <v>1011.08503899</v>
      </c>
      <c r="C822" s="90">
        <f t="shared" si="174"/>
        <v>1000</v>
      </c>
      <c r="D822" s="103">
        <f t="shared" si="175"/>
        <v>5.0000000000000001E-3</v>
      </c>
      <c r="E822" s="93">
        <f t="shared" si="176"/>
        <v>43507</v>
      </c>
      <c r="F822" s="87">
        <f t="shared" si="168"/>
        <v>556</v>
      </c>
      <c r="G822" s="88">
        <f t="shared" si="169"/>
        <v>557</v>
      </c>
      <c r="H822" s="89">
        <f t="shared" si="170"/>
        <v>1.0110850389999999</v>
      </c>
      <c r="I822" s="88">
        <f t="shared" si="177"/>
        <v>0</v>
      </c>
      <c r="J822" s="90">
        <f t="shared" si="171"/>
        <v>11.085038989999999</v>
      </c>
      <c r="K822" s="91">
        <f t="shared" si="172"/>
        <v>0</v>
      </c>
      <c r="L822" s="92" t="str">
        <f t="shared" si="178"/>
        <v>A+J=</v>
      </c>
      <c r="M822" s="93">
        <f t="shared" si="179"/>
        <v>45272</v>
      </c>
      <c r="N822" s="94"/>
      <c r="O822" s="94"/>
      <c r="P822" s="94"/>
      <c r="Q822" s="94"/>
      <c r="R822" s="94"/>
      <c r="S822" s="107"/>
      <c r="T822" s="94"/>
      <c r="U822" s="94"/>
      <c r="V822" s="94"/>
      <c r="W822" s="94"/>
      <c r="X822" s="94"/>
      <c r="Y822" s="123"/>
      <c r="Z822" s="94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  <c r="DK822" s="87"/>
      <c r="DL822" s="87"/>
      <c r="DM822" s="87"/>
      <c r="DN822" s="87"/>
      <c r="DO822" s="87"/>
      <c r="DP822" s="87"/>
      <c r="DQ822" s="87"/>
      <c r="DR822" s="87"/>
      <c r="DS822" s="87"/>
      <c r="DT822" s="87"/>
      <c r="DU822" s="87"/>
      <c r="DV822" s="87"/>
      <c r="DW822" s="87"/>
      <c r="DX822" s="87"/>
      <c r="DY822" s="87"/>
      <c r="DZ822" s="87"/>
      <c r="EA822" s="87"/>
      <c r="EB822" s="87"/>
      <c r="EC822" s="87"/>
      <c r="ED822" s="87"/>
      <c r="EE822" s="87"/>
      <c r="EF822" s="87"/>
      <c r="EG822" s="107"/>
      <c r="EH822" s="107"/>
      <c r="EI822" s="107"/>
      <c r="EJ822" s="107"/>
      <c r="EK822" s="107"/>
      <c r="EL822" s="107"/>
      <c r="EM822" s="107"/>
      <c r="EN822" s="107"/>
      <c r="EO822" s="107"/>
      <c r="EP822" s="107"/>
      <c r="EQ822" s="107"/>
      <c r="ER822" s="107"/>
      <c r="ES822" s="107"/>
      <c r="ET822" s="107"/>
      <c r="EU822" s="107"/>
      <c r="EV822" s="107"/>
      <c r="EW822" s="107"/>
      <c r="EX822" s="107"/>
      <c r="EY822" s="107"/>
    </row>
    <row r="823" spans="1:155" x14ac:dyDescent="0.15">
      <c r="A823" s="36">
        <f t="shared" si="173"/>
        <v>44318</v>
      </c>
      <c r="B823" s="1">
        <f t="shared" ca="1" si="180"/>
        <v>1011.08503899</v>
      </c>
      <c r="C823" s="90">
        <f t="shared" si="174"/>
        <v>1000</v>
      </c>
      <c r="D823" s="103">
        <f t="shared" si="175"/>
        <v>5.0000000000000001E-3</v>
      </c>
      <c r="E823" s="93">
        <f t="shared" si="176"/>
        <v>43507</v>
      </c>
      <c r="F823" s="87">
        <f t="shared" si="168"/>
        <v>556</v>
      </c>
      <c r="G823" s="88">
        <f t="shared" si="169"/>
        <v>557</v>
      </c>
      <c r="H823" s="89">
        <f t="shared" si="170"/>
        <v>1.0110850389999999</v>
      </c>
      <c r="I823" s="88">
        <f t="shared" si="177"/>
        <v>0</v>
      </c>
      <c r="J823" s="90">
        <f t="shared" si="171"/>
        <v>11.085038989999999</v>
      </c>
      <c r="K823" s="91">
        <f t="shared" si="172"/>
        <v>0</v>
      </c>
      <c r="L823" s="92" t="str">
        <f t="shared" si="178"/>
        <v>A+J=</v>
      </c>
      <c r="M823" s="93">
        <f t="shared" si="179"/>
        <v>45272</v>
      </c>
      <c r="N823" s="94"/>
      <c r="O823" s="94"/>
      <c r="P823" s="94"/>
      <c r="Q823" s="94"/>
      <c r="R823" s="94"/>
      <c r="S823" s="107"/>
      <c r="T823" s="94"/>
      <c r="U823" s="94"/>
      <c r="V823" s="94"/>
      <c r="W823" s="94"/>
      <c r="X823" s="94"/>
      <c r="Y823" s="123"/>
      <c r="Z823" s="94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  <c r="DK823" s="87"/>
      <c r="DL823" s="87"/>
      <c r="DM823" s="87"/>
      <c r="DN823" s="87"/>
      <c r="DO823" s="87"/>
      <c r="DP823" s="87"/>
      <c r="DQ823" s="87"/>
      <c r="DR823" s="87"/>
      <c r="DS823" s="87"/>
      <c r="DT823" s="87"/>
      <c r="DU823" s="87"/>
      <c r="DV823" s="87"/>
      <c r="DW823" s="87"/>
      <c r="DX823" s="87"/>
      <c r="DY823" s="87"/>
      <c r="DZ823" s="87"/>
      <c r="EA823" s="87"/>
      <c r="EB823" s="87"/>
      <c r="EC823" s="87"/>
      <c r="ED823" s="87"/>
      <c r="EE823" s="87"/>
      <c r="EF823" s="87"/>
      <c r="EG823" s="107"/>
      <c r="EH823" s="107"/>
      <c r="EI823" s="107"/>
      <c r="EJ823" s="107"/>
      <c r="EK823" s="107"/>
      <c r="EL823" s="107"/>
      <c r="EM823" s="107"/>
      <c r="EN823" s="107"/>
      <c r="EO823" s="107"/>
      <c r="EP823" s="107"/>
      <c r="EQ823" s="107"/>
      <c r="ER823" s="107"/>
      <c r="ES823" s="107"/>
      <c r="ET823" s="107"/>
      <c r="EU823" s="107"/>
      <c r="EV823" s="107"/>
      <c r="EW823" s="107"/>
      <c r="EX823" s="107"/>
      <c r="EY823" s="107"/>
    </row>
    <row r="824" spans="1:155" x14ac:dyDescent="0.15">
      <c r="A824" s="36">
        <f t="shared" si="173"/>
        <v>44319</v>
      </c>
      <c r="B824" s="1">
        <f t="shared" ca="1" si="180"/>
        <v>1011.08503899</v>
      </c>
      <c r="C824" s="90">
        <f t="shared" si="174"/>
        <v>1000</v>
      </c>
      <c r="D824" s="103">
        <f t="shared" si="175"/>
        <v>5.0000000000000001E-3</v>
      </c>
      <c r="E824" s="93">
        <f t="shared" si="176"/>
        <v>43507</v>
      </c>
      <c r="F824" s="87">
        <f t="shared" si="168"/>
        <v>557</v>
      </c>
      <c r="G824" s="88">
        <f t="shared" si="169"/>
        <v>557</v>
      </c>
      <c r="H824" s="89">
        <f t="shared" si="170"/>
        <v>1.0110850389999999</v>
      </c>
      <c r="I824" s="88">
        <f t="shared" si="177"/>
        <v>0</v>
      </c>
      <c r="J824" s="90">
        <f t="shared" si="171"/>
        <v>11.085038989999999</v>
      </c>
      <c r="K824" s="91">
        <f t="shared" si="172"/>
        <v>0</v>
      </c>
      <c r="L824" s="92" t="str">
        <f t="shared" si="178"/>
        <v>A+J=</v>
      </c>
      <c r="M824" s="93">
        <f t="shared" si="179"/>
        <v>45272</v>
      </c>
      <c r="N824" s="94"/>
      <c r="O824" s="94"/>
      <c r="P824" s="94"/>
      <c r="Q824" s="94"/>
      <c r="R824" s="94"/>
      <c r="S824" s="107"/>
      <c r="T824" s="94"/>
      <c r="U824" s="94"/>
      <c r="V824" s="94"/>
      <c r="W824" s="94"/>
      <c r="X824" s="94"/>
      <c r="Y824" s="123"/>
      <c r="Z824" s="94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  <c r="DK824" s="87"/>
      <c r="DL824" s="87"/>
      <c r="DM824" s="87"/>
      <c r="DN824" s="87"/>
      <c r="DO824" s="87"/>
      <c r="DP824" s="87"/>
      <c r="DQ824" s="87"/>
      <c r="DR824" s="87"/>
      <c r="DS824" s="87"/>
      <c r="DT824" s="87"/>
      <c r="DU824" s="87"/>
      <c r="DV824" s="87"/>
      <c r="DW824" s="87"/>
      <c r="DX824" s="87"/>
      <c r="DY824" s="87"/>
      <c r="DZ824" s="87"/>
      <c r="EA824" s="87"/>
      <c r="EB824" s="87"/>
      <c r="EC824" s="87"/>
      <c r="ED824" s="87"/>
      <c r="EE824" s="87"/>
      <c r="EF824" s="87"/>
      <c r="EG824" s="107"/>
      <c r="EH824" s="107"/>
      <c r="EI824" s="107"/>
      <c r="EJ824" s="107"/>
      <c r="EK824" s="107"/>
      <c r="EL824" s="107"/>
      <c r="EM824" s="107"/>
      <c r="EN824" s="107"/>
      <c r="EO824" s="107"/>
      <c r="EP824" s="107"/>
      <c r="EQ824" s="107"/>
      <c r="ER824" s="107"/>
      <c r="ES824" s="107"/>
      <c r="ET824" s="107"/>
      <c r="EU824" s="107"/>
      <c r="EV824" s="107"/>
      <c r="EW824" s="107"/>
      <c r="EX824" s="107"/>
      <c r="EY824" s="107"/>
    </row>
    <row r="825" spans="1:155" x14ac:dyDescent="0.15">
      <c r="A825" s="36">
        <f t="shared" si="173"/>
        <v>44320</v>
      </c>
      <c r="B825" s="1">
        <f t="shared" ca="1" si="180"/>
        <v>1011.10505</v>
      </c>
      <c r="C825" s="90">
        <f t="shared" si="174"/>
        <v>1000</v>
      </c>
      <c r="D825" s="103">
        <f t="shared" si="175"/>
        <v>5.0000000000000001E-3</v>
      </c>
      <c r="E825" s="93">
        <f t="shared" si="176"/>
        <v>43507</v>
      </c>
      <c r="F825" s="87">
        <f t="shared" si="168"/>
        <v>558</v>
      </c>
      <c r="G825" s="88">
        <f t="shared" si="169"/>
        <v>558</v>
      </c>
      <c r="H825" s="89">
        <f t="shared" si="170"/>
        <v>1.0111050500000001</v>
      </c>
      <c r="I825" s="88">
        <f t="shared" si="177"/>
        <v>0</v>
      </c>
      <c r="J825" s="90">
        <f t="shared" si="171"/>
        <v>11.10505</v>
      </c>
      <c r="K825" s="91">
        <f t="shared" si="172"/>
        <v>0</v>
      </c>
      <c r="L825" s="92" t="str">
        <f t="shared" si="178"/>
        <v>A+J=</v>
      </c>
      <c r="M825" s="93">
        <f t="shared" si="179"/>
        <v>45272</v>
      </c>
      <c r="N825" s="94"/>
      <c r="O825" s="94"/>
      <c r="P825" s="94"/>
      <c r="Q825" s="94"/>
      <c r="R825" s="94"/>
      <c r="S825" s="107"/>
      <c r="T825" s="94"/>
      <c r="U825" s="94"/>
      <c r="V825" s="94"/>
      <c r="W825" s="94"/>
      <c r="X825" s="94"/>
      <c r="Y825" s="123"/>
      <c r="Z825" s="94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  <c r="DK825" s="87"/>
      <c r="DL825" s="87"/>
      <c r="DM825" s="87"/>
      <c r="DN825" s="87"/>
      <c r="DO825" s="87"/>
      <c r="DP825" s="87"/>
      <c r="DQ825" s="87"/>
      <c r="DR825" s="87"/>
      <c r="DS825" s="87"/>
      <c r="DT825" s="87"/>
      <c r="DU825" s="87"/>
      <c r="DV825" s="87"/>
      <c r="DW825" s="87"/>
      <c r="DX825" s="87"/>
      <c r="DY825" s="87"/>
      <c r="DZ825" s="87"/>
      <c r="EA825" s="87"/>
      <c r="EB825" s="87"/>
      <c r="EC825" s="87"/>
      <c r="ED825" s="87"/>
      <c r="EE825" s="87"/>
      <c r="EF825" s="87"/>
      <c r="EG825" s="107"/>
      <c r="EH825" s="107"/>
      <c r="EI825" s="107"/>
      <c r="EJ825" s="107"/>
      <c r="EK825" s="107"/>
      <c r="EL825" s="107"/>
      <c r="EM825" s="107"/>
      <c r="EN825" s="107"/>
      <c r="EO825" s="107"/>
      <c r="EP825" s="107"/>
      <c r="EQ825" s="107"/>
      <c r="ER825" s="107"/>
      <c r="ES825" s="107"/>
      <c r="ET825" s="107"/>
      <c r="EU825" s="107"/>
      <c r="EV825" s="107"/>
      <c r="EW825" s="107"/>
      <c r="EX825" s="107"/>
      <c r="EY825" s="107"/>
    </row>
    <row r="826" spans="1:155" x14ac:dyDescent="0.15">
      <c r="A826" s="36">
        <f t="shared" si="173"/>
        <v>44321</v>
      </c>
      <c r="B826" s="1">
        <f t="shared" ca="1" si="180"/>
        <v>1011.125062</v>
      </c>
      <c r="C826" s="90">
        <f t="shared" si="174"/>
        <v>1000</v>
      </c>
      <c r="D826" s="103">
        <f t="shared" si="175"/>
        <v>5.0000000000000001E-3</v>
      </c>
      <c r="E826" s="93">
        <f t="shared" si="176"/>
        <v>43507</v>
      </c>
      <c r="F826" s="87">
        <f t="shared" si="168"/>
        <v>559</v>
      </c>
      <c r="G826" s="88">
        <f t="shared" si="169"/>
        <v>559</v>
      </c>
      <c r="H826" s="89">
        <f t="shared" si="170"/>
        <v>1.0111250620000001</v>
      </c>
      <c r="I826" s="88">
        <f t="shared" si="177"/>
        <v>0</v>
      </c>
      <c r="J826" s="90">
        <f t="shared" si="171"/>
        <v>11.125062</v>
      </c>
      <c r="K826" s="91">
        <f t="shared" si="172"/>
        <v>0</v>
      </c>
      <c r="L826" s="92" t="str">
        <f t="shared" si="178"/>
        <v>A+J=</v>
      </c>
      <c r="M826" s="93">
        <f t="shared" si="179"/>
        <v>45272</v>
      </c>
      <c r="N826" s="94"/>
      <c r="O826" s="94"/>
      <c r="P826" s="94"/>
      <c r="Q826" s="94"/>
      <c r="R826" s="94"/>
      <c r="S826" s="107"/>
      <c r="T826" s="94"/>
      <c r="U826" s="94"/>
      <c r="V826" s="94"/>
      <c r="W826" s="94"/>
      <c r="X826" s="94"/>
      <c r="Y826" s="123"/>
      <c r="Z826" s="94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  <c r="DK826" s="87"/>
      <c r="DL826" s="87"/>
      <c r="DM826" s="87"/>
      <c r="DN826" s="87"/>
      <c r="DO826" s="87"/>
      <c r="DP826" s="87"/>
      <c r="DQ826" s="87"/>
      <c r="DR826" s="87"/>
      <c r="DS826" s="87"/>
      <c r="DT826" s="87"/>
      <c r="DU826" s="87"/>
      <c r="DV826" s="87"/>
      <c r="DW826" s="87"/>
      <c r="DX826" s="87"/>
      <c r="DY826" s="87"/>
      <c r="DZ826" s="87"/>
      <c r="EA826" s="87"/>
      <c r="EB826" s="87"/>
      <c r="EC826" s="87"/>
      <c r="ED826" s="87"/>
      <c r="EE826" s="87"/>
      <c r="EF826" s="87"/>
      <c r="EG826" s="107"/>
      <c r="EH826" s="107"/>
      <c r="EI826" s="107"/>
      <c r="EJ826" s="107"/>
      <c r="EK826" s="107"/>
      <c r="EL826" s="107"/>
      <c r="EM826" s="107"/>
      <c r="EN826" s="107"/>
      <c r="EO826" s="107"/>
      <c r="EP826" s="107"/>
      <c r="EQ826" s="107"/>
      <c r="ER826" s="107"/>
      <c r="ES826" s="107"/>
      <c r="ET826" s="107"/>
      <c r="EU826" s="107"/>
      <c r="EV826" s="107"/>
      <c r="EW826" s="107"/>
      <c r="EX826" s="107"/>
      <c r="EY826" s="107"/>
    </row>
    <row r="827" spans="1:155" x14ac:dyDescent="0.15">
      <c r="A827" s="36">
        <f t="shared" si="173"/>
        <v>44322</v>
      </c>
      <c r="B827" s="1">
        <f t="shared" ca="1" si="180"/>
        <v>1011.145074</v>
      </c>
      <c r="C827" s="90">
        <f t="shared" si="174"/>
        <v>1000</v>
      </c>
      <c r="D827" s="103">
        <f t="shared" si="175"/>
        <v>5.0000000000000001E-3</v>
      </c>
      <c r="E827" s="93">
        <f t="shared" si="176"/>
        <v>43507</v>
      </c>
      <c r="F827" s="87">
        <f t="shared" si="168"/>
        <v>560</v>
      </c>
      <c r="G827" s="88">
        <f t="shared" si="169"/>
        <v>560</v>
      </c>
      <c r="H827" s="89">
        <f t="shared" si="170"/>
        <v>1.0111450740000001</v>
      </c>
      <c r="I827" s="88">
        <f t="shared" si="177"/>
        <v>0</v>
      </c>
      <c r="J827" s="90">
        <f t="shared" si="171"/>
        <v>11.145073999999999</v>
      </c>
      <c r="K827" s="91">
        <f t="shared" si="172"/>
        <v>0</v>
      </c>
      <c r="L827" s="92" t="str">
        <f t="shared" si="178"/>
        <v>A+J=</v>
      </c>
      <c r="M827" s="93">
        <f t="shared" si="179"/>
        <v>45272</v>
      </c>
      <c r="N827" s="94"/>
      <c r="O827" s="94"/>
      <c r="P827" s="94"/>
      <c r="Q827" s="94"/>
      <c r="R827" s="94"/>
      <c r="S827" s="107"/>
      <c r="T827" s="94"/>
      <c r="U827" s="94"/>
      <c r="V827" s="94"/>
      <c r="W827" s="94"/>
      <c r="X827" s="94"/>
      <c r="Y827" s="123"/>
      <c r="Z827" s="94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  <c r="DK827" s="87"/>
      <c r="DL827" s="87"/>
      <c r="DM827" s="87"/>
      <c r="DN827" s="87"/>
      <c r="DO827" s="87"/>
      <c r="DP827" s="87"/>
      <c r="DQ827" s="87"/>
      <c r="DR827" s="87"/>
      <c r="DS827" s="87"/>
      <c r="DT827" s="87"/>
      <c r="DU827" s="87"/>
      <c r="DV827" s="87"/>
      <c r="DW827" s="87"/>
      <c r="DX827" s="87"/>
      <c r="DY827" s="87"/>
      <c r="DZ827" s="87"/>
      <c r="EA827" s="87"/>
      <c r="EB827" s="87"/>
      <c r="EC827" s="87"/>
      <c r="ED827" s="87"/>
      <c r="EE827" s="87"/>
      <c r="EF827" s="87"/>
      <c r="EG827" s="107"/>
      <c r="EH827" s="107"/>
      <c r="EI827" s="107"/>
      <c r="EJ827" s="107"/>
      <c r="EK827" s="107"/>
      <c r="EL827" s="107"/>
      <c r="EM827" s="107"/>
      <c r="EN827" s="107"/>
      <c r="EO827" s="107"/>
      <c r="EP827" s="107"/>
      <c r="EQ827" s="107"/>
      <c r="ER827" s="107"/>
      <c r="ES827" s="107"/>
      <c r="ET827" s="107"/>
      <c r="EU827" s="107"/>
      <c r="EV827" s="107"/>
      <c r="EW827" s="107"/>
      <c r="EX827" s="107"/>
      <c r="EY827" s="107"/>
    </row>
    <row r="828" spans="1:155" x14ac:dyDescent="0.15">
      <c r="A828" s="36">
        <f t="shared" si="173"/>
        <v>44323</v>
      </c>
      <c r="B828" s="1">
        <f t="shared" ca="1" si="180"/>
        <v>1011.165087</v>
      </c>
      <c r="C828" s="90">
        <f t="shared" si="174"/>
        <v>1000</v>
      </c>
      <c r="D828" s="103">
        <f t="shared" si="175"/>
        <v>5.0000000000000001E-3</v>
      </c>
      <c r="E828" s="93">
        <f t="shared" si="176"/>
        <v>43507</v>
      </c>
      <c r="F828" s="87">
        <f t="shared" si="168"/>
        <v>561</v>
      </c>
      <c r="G828" s="88">
        <f t="shared" si="169"/>
        <v>561</v>
      </c>
      <c r="H828" s="89">
        <f t="shared" si="170"/>
        <v>1.011165087</v>
      </c>
      <c r="I828" s="88">
        <f t="shared" si="177"/>
        <v>0</v>
      </c>
      <c r="J828" s="90">
        <f t="shared" si="171"/>
        <v>11.165087</v>
      </c>
      <c r="K828" s="91">
        <f t="shared" si="172"/>
        <v>0</v>
      </c>
      <c r="L828" s="92" t="str">
        <f t="shared" si="178"/>
        <v>A+J=</v>
      </c>
      <c r="M828" s="93">
        <f t="shared" si="179"/>
        <v>45272</v>
      </c>
      <c r="N828" s="94"/>
      <c r="O828" s="94"/>
      <c r="P828" s="94"/>
      <c r="Q828" s="94"/>
      <c r="R828" s="94"/>
      <c r="S828" s="107"/>
      <c r="T828" s="94"/>
      <c r="U828" s="94"/>
      <c r="V828" s="94"/>
      <c r="W828" s="94"/>
      <c r="X828" s="94"/>
      <c r="Y828" s="123"/>
      <c r="Z828" s="94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  <c r="DK828" s="87"/>
      <c r="DL828" s="87"/>
      <c r="DM828" s="87"/>
      <c r="DN828" s="87"/>
      <c r="DO828" s="87"/>
      <c r="DP828" s="87"/>
      <c r="DQ828" s="87"/>
      <c r="DR828" s="87"/>
      <c r="DS828" s="87"/>
      <c r="DT828" s="87"/>
      <c r="DU828" s="87"/>
      <c r="DV828" s="87"/>
      <c r="DW828" s="87"/>
      <c r="DX828" s="87"/>
      <c r="DY828" s="87"/>
      <c r="DZ828" s="87"/>
      <c r="EA828" s="87"/>
      <c r="EB828" s="87"/>
      <c r="EC828" s="87"/>
      <c r="ED828" s="87"/>
      <c r="EE828" s="87"/>
      <c r="EF828" s="87"/>
      <c r="EG828" s="107"/>
      <c r="EH828" s="107"/>
      <c r="EI828" s="107"/>
      <c r="EJ828" s="107"/>
      <c r="EK828" s="107"/>
      <c r="EL828" s="107"/>
      <c r="EM828" s="107"/>
      <c r="EN828" s="107"/>
      <c r="EO828" s="107"/>
      <c r="EP828" s="107"/>
      <c r="EQ828" s="107"/>
      <c r="ER828" s="107"/>
      <c r="ES828" s="107"/>
      <c r="ET828" s="107"/>
      <c r="EU828" s="107"/>
      <c r="EV828" s="107"/>
      <c r="EW828" s="107"/>
      <c r="EX828" s="107"/>
      <c r="EY828" s="107"/>
    </row>
    <row r="829" spans="1:155" x14ac:dyDescent="0.15">
      <c r="A829" s="36">
        <f t="shared" si="173"/>
        <v>44324</v>
      </c>
      <c r="B829" s="1">
        <f t="shared" ca="1" si="180"/>
        <v>1011.1851</v>
      </c>
      <c r="C829" s="90">
        <f t="shared" si="174"/>
        <v>1000</v>
      </c>
      <c r="D829" s="103">
        <f t="shared" si="175"/>
        <v>5.0000000000000001E-3</v>
      </c>
      <c r="E829" s="93">
        <f t="shared" si="176"/>
        <v>43507</v>
      </c>
      <c r="F829" s="87">
        <f t="shared" si="168"/>
        <v>561</v>
      </c>
      <c r="G829" s="88">
        <f t="shared" si="169"/>
        <v>562</v>
      </c>
      <c r="H829" s="89">
        <f t="shared" si="170"/>
        <v>1.0111851000000001</v>
      </c>
      <c r="I829" s="88">
        <f t="shared" si="177"/>
        <v>0</v>
      </c>
      <c r="J829" s="90">
        <f t="shared" si="171"/>
        <v>11.1851</v>
      </c>
      <c r="K829" s="91">
        <f t="shared" si="172"/>
        <v>0</v>
      </c>
      <c r="L829" s="92" t="str">
        <f t="shared" si="178"/>
        <v>A+J=</v>
      </c>
      <c r="M829" s="93">
        <f t="shared" si="179"/>
        <v>45272</v>
      </c>
      <c r="N829" s="94"/>
      <c r="O829" s="94"/>
      <c r="P829" s="94"/>
      <c r="Q829" s="94"/>
      <c r="R829" s="94"/>
      <c r="S829" s="107"/>
      <c r="T829" s="94"/>
      <c r="U829" s="94"/>
      <c r="V829" s="94"/>
      <c r="W829" s="94"/>
      <c r="X829" s="94"/>
      <c r="Y829" s="123"/>
      <c r="Z829" s="94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  <c r="DK829" s="87"/>
      <c r="DL829" s="87"/>
      <c r="DM829" s="87"/>
      <c r="DN829" s="87"/>
      <c r="DO829" s="87"/>
      <c r="DP829" s="87"/>
      <c r="DQ829" s="87"/>
      <c r="DR829" s="87"/>
      <c r="DS829" s="87"/>
      <c r="DT829" s="87"/>
      <c r="DU829" s="87"/>
      <c r="DV829" s="87"/>
      <c r="DW829" s="87"/>
      <c r="DX829" s="87"/>
      <c r="DY829" s="87"/>
      <c r="DZ829" s="87"/>
      <c r="EA829" s="87"/>
      <c r="EB829" s="87"/>
      <c r="EC829" s="87"/>
      <c r="ED829" s="87"/>
      <c r="EE829" s="87"/>
      <c r="EF829" s="87"/>
      <c r="EG829" s="107"/>
      <c r="EH829" s="107"/>
      <c r="EI829" s="107"/>
      <c r="EJ829" s="107"/>
      <c r="EK829" s="107"/>
      <c r="EL829" s="107"/>
      <c r="EM829" s="107"/>
      <c r="EN829" s="107"/>
      <c r="EO829" s="107"/>
      <c r="EP829" s="107"/>
      <c r="EQ829" s="107"/>
      <c r="ER829" s="107"/>
      <c r="ES829" s="107"/>
      <c r="ET829" s="107"/>
      <c r="EU829" s="107"/>
      <c r="EV829" s="107"/>
      <c r="EW829" s="107"/>
      <c r="EX829" s="107"/>
      <c r="EY829" s="107"/>
    </row>
    <row r="830" spans="1:155" x14ac:dyDescent="0.15">
      <c r="A830" s="36">
        <f t="shared" si="173"/>
        <v>44325</v>
      </c>
      <c r="B830" s="1">
        <f t="shared" ca="1" si="180"/>
        <v>1011.1851</v>
      </c>
      <c r="C830" s="90">
        <f t="shared" si="174"/>
        <v>1000</v>
      </c>
      <c r="D830" s="103">
        <f t="shared" si="175"/>
        <v>5.0000000000000001E-3</v>
      </c>
      <c r="E830" s="93">
        <f t="shared" si="176"/>
        <v>43507</v>
      </c>
      <c r="F830" s="87">
        <f t="shared" si="168"/>
        <v>561</v>
      </c>
      <c r="G830" s="88">
        <f t="shared" si="169"/>
        <v>562</v>
      </c>
      <c r="H830" s="89">
        <f t="shared" si="170"/>
        <v>1.0111851000000001</v>
      </c>
      <c r="I830" s="88">
        <f t="shared" si="177"/>
        <v>0</v>
      </c>
      <c r="J830" s="90">
        <f t="shared" si="171"/>
        <v>11.1851</v>
      </c>
      <c r="K830" s="91">
        <f t="shared" si="172"/>
        <v>0</v>
      </c>
      <c r="L830" s="92" t="str">
        <f t="shared" si="178"/>
        <v>A+J=</v>
      </c>
      <c r="M830" s="93">
        <f t="shared" si="179"/>
        <v>45272</v>
      </c>
      <c r="N830" s="94"/>
      <c r="O830" s="94"/>
      <c r="P830" s="94"/>
      <c r="Q830" s="94"/>
      <c r="R830" s="94"/>
      <c r="S830" s="107"/>
      <c r="T830" s="94"/>
      <c r="U830" s="94"/>
      <c r="V830" s="94"/>
      <c r="W830" s="94"/>
      <c r="X830" s="94"/>
      <c r="Y830" s="123"/>
      <c r="Z830" s="94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  <c r="DK830" s="87"/>
      <c r="DL830" s="87"/>
      <c r="DM830" s="87"/>
      <c r="DN830" s="87"/>
      <c r="DO830" s="87"/>
      <c r="DP830" s="87"/>
      <c r="DQ830" s="87"/>
      <c r="DR830" s="87"/>
      <c r="DS830" s="87"/>
      <c r="DT830" s="87"/>
      <c r="DU830" s="87"/>
      <c r="DV830" s="87"/>
      <c r="DW830" s="87"/>
      <c r="DX830" s="87"/>
      <c r="DY830" s="87"/>
      <c r="DZ830" s="87"/>
      <c r="EA830" s="87"/>
      <c r="EB830" s="87"/>
      <c r="EC830" s="87"/>
      <c r="ED830" s="87"/>
      <c r="EE830" s="87"/>
      <c r="EF830" s="87"/>
      <c r="EG830" s="107"/>
      <c r="EH830" s="107"/>
      <c r="EI830" s="107"/>
      <c r="EJ830" s="107"/>
      <c r="EK830" s="107"/>
      <c r="EL830" s="107"/>
      <c r="EM830" s="107"/>
      <c r="EN830" s="107"/>
      <c r="EO830" s="107"/>
      <c r="EP830" s="107"/>
      <c r="EQ830" s="107"/>
      <c r="ER830" s="107"/>
      <c r="ES830" s="107"/>
      <c r="ET830" s="107"/>
      <c r="EU830" s="107"/>
      <c r="EV830" s="107"/>
      <c r="EW830" s="107"/>
      <c r="EX830" s="107"/>
      <c r="EY830" s="107"/>
    </row>
    <row r="831" spans="1:155" x14ac:dyDescent="0.15">
      <c r="A831" s="36">
        <f t="shared" si="173"/>
        <v>44326</v>
      </c>
      <c r="B831" s="1">
        <f t="shared" ca="1" si="180"/>
        <v>1011.1851</v>
      </c>
      <c r="C831" s="90">
        <f t="shared" si="174"/>
        <v>1000</v>
      </c>
      <c r="D831" s="103">
        <f t="shared" si="175"/>
        <v>5.0000000000000001E-3</v>
      </c>
      <c r="E831" s="93">
        <f t="shared" si="176"/>
        <v>43507</v>
      </c>
      <c r="F831" s="87">
        <f t="shared" si="168"/>
        <v>562</v>
      </c>
      <c r="G831" s="88">
        <f t="shared" si="169"/>
        <v>562</v>
      </c>
      <c r="H831" s="89">
        <f t="shared" si="170"/>
        <v>1.0111851000000001</v>
      </c>
      <c r="I831" s="88">
        <f t="shared" si="177"/>
        <v>0</v>
      </c>
      <c r="J831" s="90">
        <f t="shared" si="171"/>
        <v>11.1851</v>
      </c>
      <c r="K831" s="91">
        <f t="shared" si="172"/>
        <v>0</v>
      </c>
      <c r="L831" s="92" t="str">
        <f t="shared" si="178"/>
        <v>A+J=</v>
      </c>
      <c r="M831" s="93">
        <f t="shared" si="179"/>
        <v>45272</v>
      </c>
      <c r="N831" s="94"/>
      <c r="O831" s="94"/>
      <c r="P831" s="94"/>
      <c r="Q831" s="94"/>
      <c r="R831" s="94"/>
      <c r="S831" s="107"/>
      <c r="T831" s="94"/>
      <c r="U831" s="94"/>
      <c r="V831" s="94"/>
      <c r="W831" s="94"/>
      <c r="X831" s="94"/>
      <c r="Y831" s="123"/>
      <c r="Z831" s="94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  <c r="DK831" s="87"/>
      <c r="DL831" s="87"/>
      <c r="DM831" s="87"/>
      <c r="DN831" s="87"/>
      <c r="DO831" s="87"/>
      <c r="DP831" s="87"/>
      <c r="DQ831" s="87"/>
      <c r="DR831" s="87"/>
      <c r="DS831" s="87"/>
      <c r="DT831" s="87"/>
      <c r="DU831" s="87"/>
      <c r="DV831" s="87"/>
      <c r="DW831" s="87"/>
      <c r="DX831" s="87"/>
      <c r="DY831" s="87"/>
      <c r="DZ831" s="87"/>
      <c r="EA831" s="87"/>
      <c r="EB831" s="87"/>
      <c r="EC831" s="87"/>
      <c r="ED831" s="87"/>
      <c r="EE831" s="87"/>
      <c r="EF831" s="87"/>
      <c r="EG831" s="107"/>
      <c r="EH831" s="107"/>
      <c r="EI831" s="107"/>
      <c r="EJ831" s="107"/>
      <c r="EK831" s="107"/>
      <c r="EL831" s="107"/>
      <c r="EM831" s="107"/>
      <c r="EN831" s="107"/>
      <c r="EO831" s="107"/>
      <c r="EP831" s="107"/>
      <c r="EQ831" s="107"/>
      <c r="ER831" s="107"/>
      <c r="ES831" s="107"/>
      <c r="ET831" s="107"/>
      <c r="EU831" s="107"/>
      <c r="EV831" s="107"/>
      <c r="EW831" s="107"/>
      <c r="EX831" s="107"/>
      <c r="EY831" s="107"/>
    </row>
    <row r="832" spans="1:155" x14ac:dyDescent="0.15">
      <c r="A832" s="36">
        <f t="shared" si="173"/>
        <v>44327</v>
      </c>
      <c r="B832" s="1">
        <f t="shared" ca="1" si="180"/>
        <v>1011.20511299</v>
      </c>
      <c r="C832" s="90">
        <f t="shared" si="174"/>
        <v>1000</v>
      </c>
      <c r="D832" s="103">
        <f t="shared" si="175"/>
        <v>5.0000000000000001E-3</v>
      </c>
      <c r="E832" s="93">
        <f t="shared" si="176"/>
        <v>43507</v>
      </c>
      <c r="F832" s="87">
        <f t="shared" si="168"/>
        <v>563</v>
      </c>
      <c r="G832" s="88">
        <f t="shared" si="169"/>
        <v>563</v>
      </c>
      <c r="H832" s="89">
        <f t="shared" si="170"/>
        <v>1.0112051129999999</v>
      </c>
      <c r="I832" s="88">
        <f t="shared" si="177"/>
        <v>0</v>
      </c>
      <c r="J832" s="90">
        <f t="shared" si="171"/>
        <v>11.20511299</v>
      </c>
      <c r="K832" s="91">
        <f t="shared" si="172"/>
        <v>0</v>
      </c>
      <c r="L832" s="92" t="str">
        <f t="shared" si="178"/>
        <v>A+J=</v>
      </c>
      <c r="M832" s="93">
        <f t="shared" si="179"/>
        <v>45272</v>
      </c>
      <c r="N832" s="94"/>
      <c r="O832" s="94"/>
      <c r="P832" s="94"/>
      <c r="Q832" s="94"/>
      <c r="R832" s="94"/>
      <c r="S832" s="107"/>
      <c r="T832" s="94"/>
      <c r="U832" s="94"/>
      <c r="V832" s="94"/>
      <c r="W832" s="94"/>
      <c r="X832" s="94"/>
      <c r="Y832" s="123"/>
      <c r="Z832" s="94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  <c r="DK832" s="87"/>
      <c r="DL832" s="87"/>
      <c r="DM832" s="87"/>
      <c r="DN832" s="87"/>
      <c r="DO832" s="87"/>
      <c r="DP832" s="87"/>
      <c r="DQ832" s="87"/>
      <c r="DR832" s="87"/>
      <c r="DS832" s="87"/>
      <c r="DT832" s="87"/>
      <c r="DU832" s="87"/>
      <c r="DV832" s="87"/>
      <c r="DW832" s="87"/>
      <c r="DX832" s="87"/>
      <c r="DY832" s="87"/>
      <c r="DZ832" s="87"/>
      <c r="EA832" s="87"/>
      <c r="EB832" s="87"/>
      <c r="EC832" s="87"/>
      <c r="ED832" s="87"/>
      <c r="EE832" s="87"/>
      <c r="EF832" s="87"/>
      <c r="EG832" s="107"/>
      <c r="EH832" s="107"/>
      <c r="EI832" s="107"/>
      <c r="EJ832" s="107"/>
      <c r="EK832" s="107"/>
      <c r="EL832" s="107"/>
      <c r="EM832" s="107"/>
      <c r="EN832" s="107"/>
      <c r="EO832" s="107"/>
      <c r="EP832" s="107"/>
      <c r="EQ832" s="107"/>
      <c r="ER832" s="107"/>
      <c r="ES832" s="107"/>
      <c r="ET832" s="107"/>
      <c r="EU832" s="107"/>
      <c r="EV832" s="107"/>
      <c r="EW832" s="107"/>
      <c r="EX832" s="107"/>
      <c r="EY832" s="107"/>
    </row>
    <row r="833" spans="1:155" x14ac:dyDescent="0.15">
      <c r="A833" s="36">
        <f t="shared" si="173"/>
        <v>44328</v>
      </c>
      <c r="B833" s="1">
        <f t="shared" ca="1" si="180"/>
        <v>1011.22512699</v>
      </c>
      <c r="C833" s="90">
        <f t="shared" si="174"/>
        <v>1000</v>
      </c>
      <c r="D833" s="103">
        <f t="shared" si="175"/>
        <v>5.0000000000000001E-3</v>
      </c>
      <c r="E833" s="93">
        <f t="shared" si="176"/>
        <v>43507</v>
      </c>
      <c r="F833" s="87">
        <f t="shared" si="168"/>
        <v>564</v>
      </c>
      <c r="G833" s="88">
        <f t="shared" si="169"/>
        <v>564</v>
      </c>
      <c r="H833" s="89">
        <f t="shared" si="170"/>
        <v>1.0112251269999999</v>
      </c>
      <c r="I833" s="88">
        <f t="shared" si="177"/>
        <v>0</v>
      </c>
      <c r="J833" s="90">
        <f t="shared" si="171"/>
        <v>11.22512699</v>
      </c>
      <c r="K833" s="91">
        <f t="shared" si="172"/>
        <v>0</v>
      </c>
      <c r="L833" s="92" t="str">
        <f t="shared" si="178"/>
        <v>A+J=</v>
      </c>
      <c r="M833" s="93">
        <f t="shared" si="179"/>
        <v>45272</v>
      </c>
      <c r="N833" s="94"/>
      <c r="O833" s="94"/>
      <c r="P833" s="94"/>
      <c r="Q833" s="94"/>
      <c r="R833" s="94"/>
      <c r="S833" s="107"/>
      <c r="T833" s="94"/>
      <c r="U833" s="94"/>
      <c r="V833" s="94"/>
      <c r="W833" s="94"/>
      <c r="X833" s="94"/>
      <c r="Y833" s="123"/>
      <c r="Z833" s="94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  <c r="DK833" s="87"/>
      <c r="DL833" s="87"/>
      <c r="DM833" s="87"/>
      <c r="DN833" s="87"/>
      <c r="DO833" s="87"/>
      <c r="DP833" s="87"/>
      <c r="DQ833" s="87"/>
      <c r="DR833" s="87"/>
      <c r="DS833" s="87"/>
      <c r="DT833" s="87"/>
      <c r="DU833" s="87"/>
      <c r="DV833" s="87"/>
      <c r="DW833" s="87"/>
      <c r="DX833" s="87"/>
      <c r="DY833" s="87"/>
      <c r="DZ833" s="87"/>
      <c r="EA833" s="87"/>
      <c r="EB833" s="87"/>
      <c r="EC833" s="87"/>
      <c r="ED833" s="87"/>
      <c r="EE833" s="87"/>
      <c r="EF833" s="87"/>
      <c r="EG833" s="107"/>
      <c r="EH833" s="107"/>
      <c r="EI833" s="107"/>
      <c r="EJ833" s="107"/>
      <c r="EK833" s="107"/>
      <c r="EL833" s="107"/>
      <c r="EM833" s="107"/>
      <c r="EN833" s="107"/>
      <c r="EO833" s="107"/>
      <c r="EP833" s="107"/>
      <c r="EQ833" s="107"/>
      <c r="ER833" s="107"/>
      <c r="ES833" s="107"/>
      <c r="ET833" s="107"/>
      <c r="EU833" s="107"/>
      <c r="EV833" s="107"/>
      <c r="EW833" s="107"/>
      <c r="EX833" s="107"/>
      <c r="EY833" s="107"/>
    </row>
    <row r="834" spans="1:155" x14ac:dyDescent="0.15">
      <c r="A834" s="36">
        <f t="shared" si="173"/>
        <v>44329</v>
      </c>
      <c r="B834" s="1">
        <f t="shared" ca="1" si="180"/>
        <v>1011.245141</v>
      </c>
      <c r="C834" s="90">
        <f t="shared" si="174"/>
        <v>1000</v>
      </c>
      <c r="D834" s="103">
        <f t="shared" si="175"/>
        <v>5.0000000000000001E-3</v>
      </c>
      <c r="E834" s="93">
        <f t="shared" si="176"/>
        <v>43507</v>
      </c>
      <c r="F834" s="87">
        <f t="shared" si="168"/>
        <v>565</v>
      </c>
      <c r="G834" s="88">
        <f t="shared" si="169"/>
        <v>565</v>
      </c>
      <c r="H834" s="89">
        <f t="shared" si="170"/>
        <v>1.0112451410000001</v>
      </c>
      <c r="I834" s="88">
        <f t="shared" si="177"/>
        <v>0</v>
      </c>
      <c r="J834" s="90">
        <f t="shared" si="171"/>
        <v>11.245141</v>
      </c>
      <c r="K834" s="91">
        <f t="shared" si="172"/>
        <v>0</v>
      </c>
      <c r="L834" s="92" t="str">
        <f t="shared" si="178"/>
        <v>A+J=</v>
      </c>
      <c r="M834" s="93">
        <f t="shared" si="179"/>
        <v>45272</v>
      </c>
      <c r="N834" s="94"/>
      <c r="O834" s="94"/>
      <c r="P834" s="94"/>
      <c r="Q834" s="94"/>
      <c r="R834" s="94"/>
      <c r="S834" s="107"/>
      <c r="T834" s="94"/>
      <c r="U834" s="94"/>
      <c r="V834" s="94"/>
      <c r="W834" s="94"/>
      <c r="X834" s="94"/>
      <c r="Y834" s="123"/>
      <c r="Z834" s="94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  <c r="DK834" s="87"/>
      <c r="DL834" s="87"/>
      <c r="DM834" s="87"/>
      <c r="DN834" s="87"/>
      <c r="DO834" s="87"/>
      <c r="DP834" s="87"/>
      <c r="DQ834" s="87"/>
      <c r="DR834" s="87"/>
      <c r="DS834" s="87"/>
      <c r="DT834" s="87"/>
      <c r="DU834" s="87"/>
      <c r="DV834" s="87"/>
      <c r="DW834" s="87"/>
      <c r="DX834" s="87"/>
      <c r="DY834" s="87"/>
      <c r="DZ834" s="87"/>
      <c r="EA834" s="87"/>
      <c r="EB834" s="87"/>
      <c r="EC834" s="87"/>
      <c r="ED834" s="87"/>
      <c r="EE834" s="87"/>
      <c r="EF834" s="87"/>
      <c r="EG834" s="107"/>
      <c r="EH834" s="107"/>
      <c r="EI834" s="107"/>
      <c r="EJ834" s="107"/>
      <c r="EK834" s="107"/>
      <c r="EL834" s="107"/>
      <c r="EM834" s="107"/>
      <c r="EN834" s="107"/>
      <c r="EO834" s="107"/>
      <c r="EP834" s="107"/>
      <c r="EQ834" s="107"/>
      <c r="ER834" s="107"/>
      <c r="ES834" s="107"/>
      <c r="ET834" s="107"/>
      <c r="EU834" s="107"/>
      <c r="EV834" s="107"/>
      <c r="EW834" s="107"/>
      <c r="EX834" s="107"/>
      <c r="EY834" s="107"/>
    </row>
    <row r="835" spans="1:155" x14ac:dyDescent="0.15">
      <c r="A835" s="36">
        <f t="shared" si="173"/>
        <v>44330</v>
      </c>
      <c r="B835" s="1">
        <f t="shared" ca="1" si="180"/>
        <v>1011.265156</v>
      </c>
      <c r="C835" s="90">
        <f t="shared" si="174"/>
        <v>1000</v>
      </c>
      <c r="D835" s="103">
        <f t="shared" si="175"/>
        <v>5.0000000000000001E-3</v>
      </c>
      <c r="E835" s="93">
        <f t="shared" si="176"/>
        <v>43507</v>
      </c>
      <c r="F835" s="87">
        <f t="shared" si="168"/>
        <v>566</v>
      </c>
      <c r="G835" s="88">
        <f t="shared" si="169"/>
        <v>566</v>
      </c>
      <c r="H835" s="89">
        <f t="shared" si="170"/>
        <v>1.0112651560000001</v>
      </c>
      <c r="I835" s="88">
        <f t="shared" si="177"/>
        <v>0</v>
      </c>
      <c r="J835" s="90">
        <f t="shared" si="171"/>
        <v>11.265155999999999</v>
      </c>
      <c r="K835" s="91">
        <f t="shared" si="172"/>
        <v>0</v>
      </c>
      <c r="L835" s="92" t="str">
        <f t="shared" si="178"/>
        <v>A+J=</v>
      </c>
      <c r="M835" s="93">
        <f t="shared" si="179"/>
        <v>45272</v>
      </c>
      <c r="N835" s="94"/>
      <c r="O835" s="94"/>
      <c r="P835" s="94"/>
      <c r="Q835" s="94"/>
      <c r="R835" s="94"/>
      <c r="S835" s="107"/>
      <c r="T835" s="94"/>
      <c r="U835" s="94"/>
      <c r="V835" s="94"/>
      <c r="W835" s="94"/>
      <c r="X835" s="94"/>
      <c r="Y835" s="123"/>
      <c r="Z835" s="94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  <c r="DK835" s="87"/>
      <c r="DL835" s="87"/>
      <c r="DM835" s="87"/>
      <c r="DN835" s="87"/>
      <c r="DO835" s="87"/>
      <c r="DP835" s="87"/>
      <c r="DQ835" s="87"/>
      <c r="DR835" s="87"/>
      <c r="DS835" s="87"/>
      <c r="DT835" s="87"/>
      <c r="DU835" s="87"/>
      <c r="DV835" s="87"/>
      <c r="DW835" s="87"/>
      <c r="DX835" s="87"/>
      <c r="DY835" s="87"/>
      <c r="DZ835" s="87"/>
      <c r="EA835" s="87"/>
      <c r="EB835" s="87"/>
      <c r="EC835" s="87"/>
      <c r="ED835" s="87"/>
      <c r="EE835" s="87"/>
      <c r="EF835" s="87"/>
      <c r="EG835" s="107"/>
      <c r="EH835" s="107"/>
      <c r="EI835" s="107"/>
      <c r="EJ835" s="107"/>
      <c r="EK835" s="107"/>
      <c r="EL835" s="107"/>
      <c r="EM835" s="107"/>
      <c r="EN835" s="107"/>
      <c r="EO835" s="107"/>
      <c r="EP835" s="107"/>
      <c r="EQ835" s="107"/>
      <c r="ER835" s="107"/>
      <c r="ES835" s="107"/>
      <c r="ET835" s="107"/>
      <c r="EU835" s="107"/>
      <c r="EV835" s="107"/>
      <c r="EW835" s="107"/>
      <c r="EX835" s="107"/>
      <c r="EY835" s="107"/>
    </row>
    <row r="836" spans="1:155" x14ac:dyDescent="0.15">
      <c r="A836" s="36">
        <f t="shared" si="173"/>
        <v>44331</v>
      </c>
      <c r="B836" s="1">
        <f t="shared" ca="1" si="180"/>
        <v>1011.28517099</v>
      </c>
      <c r="C836" s="90">
        <f t="shared" si="174"/>
        <v>1000</v>
      </c>
      <c r="D836" s="103">
        <f t="shared" si="175"/>
        <v>5.0000000000000001E-3</v>
      </c>
      <c r="E836" s="93">
        <f t="shared" si="176"/>
        <v>43507</v>
      </c>
      <c r="F836" s="87">
        <f t="shared" si="168"/>
        <v>566</v>
      </c>
      <c r="G836" s="88">
        <f t="shared" si="169"/>
        <v>567</v>
      </c>
      <c r="H836" s="89">
        <f t="shared" si="170"/>
        <v>1.0112851709999999</v>
      </c>
      <c r="I836" s="88">
        <f t="shared" si="177"/>
        <v>0</v>
      </c>
      <c r="J836" s="90">
        <f t="shared" si="171"/>
        <v>11.285170989999999</v>
      </c>
      <c r="K836" s="91">
        <f t="shared" si="172"/>
        <v>0</v>
      </c>
      <c r="L836" s="92" t="str">
        <f t="shared" si="178"/>
        <v>A+J=</v>
      </c>
      <c r="M836" s="93">
        <f t="shared" si="179"/>
        <v>45272</v>
      </c>
      <c r="N836" s="94"/>
      <c r="O836" s="94"/>
      <c r="P836" s="94"/>
      <c r="Q836" s="94"/>
      <c r="R836" s="94"/>
      <c r="S836" s="107"/>
      <c r="T836" s="94"/>
      <c r="U836" s="94"/>
      <c r="V836" s="94"/>
      <c r="W836" s="94"/>
      <c r="X836" s="94"/>
      <c r="Y836" s="123"/>
      <c r="Z836" s="94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  <c r="DK836" s="87"/>
      <c r="DL836" s="87"/>
      <c r="DM836" s="87"/>
      <c r="DN836" s="87"/>
      <c r="DO836" s="87"/>
      <c r="DP836" s="87"/>
      <c r="DQ836" s="87"/>
      <c r="DR836" s="87"/>
      <c r="DS836" s="87"/>
      <c r="DT836" s="87"/>
      <c r="DU836" s="87"/>
      <c r="DV836" s="87"/>
      <c r="DW836" s="87"/>
      <c r="DX836" s="87"/>
      <c r="DY836" s="87"/>
      <c r="DZ836" s="87"/>
      <c r="EA836" s="87"/>
      <c r="EB836" s="87"/>
      <c r="EC836" s="87"/>
      <c r="ED836" s="87"/>
      <c r="EE836" s="87"/>
      <c r="EF836" s="87"/>
      <c r="EG836" s="107"/>
      <c r="EH836" s="107"/>
      <c r="EI836" s="107"/>
      <c r="EJ836" s="107"/>
      <c r="EK836" s="107"/>
      <c r="EL836" s="107"/>
      <c r="EM836" s="107"/>
      <c r="EN836" s="107"/>
      <c r="EO836" s="107"/>
      <c r="EP836" s="107"/>
      <c r="EQ836" s="107"/>
      <c r="ER836" s="107"/>
      <c r="ES836" s="107"/>
      <c r="ET836" s="107"/>
      <c r="EU836" s="107"/>
      <c r="EV836" s="107"/>
      <c r="EW836" s="107"/>
      <c r="EX836" s="107"/>
      <c r="EY836" s="107"/>
    </row>
    <row r="837" spans="1:155" x14ac:dyDescent="0.15">
      <c r="A837" s="36">
        <f t="shared" si="173"/>
        <v>44332</v>
      </c>
      <c r="B837" s="1">
        <f t="shared" ca="1" si="180"/>
        <v>1011.28517099</v>
      </c>
      <c r="C837" s="90">
        <f t="shared" si="174"/>
        <v>1000</v>
      </c>
      <c r="D837" s="103">
        <f t="shared" si="175"/>
        <v>5.0000000000000001E-3</v>
      </c>
      <c r="E837" s="93">
        <f t="shared" si="176"/>
        <v>43507</v>
      </c>
      <c r="F837" s="87">
        <f t="shared" si="168"/>
        <v>566</v>
      </c>
      <c r="G837" s="88">
        <f t="shared" si="169"/>
        <v>567</v>
      </c>
      <c r="H837" s="89">
        <f t="shared" si="170"/>
        <v>1.0112851709999999</v>
      </c>
      <c r="I837" s="88">
        <f t="shared" si="177"/>
        <v>0</v>
      </c>
      <c r="J837" s="90">
        <f t="shared" si="171"/>
        <v>11.285170989999999</v>
      </c>
      <c r="K837" s="91">
        <f t="shared" si="172"/>
        <v>0</v>
      </c>
      <c r="L837" s="92" t="str">
        <f t="shared" si="178"/>
        <v>A+J=</v>
      </c>
      <c r="M837" s="93">
        <f t="shared" si="179"/>
        <v>45272</v>
      </c>
      <c r="N837" s="94"/>
      <c r="O837" s="94"/>
      <c r="P837" s="94"/>
      <c r="Q837" s="94"/>
      <c r="R837" s="94"/>
      <c r="S837" s="107"/>
      <c r="T837" s="94"/>
      <c r="U837" s="94"/>
      <c r="V837" s="94"/>
      <c r="W837" s="94"/>
      <c r="X837" s="94"/>
      <c r="Y837" s="123"/>
      <c r="Z837" s="94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  <c r="DK837" s="87"/>
      <c r="DL837" s="87"/>
      <c r="DM837" s="87"/>
      <c r="DN837" s="87"/>
      <c r="DO837" s="87"/>
      <c r="DP837" s="87"/>
      <c r="DQ837" s="87"/>
      <c r="DR837" s="87"/>
      <c r="DS837" s="87"/>
      <c r="DT837" s="87"/>
      <c r="DU837" s="87"/>
      <c r="DV837" s="87"/>
      <c r="DW837" s="87"/>
      <c r="DX837" s="87"/>
      <c r="DY837" s="87"/>
      <c r="DZ837" s="87"/>
      <c r="EA837" s="87"/>
      <c r="EB837" s="87"/>
      <c r="EC837" s="87"/>
      <c r="ED837" s="87"/>
      <c r="EE837" s="87"/>
      <c r="EF837" s="87"/>
      <c r="EG837" s="107"/>
      <c r="EH837" s="107"/>
      <c r="EI837" s="107"/>
      <c r="EJ837" s="107"/>
      <c r="EK837" s="107"/>
      <c r="EL837" s="107"/>
      <c r="EM837" s="107"/>
      <c r="EN837" s="107"/>
      <c r="EO837" s="107"/>
      <c r="EP837" s="107"/>
      <c r="EQ837" s="107"/>
      <c r="ER837" s="107"/>
      <c r="ES837" s="107"/>
      <c r="ET837" s="107"/>
      <c r="EU837" s="107"/>
      <c r="EV837" s="107"/>
      <c r="EW837" s="107"/>
      <c r="EX837" s="107"/>
      <c r="EY837" s="107"/>
    </row>
    <row r="838" spans="1:155" x14ac:dyDescent="0.15">
      <c r="A838" s="36">
        <f t="shared" si="173"/>
        <v>44333</v>
      </c>
      <c r="B838" s="1">
        <f t="shared" ca="1" si="180"/>
        <v>1011.28517099</v>
      </c>
      <c r="C838" s="90">
        <f t="shared" si="174"/>
        <v>1000</v>
      </c>
      <c r="D838" s="103">
        <f t="shared" si="175"/>
        <v>5.0000000000000001E-3</v>
      </c>
      <c r="E838" s="93">
        <f t="shared" si="176"/>
        <v>43507</v>
      </c>
      <c r="F838" s="87">
        <f t="shared" si="168"/>
        <v>567</v>
      </c>
      <c r="G838" s="88">
        <f t="shared" si="169"/>
        <v>567</v>
      </c>
      <c r="H838" s="89">
        <f t="shared" si="170"/>
        <v>1.0112851709999999</v>
      </c>
      <c r="I838" s="88">
        <f t="shared" si="177"/>
        <v>0</v>
      </c>
      <c r="J838" s="90">
        <f t="shared" si="171"/>
        <v>11.285170989999999</v>
      </c>
      <c r="K838" s="91">
        <f t="shared" si="172"/>
        <v>0</v>
      </c>
      <c r="L838" s="92" t="str">
        <f t="shared" si="178"/>
        <v>A+J=</v>
      </c>
      <c r="M838" s="93">
        <f t="shared" si="179"/>
        <v>45272</v>
      </c>
      <c r="N838" s="94"/>
      <c r="O838" s="94"/>
      <c r="P838" s="94"/>
      <c r="Q838" s="94"/>
      <c r="R838" s="94"/>
      <c r="S838" s="107"/>
      <c r="T838" s="94"/>
      <c r="U838" s="94"/>
      <c r="V838" s="94"/>
      <c r="W838" s="94"/>
      <c r="X838" s="94"/>
      <c r="Y838" s="123"/>
      <c r="Z838" s="94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  <c r="DK838" s="87"/>
      <c r="DL838" s="87"/>
      <c r="DM838" s="87"/>
      <c r="DN838" s="87"/>
      <c r="DO838" s="87"/>
      <c r="DP838" s="87"/>
      <c r="DQ838" s="87"/>
      <c r="DR838" s="87"/>
      <c r="DS838" s="87"/>
      <c r="DT838" s="87"/>
      <c r="DU838" s="87"/>
      <c r="DV838" s="87"/>
      <c r="DW838" s="87"/>
      <c r="DX838" s="87"/>
      <c r="DY838" s="87"/>
      <c r="DZ838" s="87"/>
      <c r="EA838" s="87"/>
      <c r="EB838" s="87"/>
      <c r="EC838" s="87"/>
      <c r="ED838" s="87"/>
      <c r="EE838" s="87"/>
      <c r="EF838" s="87"/>
      <c r="EG838" s="107"/>
      <c r="EH838" s="107"/>
      <c r="EI838" s="107"/>
      <c r="EJ838" s="107"/>
      <c r="EK838" s="107"/>
      <c r="EL838" s="107"/>
      <c r="EM838" s="107"/>
      <c r="EN838" s="107"/>
      <c r="EO838" s="107"/>
      <c r="EP838" s="107"/>
      <c r="EQ838" s="107"/>
      <c r="ER838" s="107"/>
      <c r="ES838" s="107"/>
      <c r="ET838" s="107"/>
      <c r="EU838" s="107"/>
      <c r="EV838" s="107"/>
      <c r="EW838" s="107"/>
      <c r="EX838" s="107"/>
      <c r="EY838" s="107"/>
    </row>
    <row r="839" spans="1:155" x14ac:dyDescent="0.15">
      <c r="A839" s="36">
        <f t="shared" si="173"/>
        <v>44334</v>
      </c>
      <c r="B839" s="1">
        <f t="shared" ca="1" si="180"/>
        <v>1011.305186</v>
      </c>
      <c r="C839" s="90">
        <f t="shared" si="174"/>
        <v>1000</v>
      </c>
      <c r="D839" s="103">
        <f t="shared" si="175"/>
        <v>5.0000000000000001E-3</v>
      </c>
      <c r="E839" s="93">
        <f t="shared" si="176"/>
        <v>43507</v>
      </c>
      <c r="F839" s="87">
        <f t="shared" si="168"/>
        <v>568</v>
      </c>
      <c r="G839" s="88">
        <f t="shared" si="169"/>
        <v>568</v>
      </c>
      <c r="H839" s="89">
        <f t="shared" si="170"/>
        <v>1.011305186</v>
      </c>
      <c r="I839" s="88">
        <f t="shared" si="177"/>
        <v>0</v>
      </c>
      <c r="J839" s="90">
        <f t="shared" si="171"/>
        <v>11.305186000000001</v>
      </c>
      <c r="K839" s="91">
        <f t="shared" si="172"/>
        <v>0</v>
      </c>
      <c r="L839" s="92" t="str">
        <f t="shared" si="178"/>
        <v>A+J=</v>
      </c>
      <c r="M839" s="93">
        <f t="shared" si="179"/>
        <v>45272</v>
      </c>
      <c r="N839" s="94"/>
      <c r="O839" s="94"/>
      <c r="P839" s="94"/>
      <c r="Q839" s="94"/>
      <c r="R839" s="94"/>
      <c r="S839" s="107"/>
      <c r="T839" s="94"/>
      <c r="U839" s="94"/>
      <c r="V839" s="94"/>
      <c r="W839" s="94"/>
      <c r="X839" s="94"/>
      <c r="Y839" s="123"/>
      <c r="Z839" s="94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  <c r="DK839" s="87"/>
      <c r="DL839" s="87"/>
      <c r="DM839" s="87"/>
      <c r="DN839" s="87"/>
      <c r="DO839" s="87"/>
      <c r="DP839" s="87"/>
      <c r="DQ839" s="87"/>
      <c r="DR839" s="87"/>
      <c r="DS839" s="87"/>
      <c r="DT839" s="87"/>
      <c r="DU839" s="87"/>
      <c r="DV839" s="87"/>
      <c r="DW839" s="87"/>
      <c r="DX839" s="87"/>
      <c r="DY839" s="87"/>
      <c r="DZ839" s="87"/>
      <c r="EA839" s="87"/>
      <c r="EB839" s="87"/>
      <c r="EC839" s="87"/>
      <c r="ED839" s="87"/>
      <c r="EE839" s="87"/>
      <c r="EF839" s="87"/>
      <c r="EG839" s="107"/>
      <c r="EH839" s="107"/>
      <c r="EI839" s="107"/>
      <c r="EJ839" s="107"/>
      <c r="EK839" s="107"/>
      <c r="EL839" s="107"/>
      <c r="EM839" s="107"/>
      <c r="EN839" s="107"/>
      <c r="EO839" s="107"/>
      <c r="EP839" s="107"/>
      <c r="EQ839" s="107"/>
      <c r="ER839" s="107"/>
      <c r="ES839" s="107"/>
      <c r="ET839" s="107"/>
      <c r="EU839" s="107"/>
      <c r="EV839" s="107"/>
      <c r="EW839" s="107"/>
      <c r="EX839" s="107"/>
      <c r="EY839" s="107"/>
    </row>
    <row r="840" spans="1:155" x14ac:dyDescent="0.15">
      <c r="A840" s="36">
        <f t="shared" si="173"/>
        <v>44335</v>
      </c>
      <c r="B840" s="1">
        <f t="shared" ca="1" si="180"/>
        <v>1011.325202</v>
      </c>
      <c r="C840" s="90">
        <f t="shared" si="174"/>
        <v>1000</v>
      </c>
      <c r="D840" s="103">
        <f t="shared" si="175"/>
        <v>5.0000000000000001E-3</v>
      </c>
      <c r="E840" s="93">
        <f t="shared" si="176"/>
        <v>43507</v>
      </c>
      <c r="F840" s="87">
        <f t="shared" si="168"/>
        <v>569</v>
      </c>
      <c r="G840" s="88">
        <f t="shared" si="169"/>
        <v>569</v>
      </c>
      <c r="H840" s="89">
        <f t="shared" si="170"/>
        <v>1.0113252020000001</v>
      </c>
      <c r="I840" s="88">
        <f t="shared" si="177"/>
        <v>0</v>
      </c>
      <c r="J840" s="90">
        <f t="shared" si="171"/>
        <v>11.325202000000001</v>
      </c>
      <c r="K840" s="91">
        <f t="shared" si="172"/>
        <v>0</v>
      </c>
      <c r="L840" s="92" t="str">
        <f t="shared" si="178"/>
        <v>A+J=</v>
      </c>
      <c r="M840" s="93">
        <f t="shared" si="179"/>
        <v>45272</v>
      </c>
      <c r="N840" s="94"/>
      <c r="O840" s="94"/>
      <c r="P840" s="94"/>
      <c r="Q840" s="94"/>
      <c r="R840" s="94"/>
      <c r="S840" s="107"/>
      <c r="T840" s="94"/>
      <c r="U840" s="94"/>
      <c r="V840" s="94"/>
      <c r="W840" s="94"/>
      <c r="X840" s="94"/>
      <c r="Y840" s="123"/>
      <c r="Z840" s="94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  <c r="DK840" s="87"/>
      <c r="DL840" s="87"/>
      <c r="DM840" s="87"/>
      <c r="DN840" s="87"/>
      <c r="DO840" s="87"/>
      <c r="DP840" s="87"/>
      <c r="DQ840" s="87"/>
      <c r="DR840" s="87"/>
      <c r="DS840" s="87"/>
      <c r="DT840" s="87"/>
      <c r="DU840" s="87"/>
      <c r="DV840" s="87"/>
      <c r="DW840" s="87"/>
      <c r="DX840" s="87"/>
      <c r="DY840" s="87"/>
      <c r="DZ840" s="87"/>
      <c r="EA840" s="87"/>
      <c r="EB840" s="87"/>
      <c r="EC840" s="87"/>
      <c r="ED840" s="87"/>
      <c r="EE840" s="87"/>
      <c r="EF840" s="87"/>
      <c r="EG840" s="107"/>
      <c r="EH840" s="107"/>
      <c r="EI840" s="107"/>
      <c r="EJ840" s="107"/>
      <c r="EK840" s="107"/>
      <c r="EL840" s="107"/>
      <c r="EM840" s="107"/>
      <c r="EN840" s="107"/>
      <c r="EO840" s="107"/>
      <c r="EP840" s="107"/>
      <c r="EQ840" s="107"/>
      <c r="ER840" s="107"/>
      <c r="ES840" s="107"/>
      <c r="ET840" s="107"/>
      <c r="EU840" s="107"/>
      <c r="EV840" s="107"/>
      <c r="EW840" s="107"/>
      <c r="EX840" s="107"/>
      <c r="EY840" s="107"/>
    </row>
    <row r="841" spans="1:155" x14ac:dyDescent="0.15">
      <c r="A841" s="36">
        <f t="shared" si="173"/>
        <v>44336</v>
      </c>
      <c r="B841" s="1">
        <f t="shared" ca="1" si="180"/>
        <v>1011.345218</v>
      </c>
      <c r="C841" s="90">
        <f t="shared" si="174"/>
        <v>1000</v>
      </c>
      <c r="D841" s="103">
        <f t="shared" si="175"/>
        <v>5.0000000000000001E-3</v>
      </c>
      <c r="E841" s="93">
        <f t="shared" si="176"/>
        <v>43507</v>
      </c>
      <c r="F841" s="87">
        <f t="shared" si="168"/>
        <v>570</v>
      </c>
      <c r="G841" s="88">
        <f t="shared" si="169"/>
        <v>570</v>
      </c>
      <c r="H841" s="89">
        <f t="shared" si="170"/>
        <v>1.011345218</v>
      </c>
      <c r="I841" s="88">
        <f t="shared" si="177"/>
        <v>0</v>
      </c>
      <c r="J841" s="90">
        <f t="shared" si="171"/>
        <v>11.345217999999999</v>
      </c>
      <c r="K841" s="91">
        <f t="shared" si="172"/>
        <v>0</v>
      </c>
      <c r="L841" s="92" t="str">
        <f t="shared" si="178"/>
        <v>A+J=</v>
      </c>
      <c r="M841" s="93">
        <f t="shared" si="179"/>
        <v>45272</v>
      </c>
      <c r="N841" s="94"/>
      <c r="O841" s="94"/>
      <c r="P841" s="94"/>
      <c r="Q841" s="94"/>
      <c r="R841" s="94"/>
      <c r="S841" s="107"/>
      <c r="T841" s="94"/>
      <c r="U841" s="94"/>
      <c r="V841" s="94"/>
      <c r="W841" s="94"/>
      <c r="X841" s="94"/>
      <c r="Y841" s="123"/>
      <c r="Z841" s="94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87"/>
      <c r="DT841" s="87"/>
      <c r="DU841" s="87"/>
      <c r="DV841" s="87"/>
      <c r="DW841" s="87"/>
      <c r="DX841" s="87"/>
      <c r="DY841" s="87"/>
      <c r="DZ841" s="87"/>
      <c r="EA841" s="87"/>
      <c r="EB841" s="87"/>
      <c r="EC841" s="87"/>
      <c r="ED841" s="87"/>
      <c r="EE841" s="87"/>
      <c r="EF841" s="87"/>
      <c r="EG841" s="107"/>
      <c r="EH841" s="107"/>
      <c r="EI841" s="107"/>
      <c r="EJ841" s="107"/>
      <c r="EK841" s="107"/>
      <c r="EL841" s="107"/>
      <c r="EM841" s="107"/>
      <c r="EN841" s="107"/>
      <c r="EO841" s="107"/>
      <c r="EP841" s="107"/>
      <c r="EQ841" s="107"/>
      <c r="ER841" s="107"/>
      <c r="ES841" s="107"/>
      <c r="ET841" s="107"/>
      <c r="EU841" s="107"/>
      <c r="EV841" s="107"/>
      <c r="EW841" s="107"/>
      <c r="EX841" s="107"/>
      <c r="EY841" s="107"/>
    </row>
    <row r="842" spans="1:155" x14ac:dyDescent="0.15">
      <c r="A842" s="36">
        <f t="shared" si="173"/>
        <v>44337</v>
      </c>
      <c r="B842" s="1">
        <f t="shared" ca="1" si="180"/>
        <v>1011.365235</v>
      </c>
      <c r="C842" s="90">
        <f t="shared" si="174"/>
        <v>1000</v>
      </c>
      <c r="D842" s="103">
        <f t="shared" si="175"/>
        <v>5.0000000000000001E-3</v>
      </c>
      <c r="E842" s="93">
        <f t="shared" si="176"/>
        <v>43507</v>
      </c>
      <c r="F842" s="87">
        <f t="shared" si="168"/>
        <v>571</v>
      </c>
      <c r="G842" s="88">
        <f t="shared" si="169"/>
        <v>571</v>
      </c>
      <c r="H842" s="89">
        <f t="shared" si="170"/>
        <v>1.011365235</v>
      </c>
      <c r="I842" s="88">
        <f t="shared" si="177"/>
        <v>0</v>
      </c>
      <c r="J842" s="90">
        <f t="shared" si="171"/>
        <v>11.365235</v>
      </c>
      <c r="K842" s="91">
        <f t="shared" si="172"/>
        <v>0</v>
      </c>
      <c r="L842" s="92" t="str">
        <f t="shared" si="178"/>
        <v>A+J=</v>
      </c>
      <c r="M842" s="93">
        <f t="shared" si="179"/>
        <v>45272</v>
      </c>
      <c r="N842" s="94"/>
      <c r="O842" s="94"/>
      <c r="P842" s="94"/>
      <c r="Q842" s="94"/>
      <c r="R842" s="94"/>
      <c r="S842" s="107"/>
      <c r="T842" s="94"/>
      <c r="U842" s="94"/>
      <c r="V842" s="94"/>
      <c r="W842" s="94"/>
      <c r="X842" s="94"/>
      <c r="Y842" s="123"/>
      <c r="Z842" s="94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  <c r="DK842" s="87"/>
      <c r="DL842" s="87"/>
      <c r="DM842" s="87"/>
      <c r="DN842" s="87"/>
      <c r="DO842" s="87"/>
      <c r="DP842" s="87"/>
      <c r="DQ842" s="87"/>
      <c r="DR842" s="87"/>
      <c r="DS842" s="87"/>
      <c r="DT842" s="87"/>
      <c r="DU842" s="87"/>
      <c r="DV842" s="87"/>
      <c r="DW842" s="87"/>
      <c r="DX842" s="87"/>
      <c r="DY842" s="87"/>
      <c r="DZ842" s="87"/>
      <c r="EA842" s="87"/>
      <c r="EB842" s="87"/>
      <c r="EC842" s="87"/>
      <c r="ED842" s="87"/>
      <c r="EE842" s="87"/>
      <c r="EF842" s="87"/>
      <c r="EG842" s="107"/>
      <c r="EH842" s="107"/>
      <c r="EI842" s="107"/>
      <c r="EJ842" s="107"/>
      <c r="EK842" s="107"/>
      <c r="EL842" s="107"/>
      <c r="EM842" s="107"/>
      <c r="EN842" s="107"/>
      <c r="EO842" s="107"/>
      <c r="EP842" s="107"/>
      <c r="EQ842" s="107"/>
      <c r="ER842" s="107"/>
      <c r="ES842" s="107"/>
      <c r="ET842" s="107"/>
      <c r="EU842" s="107"/>
      <c r="EV842" s="107"/>
      <c r="EW842" s="107"/>
      <c r="EX842" s="107"/>
      <c r="EY842" s="107"/>
    </row>
    <row r="843" spans="1:155" x14ac:dyDescent="0.15">
      <c r="A843" s="36">
        <f t="shared" si="173"/>
        <v>44338</v>
      </c>
      <c r="B843" s="1">
        <f t="shared" ca="1" si="180"/>
        <v>1011.385252</v>
      </c>
      <c r="C843" s="90">
        <f t="shared" si="174"/>
        <v>1000</v>
      </c>
      <c r="D843" s="103">
        <f t="shared" si="175"/>
        <v>5.0000000000000001E-3</v>
      </c>
      <c r="E843" s="93">
        <f t="shared" si="176"/>
        <v>43507</v>
      </c>
      <c r="F843" s="87">
        <f t="shared" si="168"/>
        <v>571</v>
      </c>
      <c r="G843" s="88">
        <f t="shared" si="169"/>
        <v>572</v>
      </c>
      <c r="H843" s="89">
        <f t="shared" si="170"/>
        <v>1.011385252</v>
      </c>
      <c r="I843" s="88">
        <f t="shared" si="177"/>
        <v>0</v>
      </c>
      <c r="J843" s="90">
        <f t="shared" si="171"/>
        <v>11.385251999999999</v>
      </c>
      <c r="K843" s="91">
        <f t="shared" si="172"/>
        <v>0</v>
      </c>
      <c r="L843" s="92" t="str">
        <f t="shared" si="178"/>
        <v>A+J=</v>
      </c>
      <c r="M843" s="93">
        <f t="shared" si="179"/>
        <v>45272</v>
      </c>
      <c r="N843" s="94"/>
      <c r="O843" s="94"/>
      <c r="P843" s="94"/>
      <c r="Q843" s="94"/>
      <c r="R843" s="94"/>
      <c r="S843" s="107"/>
      <c r="T843" s="94"/>
      <c r="U843" s="94"/>
      <c r="V843" s="94"/>
      <c r="W843" s="94"/>
      <c r="X843" s="94"/>
      <c r="Y843" s="123"/>
      <c r="Z843" s="94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  <c r="DK843" s="87"/>
      <c r="DL843" s="87"/>
      <c r="DM843" s="87"/>
      <c r="DN843" s="87"/>
      <c r="DO843" s="87"/>
      <c r="DP843" s="87"/>
      <c r="DQ843" s="87"/>
      <c r="DR843" s="87"/>
      <c r="DS843" s="87"/>
      <c r="DT843" s="87"/>
      <c r="DU843" s="87"/>
      <c r="DV843" s="87"/>
      <c r="DW843" s="87"/>
      <c r="DX843" s="87"/>
      <c r="DY843" s="87"/>
      <c r="DZ843" s="87"/>
      <c r="EA843" s="87"/>
      <c r="EB843" s="87"/>
      <c r="EC843" s="87"/>
      <c r="ED843" s="87"/>
      <c r="EE843" s="87"/>
      <c r="EF843" s="87"/>
      <c r="EG843" s="107"/>
      <c r="EH843" s="107"/>
      <c r="EI843" s="107"/>
      <c r="EJ843" s="107"/>
      <c r="EK843" s="107"/>
      <c r="EL843" s="107"/>
      <c r="EM843" s="107"/>
      <c r="EN843" s="107"/>
      <c r="EO843" s="107"/>
      <c r="EP843" s="107"/>
      <c r="EQ843" s="107"/>
      <c r="ER843" s="107"/>
      <c r="ES843" s="107"/>
      <c r="ET843" s="107"/>
      <c r="EU843" s="107"/>
      <c r="EV843" s="107"/>
      <c r="EW843" s="107"/>
      <c r="EX843" s="107"/>
      <c r="EY843" s="107"/>
    </row>
    <row r="844" spans="1:155" x14ac:dyDescent="0.15">
      <c r="A844" s="36">
        <f t="shared" si="173"/>
        <v>44339</v>
      </c>
      <c r="B844" s="1">
        <f t="shared" ca="1" si="180"/>
        <v>1011.385252</v>
      </c>
      <c r="C844" s="90">
        <f t="shared" si="174"/>
        <v>1000</v>
      </c>
      <c r="D844" s="103">
        <f t="shared" si="175"/>
        <v>5.0000000000000001E-3</v>
      </c>
      <c r="E844" s="93">
        <f t="shared" si="176"/>
        <v>43507</v>
      </c>
      <c r="F844" s="87">
        <f t="shared" ref="F844:F907" si="181">IF(A844&gt;E844,IF(NETWORKDAYS(E844,A844,$P$75:$P$191)-1=0,1,NETWORKDAYS(E844,A844,$P$75:$P$191)-1),0)</f>
        <v>571</v>
      </c>
      <c r="G844" s="88">
        <f t="shared" ref="G844:G907" si="182">IF(AND(F844=1,F843=1),1,IF(F844&gt;0,IF(F844=F843,F844+1,F844),0))</f>
        <v>572</v>
      </c>
      <c r="H844" s="89">
        <f t="shared" ref="H844:H907" si="183">ROUND((D844+1)^(G844/252),9)</f>
        <v>1.011385252</v>
      </c>
      <c r="I844" s="88">
        <f t="shared" si="177"/>
        <v>0</v>
      </c>
      <c r="J844" s="90">
        <f t="shared" ref="J844:J907" si="184">TRUNC(((H844-1)*C844),8)</f>
        <v>11.385251999999999</v>
      </c>
      <c r="K844" s="91">
        <f t="shared" ref="K844:K907" si="185">IF(I844&gt;0,VLOOKUP(I844,$P$12:$U$72,6),0)</f>
        <v>0</v>
      </c>
      <c r="L844" s="92" t="str">
        <f t="shared" si="178"/>
        <v>A+J=</v>
      </c>
      <c r="M844" s="93">
        <f t="shared" si="179"/>
        <v>45272</v>
      </c>
      <c r="N844" s="94"/>
      <c r="O844" s="94"/>
      <c r="P844" s="94"/>
      <c r="Q844" s="94"/>
      <c r="R844" s="94"/>
      <c r="S844" s="107"/>
      <c r="T844" s="94"/>
      <c r="U844" s="94"/>
      <c r="V844" s="94"/>
      <c r="W844" s="94"/>
      <c r="X844" s="94"/>
      <c r="Y844" s="123"/>
      <c r="Z844" s="94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  <c r="DK844" s="87"/>
      <c r="DL844" s="87"/>
      <c r="DM844" s="87"/>
      <c r="DN844" s="87"/>
      <c r="DO844" s="87"/>
      <c r="DP844" s="87"/>
      <c r="DQ844" s="87"/>
      <c r="DR844" s="87"/>
      <c r="DS844" s="87"/>
      <c r="DT844" s="87"/>
      <c r="DU844" s="87"/>
      <c r="DV844" s="87"/>
      <c r="DW844" s="87"/>
      <c r="DX844" s="87"/>
      <c r="DY844" s="87"/>
      <c r="DZ844" s="87"/>
      <c r="EA844" s="87"/>
      <c r="EB844" s="87"/>
      <c r="EC844" s="87"/>
      <c r="ED844" s="87"/>
      <c r="EE844" s="87"/>
      <c r="EF844" s="87"/>
      <c r="EG844" s="107"/>
      <c r="EH844" s="107"/>
      <c r="EI844" s="107"/>
      <c r="EJ844" s="107"/>
      <c r="EK844" s="107"/>
      <c r="EL844" s="107"/>
      <c r="EM844" s="107"/>
      <c r="EN844" s="107"/>
      <c r="EO844" s="107"/>
      <c r="EP844" s="107"/>
      <c r="EQ844" s="107"/>
      <c r="ER844" s="107"/>
      <c r="ES844" s="107"/>
      <c r="ET844" s="107"/>
      <c r="EU844" s="107"/>
      <c r="EV844" s="107"/>
      <c r="EW844" s="107"/>
      <c r="EX844" s="107"/>
      <c r="EY844" s="107"/>
    </row>
    <row r="845" spans="1:155" x14ac:dyDescent="0.15">
      <c r="A845" s="36">
        <f t="shared" ref="A845:A908" si="186">(A844+1)</f>
        <v>44340</v>
      </c>
      <c r="B845" s="1">
        <f t="shared" ca="1" si="180"/>
        <v>1011.385252</v>
      </c>
      <c r="C845" s="90">
        <f t="shared" ref="C845:C908" si="187">(C844-K844)</f>
        <v>1000</v>
      </c>
      <c r="D845" s="103">
        <f t="shared" ref="D845:D908" si="188">D844</f>
        <v>5.0000000000000001E-3</v>
      </c>
      <c r="E845" s="93">
        <f t="shared" ref="E845:E908" si="189">IF(I844&gt;0,VLOOKUP(I844,P$12:Z$72,2),E844)</f>
        <v>43507</v>
      </c>
      <c r="F845" s="87">
        <f t="shared" si="181"/>
        <v>572</v>
      </c>
      <c r="G845" s="88">
        <f t="shared" si="182"/>
        <v>572</v>
      </c>
      <c r="H845" s="89">
        <f t="shared" si="183"/>
        <v>1.011385252</v>
      </c>
      <c r="I845" s="88">
        <f t="shared" ref="I845:I908" si="190">IF(VLOOKUP(A845,Q$12:X$72,8)=VLOOKUP(A844,Q$12:X$72,8),0,VLOOKUP(A845,Q$12:X$72,8))</f>
        <v>0</v>
      </c>
      <c r="J845" s="90">
        <f t="shared" si="184"/>
        <v>11.385251999999999</v>
      </c>
      <c r="K845" s="91">
        <f t="shared" si="185"/>
        <v>0</v>
      </c>
      <c r="L845" s="92" t="str">
        <f t="shared" ref="L845:L908" si="191">IF(I844&gt;0,VLOOKUP(I844,P$12:Z$72,10),L844)</f>
        <v>A+J=</v>
      </c>
      <c r="M845" s="93">
        <f t="shared" ref="M845:M908" si="192">IF(I844&gt;0,VLOOKUP(I844,P$12:Z$72,11),M844)</f>
        <v>45272</v>
      </c>
      <c r="N845" s="94"/>
      <c r="O845" s="94"/>
      <c r="P845" s="94"/>
      <c r="Q845" s="94"/>
      <c r="R845" s="94"/>
      <c r="S845" s="107"/>
      <c r="T845" s="94"/>
      <c r="U845" s="94"/>
      <c r="V845" s="94"/>
      <c r="W845" s="94"/>
      <c r="X845" s="94"/>
      <c r="Y845" s="123"/>
      <c r="Z845" s="94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  <c r="DK845" s="87"/>
      <c r="DL845" s="87"/>
      <c r="DM845" s="87"/>
      <c r="DN845" s="87"/>
      <c r="DO845" s="87"/>
      <c r="DP845" s="87"/>
      <c r="DQ845" s="87"/>
      <c r="DR845" s="87"/>
      <c r="DS845" s="87"/>
      <c r="DT845" s="87"/>
      <c r="DU845" s="87"/>
      <c r="DV845" s="87"/>
      <c r="DW845" s="87"/>
      <c r="DX845" s="87"/>
      <c r="DY845" s="87"/>
      <c r="DZ845" s="87"/>
      <c r="EA845" s="87"/>
      <c r="EB845" s="87"/>
      <c r="EC845" s="87"/>
      <c r="ED845" s="87"/>
      <c r="EE845" s="87"/>
      <c r="EF845" s="87"/>
      <c r="EG845" s="107"/>
      <c r="EH845" s="107"/>
      <c r="EI845" s="107"/>
      <c r="EJ845" s="107"/>
      <c r="EK845" s="107"/>
      <c r="EL845" s="107"/>
      <c r="EM845" s="107"/>
      <c r="EN845" s="107"/>
      <c r="EO845" s="107"/>
      <c r="EP845" s="107"/>
      <c r="EQ845" s="107"/>
      <c r="ER845" s="107"/>
      <c r="ES845" s="107"/>
      <c r="ET845" s="107"/>
      <c r="EU845" s="107"/>
      <c r="EV845" s="107"/>
      <c r="EW845" s="107"/>
      <c r="EX845" s="107"/>
      <c r="EY845" s="107"/>
    </row>
    <row r="846" spans="1:155" x14ac:dyDescent="0.15">
      <c r="A846" s="36">
        <f t="shared" si="186"/>
        <v>44341</v>
      </c>
      <c r="B846" s="1">
        <f t="shared" ref="B846:B909" ca="1" si="193">IF(A846&lt;=TODAY(),C846+J846,IF(AND(A846&gt;TODAY(),A846&lt;=$B$1),IF(VLOOKUP(TODAY(),$A$12:$D$10000,4,FALSE)=0,"n.d",C846+J846),"n.d"))</f>
        <v>1011.40526899</v>
      </c>
      <c r="C846" s="90">
        <f t="shared" si="187"/>
        <v>1000</v>
      </c>
      <c r="D846" s="103">
        <f t="shared" si="188"/>
        <v>5.0000000000000001E-3</v>
      </c>
      <c r="E846" s="93">
        <f t="shared" si="189"/>
        <v>43507</v>
      </c>
      <c r="F846" s="87">
        <f t="shared" si="181"/>
        <v>573</v>
      </c>
      <c r="G846" s="88">
        <f t="shared" si="182"/>
        <v>573</v>
      </c>
      <c r="H846" s="89">
        <f t="shared" si="183"/>
        <v>1.0114052689999999</v>
      </c>
      <c r="I846" s="88">
        <f t="shared" si="190"/>
        <v>0</v>
      </c>
      <c r="J846" s="90">
        <f t="shared" si="184"/>
        <v>11.40526899</v>
      </c>
      <c r="K846" s="91">
        <f t="shared" si="185"/>
        <v>0</v>
      </c>
      <c r="L846" s="92" t="str">
        <f t="shared" si="191"/>
        <v>A+J=</v>
      </c>
      <c r="M846" s="93">
        <f t="shared" si="192"/>
        <v>45272</v>
      </c>
      <c r="N846" s="94"/>
      <c r="O846" s="94"/>
      <c r="P846" s="94"/>
      <c r="Q846" s="94"/>
      <c r="R846" s="94"/>
      <c r="S846" s="107"/>
      <c r="T846" s="94"/>
      <c r="U846" s="94"/>
      <c r="V846" s="94"/>
      <c r="W846" s="94"/>
      <c r="X846" s="94"/>
      <c r="Y846" s="123"/>
      <c r="Z846" s="94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  <c r="DK846" s="87"/>
      <c r="DL846" s="87"/>
      <c r="DM846" s="87"/>
      <c r="DN846" s="87"/>
      <c r="DO846" s="87"/>
      <c r="DP846" s="87"/>
      <c r="DQ846" s="87"/>
      <c r="DR846" s="87"/>
      <c r="DS846" s="87"/>
      <c r="DT846" s="87"/>
      <c r="DU846" s="87"/>
      <c r="DV846" s="87"/>
      <c r="DW846" s="87"/>
      <c r="DX846" s="87"/>
      <c r="DY846" s="87"/>
      <c r="DZ846" s="87"/>
      <c r="EA846" s="87"/>
      <c r="EB846" s="87"/>
      <c r="EC846" s="87"/>
      <c r="ED846" s="87"/>
      <c r="EE846" s="87"/>
      <c r="EF846" s="87"/>
      <c r="EG846" s="107"/>
      <c r="EH846" s="107"/>
      <c r="EI846" s="107"/>
      <c r="EJ846" s="107"/>
      <c r="EK846" s="107"/>
      <c r="EL846" s="107"/>
      <c r="EM846" s="107"/>
      <c r="EN846" s="107"/>
      <c r="EO846" s="107"/>
      <c r="EP846" s="107"/>
      <c r="EQ846" s="107"/>
      <c r="ER846" s="107"/>
      <c r="ES846" s="107"/>
      <c r="ET846" s="107"/>
      <c r="EU846" s="107"/>
      <c r="EV846" s="107"/>
      <c r="EW846" s="107"/>
      <c r="EX846" s="107"/>
      <c r="EY846" s="107"/>
    </row>
    <row r="847" spans="1:155" x14ac:dyDescent="0.15">
      <c r="A847" s="36">
        <f t="shared" si="186"/>
        <v>44342</v>
      </c>
      <c r="B847" s="1">
        <f t="shared" ca="1" si="193"/>
        <v>1011.425287</v>
      </c>
      <c r="C847" s="90">
        <f t="shared" si="187"/>
        <v>1000</v>
      </c>
      <c r="D847" s="103">
        <f t="shared" si="188"/>
        <v>5.0000000000000001E-3</v>
      </c>
      <c r="E847" s="93">
        <f t="shared" si="189"/>
        <v>43507</v>
      </c>
      <c r="F847" s="87">
        <f t="shared" si="181"/>
        <v>574</v>
      </c>
      <c r="G847" s="88">
        <f t="shared" si="182"/>
        <v>574</v>
      </c>
      <c r="H847" s="89">
        <f t="shared" si="183"/>
        <v>1.011425287</v>
      </c>
      <c r="I847" s="88">
        <f t="shared" si="190"/>
        <v>0</v>
      </c>
      <c r="J847" s="90">
        <f t="shared" si="184"/>
        <v>11.425287000000001</v>
      </c>
      <c r="K847" s="91">
        <f t="shared" si="185"/>
        <v>0</v>
      </c>
      <c r="L847" s="92" t="str">
        <f t="shared" si="191"/>
        <v>A+J=</v>
      </c>
      <c r="M847" s="93">
        <f t="shared" si="192"/>
        <v>45272</v>
      </c>
      <c r="N847" s="94"/>
      <c r="O847" s="94"/>
      <c r="P847" s="94"/>
      <c r="Q847" s="94"/>
      <c r="R847" s="94"/>
      <c r="S847" s="107"/>
      <c r="T847" s="94"/>
      <c r="U847" s="94"/>
      <c r="V847" s="94"/>
      <c r="W847" s="94"/>
      <c r="X847" s="94"/>
      <c r="Y847" s="123"/>
      <c r="Z847" s="94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  <c r="DK847" s="87"/>
      <c r="DL847" s="87"/>
      <c r="DM847" s="87"/>
      <c r="DN847" s="87"/>
      <c r="DO847" s="87"/>
      <c r="DP847" s="87"/>
      <c r="DQ847" s="87"/>
      <c r="DR847" s="87"/>
      <c r="DS847" s="87"/>
      <c r="DT847" s="87"/>
      <c r="DU847" s="87"/>
      <c r="DV847" s="87"/>
      <c r="DW847" s="87"/>
      <c r="DX847" s="87"/>
      <c r="DY847" s="87"/>
      <c r="DZ847" s="87"/>
      <c r="EA847" s="87"/>
      <c r="EB847" s="87"/>
      <c r="EC847" s="87"/>
      <c r="ED847" s="87"/>
      <c r="EE847" s="87"/>
      <c r="EF847" s="87"/>
      <c r="EG847" s="107"/>
      <c r="EH847" s="107"/>
      <c r="EI847" s="107"/>
      <c r="EJ847" s="107"/>
      <c r="EK847" s="107"/>
      <c r="EL847" s="107"/>
      <c r="EM847" s="107"/>
      <c r="EN847" s="107"/>
      <c r="EO847" s="107"/>
      <c r="EP847" s="107"/>
      <c r="EQ847" s="107"/>
      <c r="ER847" s="107"/>
      <c r="ES847" s="107"/>
      <c r="ET847" s="107"/>
      <c r="EU847" s="107"/>
      <c r="EV847" s="107"/>
      <c r="EW847" s="107"/>
      <c r="EX847" s="107"/>
      <c r="EY847" s="107"/>
    </row>
    <row r="848" spans="1:155" x14ac:dyDescent="0.15">
      <c r="A848" s="36">
        <f t="shared" si="186"/>
        <v>44343</v>
      </c>
      <c r="B848" s="1">
        <f t="shared" ca="1" si="193"/>
        <v>1011.445305</v>
      </c>
      <c r="C848" s="90">
        <f t="shared" si="187"/>
        <v>1000</v>
      </c>
      <c r="D848" s="103">
        <f t="shared" si="188"/>
        <v>5.0000000000000001E-3</v>
      </c>
      <c r="E848" s="93">
        <f t="shared" si="189"/>
        <v>43507</v>
      </c>
      <c r="F848" s="87">
        <f t="shared" si="181"/>
        <v>575</v>
      </c>
      <c r="G848" s="88">
        <f t="shared" si="182"/>
        <v>575</v>
      </c>
      <c r="H848" s="89">
        <f t="shared" si="183"/>
        <v>1.0114453050000001</v>
      </c>
      <c r="I848" s="88">
        <f t="shared" si="190"/>
        <v>0</v>
      </c>
      <c r="J848" s="90">
        <f t="shared" si="184"/>
        <v>11.445304999999999</v>
      </c>
      <c r="K848" s="91">
        <f t="shared" si="185"/>
        <v>0</v>
      </c>
      <c r="L848" s="92" t="str">
        <f t="shared" si="191"/>
        <v>A+J=</v>
      </c>
      <c r="M848" s="93">
        <f t="shared" si="192"/>
        <v>45272</v>
      </c>
      <c r="N848" s="94"/>
      <c r="O848" s="94"/>
      <c r="P848" s="94"/>
      <c r="Q848" s="94"/>
      <c r="R848" s="94"/>
      <c r="S848" s="107"/>
      <c r="T848" s="94"/>
      <c r="U848" s="94"/>
      <c r="V848" s="94"/>
      <c r="W848" s="94"/>
      <c r="X848" s="94"/>
      <c r="Y848" s="123"/>
      <c r="Z848" s="94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  <c r="DK848" s="87"/>
      <c r="DL848" s="87"/>
      <c r="DM848" s="87"/>
      <c r="DN848" s="87"/>
      <c r="DO848" s="87"/>
      <c r="DP848" s="87"/>
      <c r="DQ848" s="87"/>
      <c r="DR848" s="87"/>
      <c r="DS848" s="87"/>
      <c r="DT848" s="87"/>
      <c r="DU848" s="87"/>
      <c r="DV848" s="87"/>
      <c r="DW848" s="87"/>
      <c r="DX848" s="87"/>
      <c r="DY848" s="87"/>
      <c r="DZ848" s="87"/>
      <c r="EA848" s="87"/>
      <c r="EB848" s="87"/>
      <c r="EC848" s="87"/>
      <c r="ED848" s="87"/>
      <c r="EE848" s="87"/>
      <c r="EF848" s="87"/>
      <c r="EG848" s="107"/>
      <c r="EH848" s="107"/>
      <c r="EI848" s="107"/>
      <c r="EJ848" s="107"/>
      <c r="EK848" s="107"/>
      <c r="EL848" s="107"/>
      <c r="EM848" s="107"/>
      <c r="EN848" s="107"/>
      <c r="EO848" s="107"/>
      <c r="EP848" s="107"/>
      <c r="EQ848" s="107"/>
      <c r="ER848" s="107"/>
      <c r="ES848" s="107"/>
      <c r="ET848" s="107"/>
      <c r="EU848" s="107"/>
      <c r="EV848" s="107"/>
      <c r="EW848" s="107"/>
      <c r="EX848" s="107"/>
      <c r="EY848" s="107"/>
    </row>
    <row r="849" spans="1:155" x14ac:dyDescent="0.15">
      <c r="A849" s="36">
        <f t="shared" si="186"/>
        <v>44344</v>
      </c>
      <c r="B849" s="1">
        <f t="shared" ca="1" si="193"/>
        <v>1011.465324</v>
      </c>
      <c r="C849" s="90">
        <f t="shared" si="187"/>
        <v>1000</v>
      </c>
      <c r="D849" s="103">
        <f t="shared" si="188"/>
        <v>5.0000000000000001E-3</v>
      </c>
      <c r="E849" s="93">
        <f t="shared" si="189"/>
        <v>43507</v>
      </c>
      <c r="F849" s="87">
        <f t="shared" si="181"/>
        <v>576</v>
      </c>
      <c r="G849" s="88">
        <f t="shared" si="182"/>
        <v>576</v>
      </c>
      <c r="H849" s="89">
        <f t="shared" si="183"/>
        <v>1.011465324</v>
      </c>
      <c r="I849" s="88">
        <f t="shared" si="190"/>
        <v>0</v>
      </c>
      <c r="J849" s="90">
        <f t="shared" si="184"/>
        <v>11.465324000000001</v>
      </c>
      <c r="K849" s="91">
        <f t="shared" si="185"/>
        <v>0</v>
      </c>
      <c r="L849" s="92" t="str">
        <f t="shared" si="191"/>
        <v>A+J=</v>
      </c>
      <c r="M849" s="93">
        <f t="shared" si="192"/>
        <v>45272</v>
      </c>
      <c r="N849" s="94"/>
      <c r="O849" s="94"/>
      <c r="P849" s="94"/>
      <c r="Q849" s="94"/>
      <c r="R849" s="94"/>
      <c r="S849" s="107"/>
      <c r="T849" s="94"/>
      <c r="U849" s="94"/>
      <c r="V849" s="94"/>
      <c r="W849" s="94"/>
      <c r="X849" s="94"/>
      <c r="Y849" s="123"/>
      <c r="Z849" s="94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  <c r="DK849" s="87"/>
      <c r="DL849" s="87"/>
      <c r="DM849" s="87"/>
      <c r="DN849" s="87"/>
      <c r="DO849" s="87"/>
      <c r="DP849" s="87"/>
      <c r="DQ849" s="87"/>
      <c r="DR849" s="87"/>
      <c r="DS849" s="87"/>
      <c r="DT849" s="87"/>
      <c r="DU849" s="87"/>
      <c r="DV849" s="87"/>
      <c r="DW849" s="87"/>
      <c r="DX849" s="87"/>
      <c r="DY849" s="87"/>
      <c r="DZ849" s="87"/>
      <c r="EA849" s="87"/>
      <c r="EB849" s="87"/>
      <c r="EC849" s="87"/>
      <c r="ED849" s="87"/>
      <c r="EE849" s="87"/>
      <c r="EF849" s="87"/>
      <c r="EG849" s="107"/>
      <c r="EH849" s="107"/>
      <c r="EI849" s="107"/>
      <c r="EJ849" s="107"/>
      <c r="EK849" s="107"/>
      <c r="EL849" s="107"/>
      <c r="EM849" s="107"/>
      <c r="EN849" s="107"/>
      <c r="EO849" s="107"/>
      <c r="EP849" s="107"/>
      <c r="EQ849" s="107"/>
      <c r="ER849" s="107"/>
      <c r="ES849" s="107"/>
      <c r="ET849" s="107"/>
      <c r="EU849" s="107"/>
      <c r="EV849" s="107"/>
      <c r="EW849" s="107"/>
      <c r="EX849" s="107"/>
      <c r="EY849" s="107"/>
    </row>
    <row r="850" spans="1:155" x14ac:dyDescent="0.15">
      <c r="A850" s="36">
        <f t="shared" si="186"/>
        <v>44345</v>
      </c>
      <c r="B850" s="1">
        <f t="shared" ca="1" si="193"/>
        <v>1011.48534299</v>
      </c>
      <c r="C850" s="90">
        <f t="shared" si="187"/>
        <v>1000</v>
      </c>
      <c r="D850" s="103">
        <f t="shared" si="188"/>
        <v>5.0000000000000001E-3</v>
      </c>
      <c r="E850" s="93">
        <f t="shared" si="189"/>
        <v>43507</v>
      </c>
      <c r="F850" s="87">
        <f t="shared" si="181"/>
        <v>576</v>
      </c>
      <c r="G850" s="88">
        <f t="shared" si="182"/>
        <v>577</v>
      </c>
      <c r="H850" s="89">
        <f t="shared" si="183"/>
        <v>1.0114853429999999</v>
      </c>
      <c r="I850" s="88">
        <f t="shared" si="190"/>
        <v>0</v>
      </c>
      <c r="J850" s="90">
        <f t="shared" si="184"/>
        <v>11.485342989999999</v>
      </c>
      <c r="K850" s="91">
        <f t="shared" si="185"/>
        <v>0</v>
      </c>
      <c r="L850" s="92" t="str">
        <f t="shared" si="191"/>
        <v>A+J=</v>
      </c>
      <c r="M850" s="93">
        <f t="shared" si="192"/>
        <v>45272</v>
      </c>
      <c r="N850" s="94"/>
      <c r="O850" s="94"/>
      <c r="P850" s="94"/>
      <c r="Q850" s="94"/>
      <c r="R850" s="94"/>
      <c r="S850" s="107"/>
      <c r="T850" s="94"/>
      <c r="U850" s="94"/>
      <c r="V850" s="94"/>
      <c r="W850" s="94"/>
      <c r="X850" s="94"/>
      <c r="Y850" s="123"/>
      <c r="Z850" s="94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  <c r="DK850" s="87"/>
      <c r="DL850" s="87"/>
      <c r="DM850" s="87"/>
      <c r="DN850" s="87"/>
      <c r="DO850" s="87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107"/>
      <c r="EH850" s="107"/>
      <c r="EI850" s="107"/>
      <c r="EJ850" s="107"/>
      <c r="EK850" s="107"/>
      <c r="EL850" s="107"/>
      <c r="EM850" s="107"/>
      <c r="EN850" s="107"/>
      <c r="EO850" s="107"/>
      <c r="EP850" s="107"/>
      <c r="EQ850" s="107"/>
      <c r="ER850" s="107"/>
      <c r="ES850" s="107"/>
      <c r="ET850" s="107"/>
      <c r="EU850" s="107"/>
      <c r="EV850" s="107"/>
      <c r="EW850" s="107"/>
      <c r="EX850" s="107"/>
      <c r="EY850" s="107"/>
    </row>
    <row r="851" spans="1:155" x14ac:dyDescent="0.15">
      <c r="A851" s="36">
        <f t="shared" si="186"/>
        <v>44346</v>
      </c>
      <c r="B851" s="1">
        <f t="shared" ca="1" si="193"/>
        <v>1011.48534299</v>
      </c>
      <c r="C851" s="90">
        <f t="shared" si="187"/>
        <v>1000</v>
      </c>
      <c r="D851" s="103">
        <f t="shared" si="188"/>
        <v>5.0000000000000001E-3</v>
      </c>
      <c r="E851" s="93">
        <f t="shared" si="189"/>
        <v>43507</v>
      </c>
      <c r="F851" s="87">
        <f t="shared" si="181"/>
        <v>576</v>
      </c>
      <c r="G851" s="88">
        <f t="shared" si="182"/>
        <v>577</v>
      </c>
      <c r="H851" s="89">
        <f t="shared" si="183"/>
        <v>1.0114853429999999</v>
      </c>
      <c r="I851" s="88">
        <f t="shared" si="190"/>
        <v>0</v>
      </c>
      <c r="J851" s="90">
        <f t="shared" si="184"/>
        <v>11.485342989999999</v>
      </c>
      <c r="K851" s="91">
        <f t="shared" si="185"/>
        <v>0</v>
      </c>
      <c r="L851" s="92" t="str">
        <f t="shared" si="191"/>
        <v>A+J=</v>
      </c>
      <c r="M851" s="93">
        <f t="shared" si="192"/>
        <v>45272</v>
      </c>
      <c r="N851" s="94"/>
      <c r="O851" s="94"/>
      <c r="P851" s="94"/>
      <c r="Q851" s="94"/>
      <c r="R851" s="94"/>
      <c r="S851" s="107"/>
      <c r="T851" s="94"/>
      <c r="U851" s="94"/>
      <c r="V851" s="94"/>
      <c r="W851" s="94"/>
      <c r="X851" s="94"/>
      <c r="Y851" s="123"/>
      <c r="Z851" s="94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  <c r="DK851" s="87"/>
      <c r="DL851" s="87"/>
      <c r="DM851" s="87"/>
      <c r="DN851" s="87"/>
      <c r="DO851" s="87"/>
      <c r="DP851" s="87"/>
      <c r="DQ851" s="87"/>
      <c r="DR851" s="87"/>
      <c r="DS851" s="87"/>
      <c r="DT851" s="87"/>
      <c r="DU851" s="87"/>
      <c r="DV851" s="87"/>
      <c r="DW851" s="87"/>
      <c r="DX851" s="87"/>
      <c r="DY851" s="87"/>
      <c r="DZ851" s="87"/>
      <c r="EA851" s="87"/>
      <c r="EB851" s="87"/>
      <c r="EC851" s="87"/>
      <c r="ED851" s="87"/>
      <c r="EE851" s="87"/>
      <c r="EF851" s="87"/>
      <c r="EG851" s="107"/>
      <c r="EH851" s="107"/>
      <c r="EI851" s="107"/>
      <c r="EJ851" s="107"/>
      <c r="EK851" s="107"/>
      <c r="EL851" s="107"/>
      <c r="EM851" s="107"/>
      <c r="EN851" s="107"/>
      <c r="EO851" s="107"/>
      <c r="EP851" s="107"/>
      <c r="EQ851" s="107"/>
      <c r="ER851" s="107"/>
      <c r="ES851" s="107"/>
      <c r="ET851" s="107"/>
      <c r="EU851" s="107"/>
      <c r="EV851" s="107"/>
      <c r="EW851" s="107"/>
      <c r="EX851" s="107"/>
      <c r="EY851" s="107"/>
    </row>
    <row r="852" spans="1:155" x14ac:dyDescent="0.15">
      <c r="A852" s="36">
        <f t="shared" si="186"/>
        <v>44347</v>
      </c>
      <c r="B852" s="1">
        <f t="shared" ca="1" si="193"/>
        <v>1011.48534299</v>
      </c>
      <c r="C852" s="90">
        <f t="shared" si="187"/>
        <v>1000</v>
      </c>
      <c r="D852" s="103">
        <f t="shared" si="188"/>
        <v>5.0000000000000001E-3</v>
      </c>
      <c r="E852" s="93">
        <f t="shared" si="189"/>
        <v>43507</v>
      </c>
      <c r="F852" s="87">
        <f t="shared" si="181"/>
        <v>577</v>
      </c>
      <c r="G852" s="88">
        <f t="shared" si="182"/>
        <v>577</v>
      </c>
      <c r="H852" s="89">
        <f t="shared" si="183"/>
        <v>1.0114853429999999</v>
      </c>
      <c r="I852" s="88">
        <f t="shared" si="190"/>
        <v>0</v>
      </c>
      <c r="J852" s="90">
        <f t="shared" si="184"/>
        <v>11.485342989999999</v>
      </c>
      <c r="K852" s="91">
        <f t="shared" si="185"/>
        <v>0</v>
      </c>
      <c r="L852" s="92" t="str">
        <f t="shared" si="191"/>
        <v>A+J=</v>
      </c>
      <c r="M852" s="93">
        <f t="shared" si="192"/>
        <v>45272</v>
      </c>
      <c r="N852" s="94"/>
      <c r="O852" s="94"/>
      <c r="P852" s="94"/>
      <c r="Q852" s="94"/>
      <c r="R852" s="94"/>
      <c r="S852" s="107"/>
      <c r="T852" s="94"/>
      <c r="U852" s="94"/>
      <c r="V852" s="94"/>
      <c r="W852" s="94"/>
      <c r="X852" s="94"/>
      <c r="Y852" s="123"/>
      <c r="Z852" s="94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  <c r="DK852" s="87"/>
      <c r="DL852" s="87"/>
      <c r="DM852" s="87"/>
      <c r="DN852" s="87"/>
      <c r="DO852" s="87"/>
      <c r="DP852" s="87"/>
      <c r="DQ852" s="87"/>
      <c r="DR852" s="87"/>
      <c r="DS852" s="87"/>
      <c r="DT852" s="87"/>
      <c r="DU852" s="87"/>
      <c r="DV852" s="87"/>
      <c r="DW852" s="87"/>
      <c r="DX852" s="87"/>
      <c r="DY852" s="87"/>
      <c r="DZ852" s="87"/>
      <c r="EA852" s="87"/>
      <c r="EB852" s="87"/>
      <c r="EC852" s="87"/>
      <c r="ED852" s="87"/>
      <c r="EE852" s="87"/>
      <c r="EF852" s="87"/>
      <c r="EG852" s="107"/>
      <c r="EH852" s="107"/>
      <c r="EI852" s="107"/>
      <c r="EJ852" s="107"/>
      <c r="EK852" s="107"/>
      <c r="EL852" s="107"/>
      <c r="EM852" s="107"/>
      <c r="EN852" s="107"/>
      <c r="EO852" s="107"/>
      <c r="EP852" s="107"/>
      <c r="EQ852" s="107"/>
      <c r="ER852" s="107"/>
      <c r="ES852" s="107"/>
      <c r="ET852" s="107"/>
      <c r="EU852" s="107"/>
      <c r="EV852" s="107"/>
      <c r="EW852" s="107"/>
      <c r="EX852" s="107"/>
      <c r="EY852" s="107"/>
    </row>
    <row r="853" spans="1:155" x14ac:dyDescent="0.15">
      <c r="A853" s="36">
        <f t="shared" si="186"/>
        <v>44348</v>
      </c>
      <c r="B853" s="1">
        <f t="shared" ca="1" si="193"/>
        <v>1011.505362</v>
      </c>
      <c r="C853" s="90">
        <f t="shared" si="187"/>
        <v>1000</v>
      </c>
      <c r="D853" s="103">
        <f t="shared" si="188"/>
        <v>5.0000000000000001E-3</v>
      </c>
      <c r="E853" s="93">
        <f t="shared" si="189"/>
        <v>43507</v>
      </c>
      <c r="F853" s="87">
        <f t="shared" si="181"/>
        <v>578</v>
      </c>
      <c r="G853" s="88">
        <f t="shared" si="182"/>
        <v>578</v>
      </c>
      <c r="H853" s="89">
        <f t="shared" si="183"/>
        <v>1.0115053620000001</v>
      </c>
      <c r="I853" s="88">
        <f t="shared" si="190"/>
        <v>0</v>
      </c>
      <c r="J853" s="90">
        <f t="shared" si="184"/>
        <v>11.505362</v>
      </c>
      <c r="K853" s="91">
        <f t="shared" si="185"/>
        <v>0</v>
      </c>
      <c r="L853" s="92" t="str">
        <f t="shared" si="191"/>
        <v>A+J=</v>
      </c>
      <c r="M853" s="93">
        <f t="shared" si="192"/>
        <v>45272</v>
      </c>
      <c r="N853" s="94"/>
      <c r="O853" s="94"/>
      <c r="P853" s="94"/>
      <c r="Q853" s="94"/>
      <c r="R853" s="94"/>
      <c r="S853" s="107"/>
      <c r="T853" s="94"/>
      <c r="U853" s="94"/>
      <c r="V853" s="94"/>
      <c r="W853" s="94"/>
      <c r="X853" s="94"/>
      <c r="Y853" s="123"/>
      <c r="Z853" s="94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  <c r="DK853" s="87"/>
      <c r="DL853" s="87"/>
      <c r="DM853" s="87"/>
      <c r="DN853" s="87"/>
      <c r="DO853" s="87"/>
      <c r="DP853" s="87"/>
      <c r="DQ853" s="87"/>
      <c r="DR853" s="87"/>
      <c r="DS853" s="87"/>
      <c r="DT853" s="87"/>
      <c r="DU853" s="87"/>
      <c r="DV853" s="87"/>
      <c r="DW853" s="87"/>
      <c r="DX853" s="87"/>
      <c r="DY853" s="87"/>
      <c r="DZ853" s="87"/>
      <c r="EA853" s="87"/>
      <c r="EB853" s="87"/>
      <c r="EC853" s="87"/>
      <c r="ED853" s="87"/>
      <c r="EE853" s="87"/>
      <c r="EF853" s="87"/>
      <c r="EG853" s="107"/>
      <c r="EH853" s="107"/>
      <c r="EI853" s="107"/>
      <c r="EJ853" s="107"/>
      <c r="EK853" s="107"/>
      <c r="EL853" s="107"/>
      <c r="EM853" s="107"/>
      <c r="EN853" s="107"/>
      <c r="EO853" s="107"/>
      <c r="EP853" s="107"/>
      <c r="EQ853" s="107"/>
      <c r="ER853" s="107"/>
      <c r="ES853" s="107"/>
      <c r="ET853" s="107"/>
      <c r="EU853" s="107"/>
      <c r="EV853" s="107"/>
      <c r="EW853" s="107"/>
      <c r="EX853" s="107"/>
      <c r="EY853" s="107"/>
    </row>
    <row r="854" spans="1:155" x14ac:dyDescent="0.15">
      <c r="A854" s="36">
        <f t="shared" si="186"/>
        <v>44349</v>
      </c>
      <c r="B854" s="1">
        <f t="shared" ca="1" si="193"/>
        <v>1011.525382</v>
      </c>
      <c r="C854" s="90">
        <f t="shared" si="187"/>
        <v>1000</v>
      </c>
      <c r="D854" s="103">
        <f t="shared" si="188"/>
        <v>5.0000000000000001E-3</v>
      </c>
      <c r="E854" s="93">
        <f t="shared" si="189"/>
        <v>43507</v>
      </c>
      <c r="F854" s="87">
        <f t="shared" si="181"/>
        <v>579</v>
      </c>
      <c r="G854" s="88">
        <f t="shared" si="182"/>
        <v>579</v>
      </c>
      <c r="H854" s="89">
        <f t="shared" si="183"/>
        <v>1.0115253820000001</v>
      </c>
      <c r="I854" s="88">
        <f t="shared" si="190"/>
        <v>0</v>
      </c>
      <c r="J854" s="90">
        <f t="shared" si="184"/>
        <v>11.525382</v>
      </c>
      <c r="K854" s="91">
        <f t="shared" si="185"/>
        <v>0</v>
      </c>
      <c r="L854" s="92" t="str">
        <f t="shared" si="191"/>
        <v>A+J=</v>
      </c>
      <c r="M854" s="93">
        <f t="shared" si="192"/>
        <v>45272</v>
      </c>
      <c r="N854" s="94"/>
      <c r="O854" s="94"/>
      <c r="P854" s="94"/>
      <c r="Q854" s="94"/>
      <c r="R854" s="94"/>
      <c r="S854" s="107"/>
      <c r="T854" s="94"/>
      <c r="U854" s="94"/>
      <c r="V854" s="94"/>
      <c r="W854" s="94"/>
      <c r="X854" s="94"/>
      <c r="Y854" s="123"/>
      <c r="Z854" s="94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  <c r="DK854" s="87"/>
      <c r="DL854" s="87"/>
      <c r="DM854" s="87"/>
      <c r="DN854" s="87"/>
      <c r="DO854" s="87"/>
      <c r="DP854" s="87"/>
      <c r="DQ854" s="87"/>
      <c r="DR854" s="87"/>
      <c r="DS854" s="87"/>
      <c r="DT854" s="87"/>
      <c r="DU854" s="87"/>
      <c r="DV854" s="87"/>
      <c r="DW854" s="87"/>
      <c r="DX854" s="87"/>
      <c r="DY854" s="87"/>
      <c r="DZ854" s="87"/>
      <c r="EA854" s="87"/>
      <c r="EB854" s="87"/>
      <c r="EC854" s="87"/>
      <c r="ED854" s="87"/>
      <c r="EE854" s="87"/>
      <c r="EF854" s="87"/>
      <c r="EG854" s="107"/>
      <c r="EH854" s="107"/>
      <c r="EI854" s="107"/>
      <c r="EJ854" s="107"/>
      <c r="EK854" s="107"/>
      <c r="EL854" s="107"/>
      <c r="EM854" s="107"/>
      <c r="EN854" s="107"/>
      <c r="EO854" s="107"/>
      <c r="EP854" s="107"/>
      <c r="EQ854" s="107"/>
      <c r="ER854" s="107"/>
      <c r="ES854" s="107"/>
      <c r="ET854" s="107"/>
      <c r="EU854" s="107"/>
      <c r="EV854" s="107"/>
      <c r="EW854" s="107"/>
      <c r="EX854" s="107"/>
      <c r="EY854" s="107"/>
    </row>
    <row r="855" spans="1:155" x14ac:dyDescent="0.15">
      <c r="A855" s="36">
        <f t="shared" si="186"/>
        <v>44350</v>
      </c>
      <c r="B855" s="1">
        <f t="shared" ca="1" si="193"/>
        <v>1011.545402</v>
      </c>
      <c r="C855" s="90">
        <f t="shared" si="187"/>
        <v>1000</v>
      </c>
      <c r="D855" s="103">
        <f t="shared" si="188"/>
        <v>5.0000000000000001E-3</v>
      </c>
      <c r="E855" s="93">
        <f t="shared" si="189"/>
        <v>43507</v>
      </c>
      <c r="F855" s="87">
        <f t="shared" si="181"/>
        <v>579</v>
      </c>
      <c r="G855" s="88">
        <f t="shared" si="182"/>
        <v>580</v>
      </c>
      <c r="H855" s="89">
        <f t="shared" si="183"/>
        <v>1.0115454020000001</v>
      </c>
      <c r="I855" s="88">
        <f t="shared" si="190"/>
        <v>0</v>
      </c>
      <c r="J855" s="90">
        <f t="shared" si="184"/>
        <v>11.545401999999999</v>
      </c>
      <c r="K855" s="91">
        <f t="shared" si="185"/>
        <v>0</v>
      </c>
      <c r="L855" s="92" t="str">
        <f t="shared" si="191"/>
        <v>A+J=</v>
      </c>
      <c r="M855" s="93">
        <f t="shared" si="192"/>
        <v>45272</v>
      </c>
      <c r="N855" s="94"/>
      <c r="O855" s="94"/>
      <c r="P855" s="94"/>
      <c r="Q855" s="94"/>
      <c r="R855" s="94"/>
      <c r="S855" s="107"/>
      <c r="T855" s="94"/>
      <c r="U855" s="94"/>
      <c r="V855" s="94"/>
      <c r="W855" s="94"/>
      <c r="X855" s="94"/>
      <c r="Y855" s="123"/>
      <c r="Z855" s="94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  <c r="DK855" s="87"/>
      <c r="DL855" s="87"/>
      <c r="DM855" s="87"/>
      <c r="DN855" s="87"/>
      <c r="DO855" s="87"/>
      <c r="DP855" s="87"/>
      <c r="DQ855" s="87"/>
      <c r="DR855" s="87"/>
      <c r="DS855" s="87"/>
      <c r="DT855" s="87"/>
      <c r="DU855" s="87"/>
      <c r="DV855" s="87"/>
      <c r="DW855" s="87"/>
      <c r="DX855" s="87"/>
      <c r="DY855" s="87"/>
      <c r="DZ855" s="87"/>
      <c r="EA855" s="87"/>
      <c r="EB855" s="87"/>
      <c r="EC855" s="87"/>
      <c r="ED855" s="87"/>
      <c r="EE855" s="87"/>
      <c r="EF855" s="87"/>
      <c r="EG855" s="107"/>
      <c r="EH855" s="107"/>
      <c r="EI855" s="107"/>
      <c r="EJ855" s="107"/>
      <c r="EK855" s="107"/>
      <c r="EL855" s="107"/>
      <c r="EM855" s="107"/>
      <c r="EN855" s="107"/>
      <c r="EO855" s="107"/>
      <c r="EP855" s="107"/>
      <c r="EQ855" s="107"/>
      <c r="ER855" s="107"/>
      <c r="ES855" s="107"/>
      <c r="ET855" s="107"/>
      <c r="EU855" s="107"/>
      <c r="EV855" s="107"/>
      <c r="EW855" s="107"/>
      <c r="EX855" s="107"/>
      <c r="EY855" s="107"/>
    </row>
    <row r="856" spans="1:155" x14ac:dyDescent="0.15">
      <c r="A856" s="36">
        <f t="shared" si="186"/>
        <v>44351</v>
      </c>
      <c r="B856" s="1">
        <f t="shared" ca="1" si="193"/>
        <v>1011.545402</v>
      </c>
      <c r="C856" s="90">
        <f t="shared" si="187"/>
        <v>1000</v>
      </c>
      <c r="D856" s="103">
        <f t="shared" si="188"/>
        <v>5.0000000000000001E-3</v>
      </c>
      <c r="E856" s="93">
        <f t="shared" si="189"/>
        <v>43507</v>
      </c>
      <c r="F856" s="87">
        <f t="shared" si="181"/>
        <v>580</v>
      </c>
      <c r="G856" s="88">
        <f t="shared" si="182"/>
        <v>580</v>
      </c>
      <c r="H856" s="89">
        <f t="shared" si="183"/>
        <v>1.0115454020000001</v>
      </c>
      <c r="I856" s="88">
        <f t="shared" si="190"/>
        <v>0</v>
      </c>
      <c r="J856" s="90">
        <f t="shared" si="184"/>
        <v>11.545401999999999</v>
      </c>
      <c r="K856" s="91">
        <f t="shared" si="185"/>
        <v>0</v>
      </c>
      <c r="L856" s="92" t="str">
        <f t="shared" si="191"/>
        <v>A+J=</v>
      </c>
      <c r="M856" s="93">
        <f t="shared" si="192"/>
        <v>45272</v>
      </c>
      <c r="N856" s="94"/>
      <c r="O856" s="94"/>
      <c r="P856" s="94"/>
      <c r="Q856" s="94"/>
      <c r="R856" s="94"/>
      <c r="S856" s="107"/>
      <c r="T856" s="94"/>
      <c r="U856" s="94"/>
      <c r="V856" s="94"/>
      <c r="W856" s="94"/>
      <c r="X856" s="94"/>
      <c r="Y856" s="123"/>
      <c r="Z856" s="94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  <c r="DK856" s="87"/>
      <c r="DL856" s="87"/>
      <c r="DM856" s="87"/>
      <c r="DN856" s="87"/>
      <c r="DO856" s="87"/>
      <c r="DP856" s="87"/>
      <c r="DQ856" s="87"/>
      <c r="DR856" s="87"/>
      <c r="DS856" s="87"/>
      <c r="DT856" s="87"/>
      <c r="DU856" s="87"/>
      <c r="DV856" s="87"/>
      <c r="DW856" s="87"/>
      <c r="DX856" s="87"/>
      <c r="DY856" s="87"/>
      <c r="DZ856" s="87"/>
      <c r="EA856" s="87"/>
      <c r="EB856" s="87"/>
      <c r="EC856" s="87"/>
      <c r="ED856" s="87"/>
      <c r="EE856" s="87"/>
      <c r="EF856" s="87"/>
      <c r="EG856" s="107"/>
      <c r="EH856" s="107"/>
      <c r="EI856" s="107"/>
      <c r="EJ856" s="107"/>
      <c r="EK856" s="107"/>
      <c r="EL856" s="107"/>
      <c r="EM856" s="107"/>
      <c r="EN856" s="107"/>
      <c r="EO856" s="107"/>
      <c r="EP856" s="107"/>
      <c r="EQ856" s="107"/>
      <c r="ER856" s="107"/>
      <c r="ES856" s="107"/>
      <c r="ET856" s="107"/>
      <c r="EU856" s="107"/>
      <c r="EV856" s="107"/>
      <c r="EW856" s="107"/>
      <c r="EX856" s="107"/>
      <c r="EY856" s="107"/>
    </row>
    <row r="857" spans="1:155" x14ac:dyDescent="0.15">
      <c r="A857" s="36">
        <f t="shared" si="186"/>
        <v>44352</v>
      </c>
      <c r="B857" s="1">
        <f t="shared" ca="1" si="193"/>
        <v>1011.565422</v>
      </c>
      <c r="C857" s="90">
        <f t="shared" si="187"/>
        <v>1000</v>
      </c>
      <c r="D857" s="103">
        <f t="shared" si="188"/>
        <v>5.0000000000000001E-3</v>
      </c>
      <c r="E857" s="93">
        <f t="shared" si="189"/>
        <v>43507</v>
      </c>
      <c r="F857" s="87">
        <f t="shared" si="181"/>
        <v>580</v>
      </c>
      <c r="G857" s="88">
        <f t="shared" si="182"/>
        <v>581</v>
      </c>
      <c r="H857" s="89">
        <f t="shared" si="183"/>
        <v>1.0115654220000001</v>
      </c>
      <c r="I857" s="88">
        <f t="shared" si="190"/>
        <v>0</v>
      </c>
      <c r="J857" s="90">
        <f t="shared" si="184"/>
        <v>11.565422</v>
      </c>
      <c r="K857" s="91">
        <f t="shared" si="185"/>
        <v>0</v>
      </c>
      <c r="L857" s="92" t="str">
        <f t="shared" si="191"/>
        <v>A+J=</v>
      </c>
      <c r="M857" s="93">
        <f t="shared" si="192"/>
        <v>45272</v>
      </c>
      <c r="N857" s="94"/>
      <c r="O857" s="94"/>
      <c r="P857" s="94"/>
      <c r="Q857" s="94"/>
      <c r="R857" s="94"/>
      <c r="S857" s="107"/>
      <c r="T857" s="94"/>
      <c r="U857" s="94"/>
      <c r="V857" s="94"/>
      <c r="W857" s="94"/>
      <c r="X857" s="94"/>
      <c r="Y857" s="123"/>
      <c r="Z857" s="94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  <c r="DK857" s="87"/>
      <c r="DL857" s="87"/>
      <c r="DM857" s="87"/>
      <c r="DN857" s="87"/>
      <c r="DO857" s="87"/>
      <c r="DP857" s="87"/>
      <c r="DQ857" s="87"/>
      <c r="DR857" s="87"/>
      <c r="DS857" s="87"/>
      <c r="DT857" s="87"/>
      <c r="DU857" s="87"/>
      <c r="DV857" s="87"/>
      <c r="DW857" s="87"/>
      <c r="DX857" s="87"/>
      <c r="DY857" s="87"/>
      <c r="DZ857" s="87"/>
      <c r="EA857" s="87"/>
      <c r="EB857" s="87"/>
      <c r="EC857" s="87"/>
      <c r="ED857" s="87"/>
      <c r="EE857" s="87"/>
      <c r="EF857" s="87"/>
      <c r="EG857" s="107"/>
      <c r="EH857" s="107"/>
      <c r="EI857" s="107"/>
      <c r="EJ857" s="107"/>
      <c r="EK857" s="107"/>
      <c r="EL857" s="107"/>
      <c r="EM857" s="107"/>
      <c r="EN857" s="107"/>
      <c r="EO857" s="107"/>
      <c r="EP857" s="107"/>
      <c r="EQ857" s="107"/>
      <c r="ER857" s="107"/>
      <c r="ES857" s="107"/>
      <c r="ET857" s="107"/>
      <c r="EU857" s="107"/>
      <c r="EV857" s="107"/>
      <c r="EW857" s="107"/>
      <c r="EX857" s="107"/>
      <c r="EY857" s="107"/>
    </row>
    <row r="858" spans="1:155" x14ac:dyDescent="0.15">
      <c r="A858" s="36">
        <f t="shared" si="186"/>
        <v>44353</v>
      </c>
      <c r="B858" s="1">
        <f t="shared" ca="1" si="193"/>
        <v>1011.565422</v>
      </c>
      <c r="C858" s="90">
        <f t="shared" si="187"/>
        <v>1000</v>
      </c>
      <c r="D858" s="103">
        <f t="shared" si="188"/>
        <v>5.0000000000000001E-3</v>
      </c>
      <c r="E858" s="93">
        <f t="shared" si="189"/>
        <v>43507</v>
      </c>
      <c r="F858" s="87">
        <f t="shared" si="181"/>
        <v>580</v>
      </c>
      <c r="G858" s="88">
        <f t="shared" si="182"/>
        <v>581</v>
      </c>
      <c r="H858" s="89">
        <f t="shared" si="183"/>
        <v>1.0115654220000001</v>
      </c>
      <c r="I858" s="88">
        <f t="shared" si="190"/>
        <v>0</v>
      </c>
      <c r="J858" s="90">
        <f t="shared" si="184"/>
        <v>11.565422</v>
      </c>
      <c r="K858" s="91">
        <f t="shared" si="185"/>
        <v>0</v>
      </c>
      <c r="L858" s="92" t="str">
        <f t="shared" si="191"/>
        <v>A+J=</v>
      </c>
      <c r="M858" s="93">
        <f t="shared" si="192"/>
        <v>45272</v>
      </c>
      <c r="N858" s="94"/>
      <c r="O858" s="94"/>
      <c r="P858" s="94"/>
      <c r="Q858" s="94"/>
      <c r="R858" s="94"/>
      <c r="S858" s="107"/>
      <c r="T858" s="94"/>
      <c r="U858" s="94"/>
      <c r="V858" s="94"/>
      <c r="W858" s="94"/>
      <c r="X858" s="94"/>
      <c r="Y858" s="123"/>
      <c r="Z858" s="94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  <c r="DK858" s="87"/>
      <c r="DL858" s="87"/>
      <c r="DM858" s="87"/>
      <c r="DN858" s="87"/>
      <c r="DO858" s="87"/>
      <c r="DP858" s="87"/>
      <c r="DQ858" s="87"/>
      <c r="DR858" s="87"/>
      <c r="DS858" s="87"/>
      <c r="DT858" s="87"/>
      <c r="DU858" s="87"/>
      <c r="DV858" s="87"/>
      <c r="DW858" s="87"/>
      <c r="DX858" s="87"/>
      <c r="DY858" s="87"/>
      <c r="DZ858" s="87"/>
      <c r="EA858" s="87"/>
      <c r="EB858" s="87"/>
      <c r="EC858" s="87"/>
      <c r="ED858" s="87"/>
      <c r="EE858" s="87"/>
      <c r="EF858" s="87"/>
      <c r="EG858" s="107"/>
      <c r="EH858" s="107"/>
      <c r="EI858" s="107"/>
      <c r="EJ858" s="107"/>
      <c r="EK858" s="107"/>
      <c r="EL858" s="107"/>
      <c r="EM858" s="107"/>
      <c r="EN858" s="107"/>
      <c r="EO858" s="107"/>
      <c r="EP858" s="107"/>
      <c r="EQ858" s="107"/>
      <c r="ER858" s="107"/>
      <c r="ES858" s="107"/>
      <c r="ET858" s="107"/>
      <c r="EU858" s="107"/>
      <c r="EV858" s="107"/>
      <c r="EW858" s="107"/>
      <c r="EX858" s="107"/>
      <c r="EY858" s="107"/>
    </row>
    <row r="859" spans="1:155" x14ac:dyDescent="0.15">
      <c r="A859" s="36">
        <f t="shared" si="186"/>
        <v>44354</v>
      </c>
      <c r="B859" s="1">
        <f t="shared" ca="1" si="193"/>
        <v>1011.565422</v>
      </c>
      <c r="C859" s="90">
        <f t="shared" si="187"/>
        <v>1000</v>
      </c>
      <c r="D859" s="103">
        <f t="shared" si="188"/>
        <v>5.0000000000000001E-3</v>
      </c>
      <c r="E859" s="93">
        <f t="shared" si="189"/>
        <v>43507</v>
      </c>
      <c r="F859" s="87">
        <f t="shared" si="181"/>
        <v>581</v>
      </c>
      <c r="G859" s="88">
        <f t="shared" si="182"/>
        <v>581</v>
      </c>
      <c r="H859" s="89">
        <f t="shared" si="183"/>
        <v>1.0115654220000001</v>
      </c>
      <c r="I859" s="88">
        <f t="shared" si="190"/>
        <v>0</v>
      </c>
      <c r="J859" s="90">
        <f t="shared" si="184"/>
        <v>11.565422</v>
      </c>
      <c r="K859" s="91">
        <f t="shared" si="185"/>
        <v>0</v>
      </c>
      <c r="L859" s="92" t="str">
        <f t="shared" si="191"/>
        <v>A+J=</v>
      </c>
      <c r="M859" s="93">
        <f t="shared" si="192"/>
        <v>45272</v>
      </c>
      <c r="N859" s="94"/>
      <c r="O859" s="94"/>
      <c r="P859" s="94"/>
      <c r="Q859" s="94"/>
      <c r="R859" s="94"/>
      <c r="S859" s="107"/>
      <c r="T859" s="94"/>
      <c r="U859" s="94"/>
      <c r="V859" s="94"/>
      <c r="W859" s="94"/>
      <c r="X859" s="94"/>
      <c r="Y859" s="123"/>
      <c r="Z859" s="94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  <c r="DK859" s="87"/>
      <c r="DL859" s="87"/>
      <c r="DM859" s="87"/>
      <c r="DN859" s="87"/>
      <c r="DO859" s="87"/>
      <c r="DP859" s="87"/>
      <c r="DQ859" s="87"/>
      <c r="DR859" s="87"/>
      <c r="DS859" s="87"/>
      <c r="DT859" s="87"/>
      <c r="DU859" s="87"/>
      <c r="DV859" s="87"/>
      <c r="DW859" s="87"/>
      <c r="DX859" s="87"/>
      <c r="DY859" s="87"/>
      <c r="DZ859" s="87"/>
      <c r="EA859" s="87"/>
      <c r="EB859" s="87"/>
      <c r="EC859" s="87"/>
      <c r="ED859" s="87"/>
      <c r="EE859" s="87"/>
      <c r="EF859" s="87"/>
      <c r="EG859" s="107"/>
      <c r="EH859" s="107"/>
      <c r="EI859" s="107"/>
      <c r="EJ859" s="107"/>
      <c r="EK859" s="107"/>
      <c r="EL859" s="107"/>
      <c r="EM859" s="107"/>
      <c r="EN859" s="107"/>
      <c r="EO859" s="107"/>
      <c r="EP859" s="107"/>
      <c r="EQ859" s="107"/>
      <c r="ER859" s="107"/>
      <c r="ES859" s="107"/>
      <c r="ET859" s="107"/>
      <c r="EU859" s="107"/>
      <c r="EV859" s="107"/>
      <c r="EW859" s="107"/>
      <c r="EX859" s="107"/>
      <c r="EY859" s="107"/>
    </row>
    <row r="860" spans="1:155" x14ac:dyDescent="0.15">
      <c r="A860" s="36">
        <f t="shared" si="186"/>
        <v>44355</v>
      </c>
      <c r="B860" s="1">
        <f t="shared" ca="1" si="193"/>
        <v>1011.5854430000001</v>
      </c>
      <c r="C860" s="90">
        <f t="shared" si="187"/>
        <v>1000</v>
      </c>
      <c r="D860" s="103">
        <f t="shared" si="188"/>
        <v>5.0000000000000001E-3</v>
      </c>
      <c r="E860" s="93">
        <f t="shared" si="189"/>
        <v>43507</v>
      </c>
      <c r="F860" s="87">
        <f t="shared" si="181"/>
        <v>582</v>
      </c>
      <c r="G860" s="88">
        <f t="shared" si="182"/>
        <v>582</v>
      </c>
      <c r="H860" s="89">
        <f t="shared" si="183"/>
        <v>1.011585443</v>
      </c>
      <c r="I860" s="88">
        <f t="shared" si="190"/>
        <v>0</v>
      </c>
      <c r="J860" s="90">
        <f t="shared" si="184"/>
        <v>11.585443</v>
      </c>
      <c r="K860" s="91">
        <f t="shared" si="185"/>
        <v>0</v>
      </c>
      <c r="L860" s="92" t="str">
        <f t="shared" si="191"/>
        <v>A+J=</v>
      </c>
      <c r="M860" s="93">
        <f t="shared" si="192"/>
        <v>45272</v>
      </c>
      <c r="N860" s="94"/>
      <c r="O860" s="94"/>
      <c r="P860" s="94"/>
      <c r="Q860" s="94"/>
      <c r="R860" s="94"/>
      <c r="S860" s="107"/>
      <c r="T860" s="94"/>
      <c r="U860" s="94"/>
      <c r="V860" s="94"/>
      <c r="W860" s="94"/>
      <c r="X860" s="94"/>
      <c r="Y860" s="123"/>
      <c r="Z860" s="94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  <c r="DK860" s="87"/>
      <c r="DL860" s="87"/>
      <c r="DM860" s="87"/>
      <c r="DN860" s="87"/>
      <c r="DO860" s="87"/>
      <c r="DP860" s="87"/>
      <c r="DQ860" s="87"/>
      <c r="DR860" s="87"/>
      <c r="DS860" s="87"/>
      <c r="DT860" s="87"/>
      <c r="DU860" s="87"/>
      <c r="DV860" s="87"/>
      <c r="DW860" s="87"/>
      <c r="DX860" s="87"/>
      <c r="DY860" s="87"/>
      <c r="DZ860" s="87"/>
      <c r="EA860" s="87"/>
      <c r="EB860" s="87"/>
      <c r="EC860" s="87"/>
      <c r="ED860" s="87"/>
      <c r="EE860" s="87"/>
      <c r="EF860" s="87"/>
      <c r="EG860" s="107"/>
      <c r="EH860" s="107"/>
      <c r="EI860" s="107"/>
      <c r="EJ860" s="107"/>
      <c r="EK860" s="107"/>
      <c r="EL860" s="107"/>
      <c r="EM860" s="107"/>
      <c r="EN860" s="107"/>
      <c r="EO860" s="107"/>
      <c r="EP860" s="107"/>
      <c r="EQ860" s="107"/>
      <c r="ER860" s="107"/>
      <c r="ES860" s="107"/>
      <c r="ET860" s="107"/>
      <c r="EU860" s="107"/>
      <c r="EV860" s="107"/>
      <c r="EW860" s="107"/>
      <c r="EX860" s="107"/>
      <c r="EY860" s="107"/>
    </row>
    <row r="861" spans="1:155" x14ac:dyDescent="0.15">
      <c r="A861" s="36">
        <f t="shared" si="186"/>
        <v>44356</v>
      </c>
      <c r="B861" s="1">
        <f t="shared" ca="1" si="193"/>
        <v>1011.60546499</v>
      </c>
      <c r="C861" s="90">
        <f t="shared" si="187"/>
        <v>1000</v>
      </c>
      <c r="D861" s="103">
        <f t="shared" si="188"/>
        <v>5.0000000000000001E-3</v>
      </c>
      <c r="E861" s="93">
        <f t="shared" si="189"/>
        <v>43507</v>
      </c>
      <c r="F861" s="87">
        <f t="shared" si="181"/>
        <v>583</v>
      </c>
      <c r="G861" s="88">
        <f t="shared" si="182"/>
        <v>583</v>
      </c>
      <c r="H861" s="89">
        <f t="shared" si="183"/>
        <v>1.0116054649999999</v>
      </c>
      <c r="I861" s="88">
        <f t="shared" si="190"/>
        <v>0</v>
      </c>
      <c r="J861" s="90">
        <f t="shared" si="184"/>
        <v>11.60546499</v>
      </c>
      <c r="K861" s="91">
        <f t="shared" si="185"/>
        <v>0</v>
      </c>
      <c r="L861" s="92" t="str">
        <f t="shared" si="191"/>
        <v>A+J=</v>
      </c>
      <c r="M861" s="93">
        <f t="shared" si="192"/>
        <v>45272</v>
      </c>
      <c r="N861" s="94"/>
      <c r="O861" s="94"/>
      <c r="P861" s="94"/>
      <c r="Q861" s="94"/>
      <c r="R861" s="94"/>
      <c r="S861" s="107"/>
      <c r="T861" s="94"/>
      <c r="U861" s="94"/>
      <c r="V861" s="94"/>
      <c r="W861" s="94"/>
      <c r="X861" s="94"/>
      <c r="Y861" s="123"/>
      <c r="Z861" s="94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  <c r="DK861" s="87"/>
      <c r="DL861" s="87"/>
      <c r="DM861" s="87"/>
      <c r="DN861" s="87"/>
      <c r="DO861" s="87"/>
      <c r="DP861" s="87"/>
      <c r="DQ861" s="87"/>
      <c r="DR861" s="87"/>
      <c r="DS861" s="87"/>
      <c r="DT861" s="87"/>
      <c r="DU861" s="87"/>
      <c r="DV861" s="87"/>
      <c r="DW861" s="87"/>
      <c r="DX861" s="87"/>
      <c r="DY861" s="87"/>
      <c r="DZ861" s="87"/>
      <c r="EA861" s="87"/>
      <c r="EB861" s="87"/>
      <c r="EC861" s="87"/>
      <c r="ED861" s="87"/>
      <c r="EE861" s="87"/>
      <c r="EF861" s="87"/>
      <c r="EG861" s="107"/>
      <c r="EH861" s="107"/>
      <c r="EI861" s="107"/>
      <c r="EJ861" s="107"/>
      <c r="EK861" s="107"/>
      <c r="EL861" s="107"/>
      <c r="EM861" s="107"/>
      <c r="EN861" s="107"/>
      <c r="EO861" s="107"/>
      <c r="EP861" s="107"/>
      <c r="EQ861" s="107"/>
      <c r="ER861" s="107"/>
      <c r="ES861" s="107"/>
      <c r="ET861" s="107"/>
      <c r="EU861" s="107"/>
      <c r="EV861" s="107"/>
      <c r="EW861" s="107"/>
      <c r="EX861" s="107"/>
      <c r="EY861" s="107"/>
    </row>
    <row r="862" spans="1:155" x14ac:dyDescent="0.15">
      <c r="A862" s="36">
        <f t="shared" si="186"/>
        <v>44357</v>
      </c>
      <c r="B862" s="1">
        <f t="shared" ca="1" si="193"/>
        <v>1011.625486</v>
      </c>
      <c r="C862" s="90">
        <f t="shared" si="187"/>
        <v>1000</v>
      </c>
      <c r="D862" s="103">
        <f t="shared" si="188"/>
        <v>5.0000000000000001E-3</v>
      </c>
      <c r="E862" s="93">
        <f t="shared" si="189"/>
        <v>43507</v>
      </c>
      <c r="F862" s="87">
        <f t="shared" si="181"/>
        <v>584</v>
      </c>
      <c r="G862" s="88">
        <f t="shared" si="182"/>
        <v>584</v>
      </c>
      <c r="H862" s="89">
        <f t="shared" si="183"/>
        <v>1.011625486</v>
      </c>
      <c r="I862" s="88">
        <f t="shared" si="190"/>
        <v>0</v>
      </c>
      <c r="J862" s="90">
        <f t="shared" si="184"/>
        <v>11.625486</v>
      </c>
      <c r="K862" s="91">
        <f t="shared" si="185"/>
        <v>0</v>
      </c>
      <c r="L862" s="92" t="str">
        <f t="shared" si="191"/>
        <v>A+J=</v>
      </c>
      <c r="M862" s="93">
        <f t="shared" si="192"/>
        <v>45272</v>
      </c>
      <c r="N862" s="94"/>
      <c r="O862" s="94"/>
      <c r="P862" s="94"/>
      <c r="Q862" s="94"/>
      <c r="R862" s="94"/>
      <c r="S862" s="107"/>
      <c r="T862" s="94"/>
      <c r="U862" s="94"/>
      <c r="V862" s="94"/>
      <c r="W862" s="94"/>
      <c r="X862" s="94"/>
      <c r="Y862" s="123"/>
      <c r="Z862" s="94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  <c r="DK862" s="87"/>
      <c r="DL862" s="87"/>
      <c r="DM862" s="87"/>
      <c r="DN862" s="87"/>
      <c r="DO862" s="87"/>
      <c r="DP862" s="87"/>
      <c r="DQ862" s="87"/>
      <c r="DR862" s="87"/>
      <c r="DS862" s="87"/>
      <c r="DT862" s="87"/>
      <c r="DU862" s="87"/>
      <c r="DV862" s="87"/>
      <c r="DW862" s="87"/>
      <c r="DX862" s="87"/>
      <c r="DY862" s="87"/>
      <c r="DZ862" s="87"/>
      <c r="EA862" s="87"/>
      <c r="EB862" s="87"/>
      <c r="EC862" s="87"/>
      <c r="ED862" s="87"/>
      <c r="EE862" s="87"/>
      <c r="EF862" s="87"/>
      <c r="EG862" s="107"/>
      <c r="EH862" s="107"/>
      <c r="EI862" s="107"/>
      <c r="EJ862" s="107"/>
      <c r="EK862" s="107"/>
      <c r="EL862" s="107"/>
      <c r="EM862" s="107"/>
      <c r="EN862" s="107"/>
      <c r="EO862" s="107"/>
      <c r="EP862" s="107"/>
      <c r="EQ862" s="107"/>
      <c r="ER862" s="107"/>
      <c r="ES862" s="107"/>
      <c r="ET862" s="107"/>
      <c r="EU862" s="107"/>
      <c r="EV862" s="107"/>
      <c r="EW862" s="107"/>
      <c r="EX862" s="107"/>
      <c r="EY862" s="107"/>
    </row>
    <row r="863" spans="1:155" x14ac:dyDescent="0.15">
      <c r="A863" s="36">
        <f t="shared" si="186"/>
        <v>44358</v>
      </c>
      <c r="B863" s="1">
        <f t="shared" ca="1" si="193"/>
        <v>1011.6455079999999</v>
      </c>
      <c r="C863" s="90">
        <f t="shared" si="187"/>
        <v>1000</v>
      </c>
      <c r="D863" s="103">
        <f t="shared" si="188"/>
        <v>5.0000000000000001E-3</v>
      </c>
      <c r="E863" s="93">
        <f t="shared" si="189"/>
        <v>43507</v>
      </c>
      <c r="F863" s="87">
        <f t="shared" si="181"/>
        <v>585</v>
      </c>
      <c r="G863" s="88">
        <f t="shared" si="182"/>
        <v>585</v>
      </c>
      <c r="H863" s="89">
        <f t="shared" si="183"/>
        <v>1.011645508</v>
      </c>
      <c r="I863" s="88">
        <f t="shared" si="190"/>
        <v>0</v>
      </c>
      <c r="J863" s="90">
        <f t="shared" si="184"/>
        <v>11.645508</v>
      </c>
      <c r="K863" s="91">
        <f t="shared" si="185"/>
        <v>0</v>
      </c>
      <c r="L863" s="92" t="str">
        <f t="shared" si="191"/>
        <v>A+J=</v>
      </c>
      <c r="M863" s="93">
        <f t="shared" si="192"/>
        <v>45272</v>
      </c>
      <c r="N863" s="94"/>
      <c r="O863" s="94"/>
      <c r="P863" s="94"/>
      <c r="Q863" s="94"/>
      <c r="R863" s="94"/>
      <c r="S863" s="107"/>
      <c r="T863" s="94"/>
      <c r="U863" s="94"/>
      <c r="V863" s="94"/>
      <c r="W863" s="94"/>
      <c r="X863" s="94"/>
      <c r="Y863" s="123"/>
      <c r="Z863" s="94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  <c r="DK863" s="87"/>
      <c r="DL863" s="87"/>
      <c r="DM863" s="87"/>
      <c r="DN863" s="87"/>
      <c r="DO863" s="87"/>
      <c r="DP863" s="87"/>
      <c r="DQ863" s="87"/>
      <c r="DR863" s="87"/>
      <c r="DS863" s="87"/>
      <c r="DT863" s="87"/>
      <c r="DU863" s="87"/>
      <c r="DV863" s="87"/>
      <c r="DW863" s="87"/>
      <c r="DX863" s="87"/>
      <c r="DY863" s="87"/>
      <c r="DZ863" s="87"/>
      <c r="EA863" s="87"/>
      <c r="EB863" s="87"/>
      <c r="EC863" s="87"/>
      <c r="ED863" s="87"/>
      <c r="EE863" s="87"/>
      <c r="EF863" s="87"/>
      <c r="EG863" s="107"/>
      <c r="EH863" s="107"/>
      <c r="EI863" s="107"/>
      <c r="EJ863" s="107"/>
      <c r="EK863" s="107"/>
      <c r="EL863" s="107"/>
      <c r="EM863" s="107"/>
      <c r="EN863" s="107"/>
      <c r="EO863" s="107"/>
      <c r="EP863" s="107"/>
      <c r="EQ863" s="107"/>
      <c r="ER863" s="107"/>
      <c r="ES863" s="107"/>
      <c r="ET863" s="107"/>
      <c r="EU863" s="107"/>
      <c r="EV863" s="107"/>
      <c r="EW863" s="107"/>
      <c r="EX863" s="107"/>
      <c r="EY863" s="107"/>
    </row>
    <row r="864" spans="1:155" x14ac:dyDescent="0.15">
      <c r="A864" s="36">
        <f t="shared" si="186"/>
        <v>44359</v>
      </c>
      <c r="B864" s="1">
        <f t="shared" ca="1" si="193"/>
        <v>1011.665531</v>
      </c>
      <c r="C864" s="90">
        <f t="shared" si="187"/>
        <v>1000</v>
      </c>
      <c r="D864" s="103">
        <f t="shared" si="188"/>
        <v>5.0000000000000001E-3</v>
      </c>
      <c r="E864" s="93">
        <f t="shared" si="189"/>
        <v>43507</v>
      </c>
      <c r="F864" s="87">
        <f t="shared" si="181"/>
        <v>585</v>
      </c>
      <c r="G864" s="88">
        <f t="shared" si="182"/>
        <v>586</v>
      </c>
      <c r="H864" s="89">
        <f t="shared" si="183"/>
        <v>1.011665531</v>
      </c>
      <c r="I864" s="88">
        <f t="shared" si="190"/>
        <v>0</v>
      </c>
      <c r="J864" s="90">
        <f t="shared" si="184"/>
        <v>11.665531</v>
      </c>
      <c r="K864" s="91">
        <f t="shared" si="185"/>
        <v>0</v>
      </c>
      <c r="L864" s="92" t="str">
        <f t="shared" si="191"/>
        <v>A+J=</v>
      </c>
      <c r="M864" s="93">
        <f t="shared" si="192"/>
        <v>45272</v>
      </c>
      <c r="N864" s="94"/>
      <c r="O864" s="94"/>
      <c r="P864" s="94"/>
      <c r="Q864" s="94"/>
      <c r="R864" s="94"/>
      <c r="S864" s="107"/>
      <c r="T864" s="94"/>
      <c r="U864" s="94"/>
      <c r="V864" s="94"/>
      <c r="W864" s="94"/>
      <c r="X864" s="94"/>
      <c r="Y864" s="123"/>
      <c r="Z864" s="94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  <c r="DK864" s="87"/>
      <c r="DL864" s="87"/>
      <c r="DM864" s="87"/>
      <c r="DN864" s="87"/>
      <c r="DO864" s="87"/>
      <c r="DP864" s="87"/>
      <c r="DQ864" s="87"/>
      <c r="DR864" s="87"/>
      <c r="DS864" s="87"/>
      <c r="DT864" s="87"/>
      <c r="DU864" s="87"/>
      <c r="DV864" s="87"/>
      <c r="DW864" s="87"/>
      <c r="DX864" s="87"/>
      <c r="DY864" s="87"/>
      <c r="DZ864" s="87"/>
      <c r="EA864" s="87"/>
      <c r="EB864" s="87"/>
      <c r="EC864" s="87"/>
      <c r="ED864" s="87"/>
      <c r="EE864" s="87"/>
      <c r="EF864" s="87"/>
      <c r="EG864" s="107"/>
      <c r="EH864" s="107"/>
      <c r="EI864" s="107"/>
      <c r="EJ864" s="107"/>
      <c r="EK864" s="107"/>
      <c r="EL864" s="107"/>
      <c r="EM864" s="107"/>
      <c r="EN864" s="107"/>
      <c r="EO864" s="107"/>
      <c r="EP864" s="107"/>
      <c r="EQ864" s="107"/>
      <c r="ER864" s="107"/>
      <c r="ES864" s="107"/>
      <c r="ET864" s="107"/>
      <c r="EU864" s="107"/>
      <c r="EV864" s="107"/>
      <c r="EW864" s="107"/>
      <c r="EX864" s="107"/>
      <c r="EY864" s="107"/>
    </row>
    <row r="865" spans="1:155" x14ac:dyDescent="0.15">
      <c r="A865" s="36">
        <f t="shared" si="186"/>
        <v>44360</v>
      </c>
      <c r="B865" s="1">
        <f t="shared" ca="1" si="193"/>
        <v>1011.665531</v>
      </c>
      <c r="C865" s="90">
        <f t="shared" si="187"/>
        <v>1000</v>
      </c>
      <c r="D865" s="103">
        <f t="shared" si="188"/>
        <v>5.0000000000000001E-3</v>
      </c>
      <c r="E865" s="93">
        <f t="shared" si="189"/>
        <v>43507</v>
      </c>
      <c r="F865" s="87">
        <f t="shared" si="181"/>
        <v>585</v>
      </c>
      <c r="G865" s="88">
        <f t="shared" si="182"/>
        <v>586</v>
      </c>
      <c r="H865" s="89">
        <f t="shared" si="183"/>
        <v>1.011665531</v>
      </c>
      <c r="I865" s="88">
        <f t="shared" si="190"/>
        <v>0</v>
      </c>
      <c r="J865" s="90">
        <f t="shared" si="184"/>
        <v>11.665531</v>
      </c>
      <c r="K865" s="91">
        <f t="shared" si="185"/>
        <v>0</v>
      </c>
      <c r="L865" s="92" t="str">
        <f t="shared" si="191"/>
        <v>A+J=</v>
      </c>
      <c r="M865" s="93">
        <f t="shared" si="192"/>
        <v>45272</v>
      </c>
      <c r="N865" s="94"/>
      <c r="O865" s="94"/>
      <c r="P865" s="94"/>
      <c r="Q865" s="94"/>
      <c r="R865" s="94"/>
      <c r="S865" s="107"/>
      <c r="T865" s="94"/>
      <c r="U865" s="94"/>
      <c r="V865" s="94"/>
      <c r="W865" s="94"/>
      <c r="X865" s="94"/>
      <c r="Y865" s="123"/>
      <c r="Z865" s="94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  <c r="DK865" s="87"/>
      <c r="DL865" s="87"/>
      <c r="DM865" s="87"/>
      <c r="DN865" s="87"/>
      <c r="DO865" s="87"/>
      <c r="DP865" s="87"/>
      <c r="DQ865" s="87"/>
      <c r="DR865" s="87"/>
      <c r="DS865" s="87"/>
      <c r="DT865" s="87"/>
      <c r="DU865" s="87"/>
      <c r="DV865" s="87"/>
      <c r="DW865" s="87"/>
      <c r="DX865" s="87"/>
      <c r="DY865" s="87"/>
      <c r="DZ865" s="87"/>
      <c r="EA865" s="87"/>
      <c r="EB865" s="87"/>
      <c r="EC865" s="87"/>
      <c r="ED865" s="87"/>
      <c r="EE865" s="87"/>
      <c r="EF865" s="87"/>
      <c r="EG865" s="107"/>
      <c r="EH865" s="107"/>
      <c r="EI865" s="107"/>
      <c r="EJ865" s="107"/>
      <c r="EK865" s="107"/>
      <c r="EL865" s="107"/>
      <c r="EM865" s="107"/>
      <c r="EN865" s="107"/>
      <c r="EO865" s="107"/>
      <c r="EP865" s="107"/>
      <c r="EQ865" s="107"/>
      <c r="ER865" s="107"/>
      <c r="ES865" s="107"/>
      <c r="ET865" s="107"/>
      <c r="EU865" s="107"/>
      <c r="EV865" s="107"/>
      <c r="EW865" s="107"/>
      <c r="EX865" s="107"/>
      <c r="EY865" s="107"/>
    </row>
    <row r="866" spans="1:155" x14ac:dyDescent="0.15">
      <c r="A866" s="36">
        <f t="shared" si="186"/>
        <v>44361</v>
      </c>
      <c r="B866" s="1">
        <f t="shared" ca="1" si="193"/>
        <v>1011.665531</v>
      </c>
      <c r="C866" s="90">
        <f t="shared" si="187"/>
        <v>1000</v>
      </c>
      <c r="D866" s="103">
        <f t="shared" si="188"/>
        <v>5.0000000000000001E-3</v>
      </c>
      <c r="E866" s="93">
        <f t="shared" si="189"/>
        <v>43507</v>
      </c>
      <c r="F866" s="87">
        <f t="shared" si="181"/>
        <v>586</v>
      </c>
      <c r="G866" s="88">
        <f t="shared" si="182"/>
        <v>586</v>
      </c>
      <c r="H866" s="89">
        <f t="shared" si="183"/>
        <v>1.011665531</v>
      </c>
      <c r="I866" s="88">
        <f t="shared" si="190"/>
        <v>0</v>
      </c>
      <c r="J866" s="90">
        <f t="shared" si="184"/>
        <v>11.665531</v>
      </c>
      <c r="K866" s="91">
        <f t="shared" si="185"/>
        <v>0</v>
      </c>
      <c r="L866" s="92" t="str">
        <f t="shared" si="191"/>
        <v>A+J=</v>
      </c>
      <c r="M866" s="93">
        <f t="shared" si="192"/>
        <v>45272</v>
      </c>
      <c r="N866" s="94"/>
      <c r="O866" s="94"/>
      <c r="P866" s="94"/>
      <c r="Q866" s="94"/>
      <c r="R866" s="94"/>
      <c r="S866" s="107"/>
      <c r="T866" s="94"/>
      <c r="U866" s="94"/>
      <c r="V866" s="94"/>
      <c r="W866" s="94"/>
      <c r="X866" s="94"/>
      <c r="Y866" s="123"/>
      <c r="Z866" s="94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  <c r="DK866" s="87"/>
      <c r="DL866" s="87"/>
      <c r="DM866" s="87"/>
      <c r="DN866" s="87"/>
      <c r="DO866" s="87"/>
      <c r="DP866" s="87"/>
      <c r="DQ866" s="87"/>
      <c r="DR866" s="87"/>
      <c r="DS866" s="87"/>
      <c r="DT866" s="87"/>
      <c r="DU866" s="87"/>
      <c r="DV866" s="87"/>
      <c r="DW866" s="87"/>
      <c r="DX866" s="87"/>
      <c r="DY866" s="87"/>
      <c r="DZ866" s="87"/>
      <c r="EA866" s="87"/>
      <c r="EB866" s="87"/>
      <c r="EC866" s="87"/>
      <c r="ED866" s="87"/>
      <c r="EE866" s="87"/>
      <c r="EF866" s="87"/>
      <c r="EG866" s="107"/>
      <c r="EH866" s="107"/>
      <c r="EI866" s="107"/>
      <c r="EJ866" s="107"/>
      <c r="EK866" s="107"/>
      <c r="EL866" s="107"/>
      <c r="EM866" s="107"/>
      <c r="EN866" s="107"/>
      <c r="EO866" s="107"/>
      <c r="EP866" s="107"/>
      <c r="EQ866" s="107"/>
      <c r="ER866" s="107"/>
      <c r="ES866" s="107"/>
      <c r="ET866" s="107"/>
      <c r="EU866" s="107"/>
      <c r="EV866" s="107"/>
      <c r="EW866" s="107"/>
      <c r="EX866" s="107"/>
      <c r="EY866" s="107"/>
    </row>
    <row r="867" spans="1:155" x14ac:dyDescent="0.15">
      <c r="A867" s="36">
        <f t="shared" si="186"/>
        <v>44362</v>
      </c>
      <c r="B867" s="1">
        <f t="shared" ca="1" si="193"/>
        <v>1011.685554</v>
      </c>
      <c r="C867" s="90">
        <f t="shared" si="187"/>
        <v>1000</v>
      </c>
      <c r="D867" s="103">
        <f t="shared" si="188"/>
        <v>5.0000000000000001E-3</v>
      </c>
      <c r="E867" s="93">
        <f t="shared" si="189"/>
        <v>43507</v>
      </c>
      <c r="F867" s="87">
        <f t="shared" si="181"/>
        <v>587</v>
      </c>
      <c r="G867" s="88">
        <f t="shared" si="182"/>
        <v>587</v>
      </c>
      <c r="H867" s="89">
        <f t="shared" si="183"/>
        <v>1.011685554</v>
      </c>
      <c r="I867" s="88">
        <f t="shared" si="190"/>
        <v>0</v>
      </c>
      <c r="J867" s="90">
        <f t="shared" si="184"/>
        <v>11.685554</v>
      </c>
      <c r="K867" s="91">
        <f t="shared" si="185"/>
        <v>0</v>
      </c>
      <c r="L867" s="92" t="str">
        <f t="shared" si="191"/>
        <v>A+J=</v>
      </c>
      <c r="M867" s="93">
        <f t="shared" si="192"/>
        <v>45272</v>
      </c>
      <c r="N867" s="94"/>
      <c r="O867" s="94"/>
      <c r="P867" s="94"/>
      <c r="Q867" s="94"/>
      <c r="R867" s="94"/>
      <c r="S867" s="107"/>
      <c r="T867" s="94"/>
      <c r="U867" s="94"/>
      <c r="V867" s="94"/>
      <c r="W867" s="94"/>
      <c r="X867" s="94"/>
      <c r="Y867" s="123"/>
      <c r="Z867" s="94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  <c r="DK867" s="87"/>
      <c r="DL867" s="87"/>
      <c r="DM867" s="87"/>
      <c r="DN867" s="87"/>
      <c r="DO867" s="87"/>
      <c r="DP867" s="87"/>
      <c r="DQ867" s="87"/>
      <c r="DR867" s="87"/>
      <c r="DS867" s="87"/>
      <c r="DT867" s="87"/>
      <c r="DU867" s="87"/>
      <c r="DV867" s="87"/>
      <c r="DW867" s="87"/>
      <c r="DX867" s="87"/>
      <c r="DY867" s="87"/>
      <c r="DZ867" s="87"/>
      <c r="EA867" s="87"/>
      <c r="EB867" s="87"/>
      <c r="EC867" s="87"/>
      <c r="ED867" s="87"/>
      <c r="EE867" s="87"/>
      <c r="EF867" s="87"/>
      <c r="EG867" s="107"/>
      <c r="EH867" s="107"/>
      <c r="EI867" s="107"/>
      <c r="EJ867" s="107"/>
      <c r="EK867" s="107"/>
      <c r="EL867" s="107"/>
      <c r="EM867" s="107"/>
      <c r="EN867" s="107"/>
      <c r="EO867" s="107"/>
      <c r="EP867" s="107"/>
      <c r="EQ867" s="107"/>
      <c r="ER867" s="107"/>
      <c r="ES867" s="107"/>
      <c r="ET867" s="107"/>
      <c r="EU867" s="107"/>
      <c r="EV867" s="107"/>
      <c r="EW867" s="107"/>
      <c r="EX867" s="107"/>
      <c r="EY867" s="107"/>
    </row>
    <row r="868" spans="1:155" x14ac:dyDescent="0.15">
      <c r="A868" s="36">
        <f t="shared" si="186"/>
        <v>44363</v>
      </c>
      <c r="B868" s="1">
        <f t="shared" ca="1" si="193"/>
        <v>1011.7055769999999</v>
      </c>
      <c r="C868" s="90">
        <f t="shared" si="187"/>
        <v>1000</v>
      </c>
      <c r="D868" s="103">
        <f t="shared" si="188"/>
        <v>5.0000000000000001E-3</v>
      </c>
      <c r="E868" s="93">
        <f t="shared" si="189"/>
        <v>43507</v>
      </c>
      <c r="F868" s="87">
        <f t="shared" si="181"/>
        <v>588</v>
      </c>
      <c r="G868" s="88">
        <f t="shared" si="182"/>
        <v>588</v>
      </c>
      <c r="H868" s="89">
        <f t="shared" si="183"/>
        <v>1.0117055770000001</v>
      </c>
      <c r="I868" s="88">
        <f t="shared" si="190"/>
        <v>0</v>
      </c>
      <c r="J868" s="90">
        <f t="shared" si="184"/>
        <v>11.705577</v>
      </c>
      <c r="K868" s="91">
        <f t="shared" si="185"/>
        <v>0</v>
      </c>
      <c r="L868" s="92" t="str">
        <f t="shared" si="191"/>
        <v>A+J=</v>
      </c>
      <c r="M868" s="93">
        <f t="shared" si="192"/>
        <v>45272</v>
      </c>
      <c r="N868" s="94"/>
      <c r="O868" s="94"/>
      <c r="P868" s="94"/>
      <c r="Q868" s="94"/>
      <c r="R868" s="94"/>
      <c r="S868" s="107"/>
      <c r="T868" s="94"/>
      <c r="U868" s="94"/>
      <c r="V868" s="94"/>
      <c r="W868" s="94"/>
      <c r="X868" s="94"/>
      <c r="Y868" s="123"/>
      <c r="Z868" s="94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  <c r="DK868" s="87"/>
      <c r="DL868" s="87"/>
      <c r="DM868" s="87"/>
      <c r="DN868" s="87"/>
      <c r="DO868" s="87"/>
      <c r="DP868" s="87"/>
      <c r="DQ868" s="87"/>
      <c r="DR868" s="87"/>
      <c r="DS868" s="87"/>
      <c r="DT868" s="87"/>
      <c r="DU868" s="87"/>
      <c r="DV868" s="87"/>
      <c r="DW868" s="87"/>
      <c r="DX868" s="87"/>
      <c r="DY868" s="87"/>
      <c r="DZ868" s="87"/>
      <c r="EA868" s="87"/>
      <c r="EB868" s="87"/>
      <c r="EC868" s="87"/>
      <c r="ED868" s="87"/>
      <c r="EE868" s="87"/>
      <c r="EF868" s="87"/>
      <c r="EG868" s="107"/>
      <c r="EH868" s="107"/>
      <c r="EI868" s="107"/>
      <c r="EJ868" s="107"/>
      <c r="EK868" s="107"/>
      <c r="EL868" s="107"/>
      <c r="EM868" s="107"/>
      <c r="EN868" s="107"/>
      <c r="EO868" s="107"/>
      <c r="EP868" s="107"/>
      <c r="EQ868" s="107"/>
      <c r="ER868" s="107"/>
      <c r="ES868" s="107"/>
      <c r="ET868" s="107"/>
      <c r="EU868" s="107"/>
      <c r="EV868" s="107"/>
      <c r="EW868" s="107"/>
      <c r="EX868" s="107"/>
      <c r="EY868" s="107"/>
    </row>
    <row r="869" spans="1:155" x14ac:dyDescent="0.15">
      <c r="A869" s="36">
        <f t="shared" si="186"/>
        <v>44364</v>
      </c>
      <c r="B869" s="1">
        <f t="shared" ca="1" si="193"/>
        <v>1011.725601</v>
      </c>
      <c r="C869" s="90">
        <f t="shared" si="187"/>
        <v>1000</v>
      </c>
      <c r="D869" s="103">
        <f t="shared" si="188"/>
        <v>5.0000000000000001E-3</v>
      </c>
      <c r="E869" s="93">
        <f t="shared" si="189"/>
        <v>43507</v>
      </c>
      <c r="F869" s="87">
        <f t="shared" si="181"/>
        <v>589</v>
      </c>
      <c r="G869" s="88">
        <f t="shared" si="182"/>
        <v>589</v>
      </c>
      <c r="H869" s="89">
        <f t="shared" si="183"/>
        <v>1.011725601</v>
      </c>
      <c r="I869" s="88">
        <f t="shared" si="190"/>
        <v>0</v>
      </c>
      <c r="J869" s="90">
        <f t="shared" si="184"/>
        <v>11.725600999999999</v>
      </c>
      <c r="K869" s="91">
        <f t="shared" si="185"/>
        <v>0</v>
      </c>
      <c r="L869" s="92" t="str">
        <f t="shared" si="191"/>
        <v>A+J=</v>
      </c>
      <c r="M869" s="93">
        <f t="shared" si="192"/>
        <v>45272</v>
      </c>
      <c r="N869" s="94"/>
      <c r="O869" s="94"/>
      <c r="P869" s="94"/>
      <c r="Q869" s="94"/>
      <c r="R869" s="94"/>
      <c r="S869" s="107"/>
      <c r="T869" s="94"/>
      <c r="U869" s="94"/>
      <c r="V869" s="94"/>
      <c r="W869" s="94"/>
      <c r="X869" s="94"/>
      <c r="Y869" s="123"/>
      <c r="Z869" s="94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  <c r="DK869" s="87"/>
      <c r="DL869" s="87"/>
      <c r="DM869" s="87"/>
      <c r="DN869" s="87"/>
      <c r="DO869" s="87"/>
      <c r="DP869" s="87"/>
      <c r="DQ869" s="87"/>
      <c r="DR869" s="87"/>
      <c r="DS869" s="87"/>
      <c r="DT869" s="87"/>
      <c r="DU869" s="87"/>
      <c r="DV869" s="87"/>
      <c r="DW869" s="87"/>
      <c r="DX869" s="87"/>
      <c r="DY869" s="87"/>
      <c r="DZ869" s="87"/>
      <c r="EA869" s="87"/>
      <c r="EB869" s="87"/>
      <c r="EC869" s="87"/>
      <c r="ED869" s="87"/>
      <c r="EE869" s="87"/>
      <c r="EF869" s="87"/>
      <c r="EG869" s="107"/>
      <c r="EH869" s="107"/>
      <c r="EI869" s="107"/>
      <c r="EJ869" s="107"/>
      <c r="EK869" s="107"/>
      <c r="EL869" s="107"/>
      <c r="EM869" s="107"/>
      <c r="EN869" s="107"/>
      <c r="EO869" s="107"/>
      <c r="EP869" s="107"/>
      <c r="EQ869" s="107"/>
      <c r="ER869" s="107"/>
      <c r="ES869" s="107"/>
      <c r="ET869" s="107"/>
      <c r="EU869" s="107"/>
      <c r="EV869" s="107"/>
      <c r="EW869" s="107"/>
      <c r="EX869" s="107"/>
      <c r="EY869" s="107"/>
    </row>
    <row r="870" spans="1:155" x14ac:dyDescent="0.15">
      <c r="A870" s="36">
        <f t="shared" si="186"/>
        <v>44365</v>
      </c>
      <c r="B870" s="1">
        <f t="shared" ca="1" si="193"/>
        <v>1011.745625</v>
      </c>
      <c r="C870" s="90">
        <f t="shared" si="187"/>
        <v>1000</v>
      </c>
      <c r="D870" s="103">
        <f t="shared" si="188"/>
        <v>5.0000000000000001E-3</v>
      </c>
      <c r="E870" s="93">
        <f t="shared" si="189"/>
        <v>43507</v>
      </c>
      <c r="F870" s="87">
        <f t="shared" si="181"/>
        <v>590</v>
      </c>
      <c r="G870" s="88">
        <f t="shared" si="182"/>
        <v>590</v>
      </c>
      <c r="H870" s="89">
        <f t="shared" si="183"/>
        <v>1.0117456250000001</v>
      </c>
      <c r="I870" s="88">
        <f t="shared" si="190"/>
        <v>0</v>
      </c>
      <c r="J870" s="90">
        <f t="shared" si="184"/>
        <v>11.745625</v>
      </c>
      <c r="K870" s="91">
        <f t="shared" si="185"/>
        <v>0</v>
      </c>
      <c r="L870" s="92" t="str">
        <f t="shared" si="191"/>
        <v>A+J=</v>
      </c>
      <c r="M870" s="93">
        <f t="shared" si="192"/>
        <v>45272</v>
      </c>
      <c r="N870" s="94"/>
      <c r="O870" s="94"/>
      <c r="P870" s="94"/>
      <c r="Q870" s="94"/>
      <c r="R870" s="94"/>
      <c r="S870" s="107"/>
      <c r="T870" s="94"/>
      <c r="U870" s="94"/>
      <c r="V870" s="94"/>
      <c r="W870" s="94"/>
      <c r="X870" s="94"/>
      <c r="Y870" s="123"/>
      <c r="Z870" s="94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  <c r="DK870" s="87"/>
      <c r="DL870" s="87"/>
      <c r="DM870" s="87"/>
      <c r="DN870" s="87"/>
      <c r="DO870" s="87"/>
      <c r="DP870" s="87"/>
      <c r="DQ870" s="87"/>
      <c r="DR870" s="87"/>
      <c r="DS870" s="87"/>
      <c r="DT870" s="87"/>
      <c r="DU870" s="87"/>
      <c r="DV870" s="87"/>
      <c r="DW870" s="87"/>
      <c r="DX870" s="87"/>
      <c r="DY870" s="87"/>
      <c r="DZ870" s="87"/>
      <c r="EA870" s="87"/>
      <c r="EB870" s="87"/>
      <c r="EC870" s="87"/>
      <c r="ED870" s="87"/>
      <c r="EE870" s="87"/>
      <c r="EF870" s="87"/>
      <c r="EG870" s="107"/>
      <c r="EH870" s="107"/>
      <c r="EI870" s="107"/>
      <c r="EJ870" s="107"/>
      <c r="EK870" s="107"/>
      <c r="EL870" s="107"/>
      <c r="EM870" s="107"/>
      <c r="EN870" s="107"/>
      <c r="EO870" s="107"/>
      <c r="EP870" s="107"/>
      <c r="EQ870" s="107"/>
      <c r="ER870" s="107"/>
      <c r="ES870" s="107"/>
      <c r="ET870" s="107"/>
      <c r="EU870" s="107"/>
      <c r="EV870" s="107"/>
      <c r="EW870" s="107"/>
      <c r="EX870" s="107"/>
      <c r="EY870" s="107"/>
    </row>
    <row r="871" spans="1:155" x14ac:dyDescent="0.15">
      <c r="A871" s="36">
        <f t="shared" si="186"/>
        <v>44366</v>
      </c>
      <c r="B871" s="1">
        <f t="shared" ca="1" si="193"/>
        <v>1011.7656490000001</v>
      </c>
      <c r="C871" s="90">
        <f t="shared" si="187"/>
        <v>1000</v>
      </c>
      <c r="D871" s="103">
        <f t="shared" si="188"/>
        <v>5.0000000000000001E-3</v>
      </c>
      <c r="E871" s="93">
        <f t="shared" si="189"/>
        <v>43507</v>
      </c>
      <c r="F871" s="87">
        <f t="shared" si="181"/>
        <v>590</v>
      </c>
      <c r="G871" s="88">
        <f t="shared" si="182"/>
        <v>591</v>
      </c>
      <c r="H871" s="89">
        <f t="shared" si="183"/>
        <v>1.011765649</v>
      </c>
      <c r="I871" s="88">
        <f t="shared" si="190"/>
        <v>0</v>
      </c>
      <c r="J871" s="90">
        <f t="shared" si="184"/>
        <v>11.765649</v>
      </c>
      <c r="K871" s="91">
        <f t="shared" si="185"/>
        <v>0</v>
      </c>
      <c r="L871" s="92" t="str">
        <f t="shared" si="191"/>
        <v>A+J=</v>
      </c>
      <c r="M871" s="93">
        <f t="shared" si="192"/>
        <v>45272</v>
      </c>
      <c r="N871" s="94"/>
      <c r="O871" s="94"/>
      <c r="P871" s="94"/>
      <c r="Q871" s="94"/>
      <c r="R871" s="94"/>
      <c r="S871" s="107"/>
      <c r="T871" s="94"/>
      <c r="U871" s="94"/>
      <c r="V871" s="94"/>
      <c r="W871" s="94"/>
      <c r="X871" s="94"/>
      <c r="Y871" s="123"/>
      <c r="Z871" s="94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  <c r="DK871" s="87"/>
      <c r="DL871" s="87"/>
      <c r="DM871" s="87"/>
      <c r="DN871" s="87"/>
      <c r="DO871" s="87"/>
      <c r="DP871" s="87"/>
      <c r="DQ871" s="87"/>
      <c r="DR871" s="87"/>
      <c r="DS871" s="87"/>
      <c r="DT871" s="87"/>
      <c r="DU871" s="87"/>
      <c r="DV871" s="87"/>
      <c r="DW871" s="87"/>
      <c r="DX871" s="87"/>
      <c r="DY871" s="87"/>
      <c r="DZ871" s="87"/>
      <c r="EA871" s="87"/>
      <c r="EB871" s="87"/>
      <c r="EC871" s="87"/>
      <c r="ED871" s="87"/>
      <c r="EE871" s="87"/>
      <c r="EF871" s="87"/>
      <c r="EG871" s="107"/>
      <c r="EH871" s="107"/>
      <c r="EI871" s="107"/>
      <c r="EJ871" s="107"/>
      <c r="EK871" s="107"/>
      <c r="EL871" s="107"/>
      <c r="EM871" s="107"/>
      <c r="EN871" s="107"/>
      <c r="EO871" s="107"/>
      <c r="EP871" s="107"/>
      <c r="EQ871" s="107"/>
      <c r="ER871" s="107"/>
      <c r="ES871" s="107"/>
      <c r="ET871" s="107"/>
      <c r="EU871" s="107"/>
      <c r="EV871" s="107"/>
      <c r="EW871" s="107"/>
      <c r="EX871" s="107"/>
      <c r="EY871" s="107"/>
    </row>
    <row r="872" spans="1:155" x14ac:dyDescent="0.15">
      <c r="A872" s="36">
        <f t="shared" si="186"/>
        <v>44367</v>
      </c>
      <c r="B872" s="1">
        <f t="shared" ca="1" si="193"/>
        <v>1011.7656490000001</v>
      </c>
      <c r="C872" s="90">
        <f t="shared" si="187"/>
        <v>1000</v>
      </c>
      <c r="D872" s="103">
        <f t="shared" si="188"/>
        <v>5.0000000000000001E-3</v>
      </c>
      <c r="E872" s="93">
        <f t="shared" si="189"/>
        <v>43507</v>
      </c>
      <c r="F872" s="87">
        <f t="shared" si="181"/>
        <v>590</v>
      </c>
      <c r="G872" s="88">
        <f t="shared" si="182"/>
        <v>591</v>
      </c>
      <c r="H872" s="89">
        <f t="shared" si="183"/>
        <v>1.011765649</v>
      </c>
      <c r="I872" s="88">
        <f t="shared" si="190"/>
        <v>0</v>
      </c>
      <c r="J872" s="90">
        <f t="shared" si="184"/>
        <v>11.765649</v>
      </c>
      <c r="K872" s="91">
        <f t="shared" si="185"/>
        <v>0</v>
      </c>
      <c r="L872" s="92" t="str">
        <f t="shared" si="191"/>
        <v>A+J=</v>
      </c>
      <c r="M872" s="93">
        <f t="shared" si="192"/>
        <v>45272</v>
      </c>
      <c r="N872" s="94"/>
      <c r="O872" s="94"/>
      <c r="P872" s="94"/>
      <c r="Q872" s="94"/>
      <c r="R872" s="94"/>
      <c r="S872" s="107"/>
      <c r="T872" s="94"/>
      <c r="U872" s="94"/>
      <c r="V872" s="94"/>
      <c r="W872" s="94"/>
      <c r="X872" s="94"/>
      <c r="Y872" s="123"/>
      <c r="Z872" s="94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  <c r="DK872" s="87"/>
      <c r="DL872" s="87"/>
      <c r="DM872" s="87"/>
      <c r="DN872" s="87"/>
      <c r="DO872" s="87"/>
      <c r="DP872" s="87"/>
      <c r="DQ872" s="87"/>
      <c r="DR872" s="87"/>
      <c r="DS872" s="87"/>
      <c r="DT872" s="87"/>
      <c r="DU872" s="87"/>
      <c r="DV872" s="87"/>
      <c r="DW872" s="87"/>
      <c r="DX872" s="87"/>
      <c r="DY872" s="87"/>
      <c r="DZ872" s="87"/>
      <c r="EA872" s="87"/>
      <c r="EB872" s="87"/>
      <c r="EC872" s="87"/>
      <c r="ED872" s="87"/>
      <c r="EE872" s="87"/>
      <c r="EF872" s="87"/>
      <c r="EG872" s="107"/>
      <c r="EH872" s="107"/>
      <c r="EI872" s="107"/>
      <c r="EJ872" s="107"/>
      <c r="EK872" s="107"/>
      <c r="EL872" s="107"/>
      <c r="EM872" s="107"/>
      <c r="EN872" s="107"/>
      <c r="EO872" s="107"/>
      <c r="EP872" s="107"/>
      <c r="EQ872" s="107"/>
      <c r="ER872" s="107"/>
      <c r="ES872" s="107"/>
      <c r="ET872" s="107"/>
      <c r="EU872" s="107"/>
      <c r="EV872" s="107"/>
      <c r="EW872" s="107"/>
      <c r="EX872" s="107"/>
      <c r="EY872" s="107"/>
    </row>
    <row r="873" spans="1:155" x14ac:dyDescent="0.15">
      <c r="A873" s="36">
        <f t="shared" si="186"/>
        <v>44368</v>
      </c>
      <c r="B873" s="1">
        <f t="shared" ca="1" si="193"/>
        <v>1011.7656490000001</v>
      </c>
      <c r="C873" s="90">
        <f t="shared" si="187"/>
        <v>1000</v>
      </c>
      <c r="D873" s="103">
        <f t="shared" si="188"/>
        <v>5.0000000000000001E-3</v>
      </c>
      <c r="E873" s="93">
        <f t="shared" si="189"/>
        <v>43507</v>
      </c>
      <c r="F873" s="87">
        <f t="shared" si="181"/>
        <v>591</v>
      </c>
      <c r="G873" s="88">
        <f t="shared" si="182"/>
        <v>591</v>
      </c>
      <c r="H873" s="89">
        <f t="shared" si="183"/>
        <v>1.011765649</v>
      </c>
      <c r="I873" s="88">
        <f t="shared" si="190"/>
        <v>0</v>
      </c>
      <c r="J873" s="90">
        <f t="shared" si="184"/>
        <v>11.765649</v>
      </c>
      <c r="K873" s="91">
        <f t="shared" si="185"/>
        <v>0</v>
      </c>
      <c r="L873" s="92" t="str">
        <f t="shared" si="191"/>
        <v>A+J=</v>
      </c>
      <c r="M873" s="93">
        <f t="shared" si="192"/>
        <v>45272</v>
      </c>
      <c r="N873" s="94"/>
      <c r="O873" s="94"/>
      <c r="P873" s="94"/>
      <c r="Q873" s="94"/>
      <c r="R873" s="94"/>
      <c r="S873" s="107"/>
      <c r="T873" s="94"/>
      <c r="U873" s="94"/>
      <c r="V873" s="94"/>
      <c r="W873" s="94"/>
      <c r="X873" s="94"/>
      <c r="Y873" s="123"/>
      <c r="Z873" s="94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  <c r="DK873" s="87"/>
      <c r="DL873" s="87"/>
      <c r="DM873" s="87"/>
      <c r="DN873" s="87"/>
      <c r="DO873" s="87"/>
      <c r="DP873" s="87"/>
      <c r="DQ873" s="87"/>
      <c r="DR873" s="87"/>
      <c r="DS873" s="87"/>
      <c r="DT873" s="87"/>
      <c r="DU873" s="87"/>
      <c r="DV873" s="87"/>
      <c r="DW873" s="87"/>
      <c r="DX873" s="87"/>
      <c r="DY873" s="87"/>
      <c r="DZ873" s="87"/>
      <c r="EA873" s="87"/>
      <c r="EB873" s="87"/>
      <c r="EC873" s="87"/>
      <c r="ED873" s="87"/>
      <c r="EE873" s="87"/>
      <c r="EF873" s="87"/>
      <c r="EG873" s="107"/>
      <c r="EH873" s="107"/>
      <c r="EI873" s="107"/>
      <c r="EJ873" s="107"/>
      <c r="EK873" s="107"/>
      <c r="EL873" s="107"/>
      <c r="EM873" s="107"/>
      <c r="EN873" s="107"/>
      <c r="EO873" s="107"/>
      <c r="EP873" s="107"/>
      <c r="EQ873" s="107"/>
      <c r="ER873" s="107"/>
      <c r="ES873" s="107"/>
      <c r="ET873" s="107"/>
      <c r="EU873" s="107"/>
      <c r="EV873" s="107"/>
      <c r="EW873" s="107"/>
      <c r="EX873" s="107"/>
      <c r="EY873" s="107"/>
    </row>
    <row r="874" spans="1:155" x14ac:dyDescent="0.15">
      <c r="A874" s="36">
        <f t="shared" si="186"/>
        <v>44369</v>
      </c>
      <c r="B874" s="1">
        <f t="shared" ca="1" si="193"/>
        <v>1011.785674</v>
      </c>
      <c r="C874" s="90">
        <f t="shared" si="187"/>
        <v>1000</v>
      </c>
      <c r="D874" s="103">
        <f t="shared" si="188"/>
        <v>5.0000000000000001E-3</v>
      </c>
      <c r="E874" s="93">
        <f t="shared" si="189"/>
        <v>43507</v>
      </c>
      <c r="F874" s="87">
        <f t="shared" si="181"/>
        <v>592</v>
      </c>
      <c r="G874" s="88">
        <f t="shared" si="182"/>
        <v>592</v>
      </c>
      <c r="H874" s="89">
        <f t="shared" si="183"/>
        <v>1.011785674</v>
      </c>
      <c r="I874" s="88">
        <f t="shared" si="190"/>
        <v>0</v>
      </c>
      <c r="J874" s="90">
        <f t="shared" si="184"/>
        <v>11.785674</v>
      </c>
      <c r="K874" s="91">
        <f t="shared" si="185"/>
        <v>0</v>
      </c>
      <c r="L874" s="92" t="str">
        <f t="shared" si="191"/>
        <v>A+J=</v>
      </c>
      <c r="M874" s="93">
        <f t="shared" si="192"/>
        <v>45272</v>
      </c>
      <c r="N874" s="94"/>
      <c r="O874" s="94"/>
      <c r="P874" s="94"/>
      <c r="Q874" s="94"/>
      <c r="R874" s="94"/>
      <c r="S874" s="107"/>
      <c r="T874" s="94"/>
      <c r="U874" s="94"/>
      <c r="V874" s="94"/>
      <c r="W874" s="94"/>
      <c r="X874" s="94"/>
      <c r="Y874" s="123"/>
      <c r="Z874" s="94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  <c r="DK874" s="87"/>
      <c r="DL874" s="87"/>
      <c r="DM874" s="87"/>
      <c r="DN874" s="87"/>
      <c r="DO874" s="87"/>
      <c r="DP874" s="87"/>
      <c r="DQ874" s="87"/>
      <c r="DR874" s="87"/>
      <c r="DS874" s="87"/>
      <c r="DT874" s="87"/>
      <c r="DU874" s="87"/>
      <c r="DV874" s="87"/>
      <c r="DW874" s="87"/>
      <c r="DX874" s="87"/>
      <c r="DY874" s="87"/>
      <c r="DZ874" s="87"/>
      <c r="EA874" s="87"/>
      <c r="EB874" s="87"/>
      <c r="EC874" s="87"/>
      <c r="ED874" s="87"/>
      <c r="EE874" s="87"/>
      <c r="EF874" s="87"/>
      <c r="EG874" s="107"/>
      <c r="EH874" s="107"/>
      <c r="EI874" s="107"/>
      <c r="EJ874" s="107"/>
      <c r="EK874" s="107"/>
      <c r="EL874" s="107"/>
      <c r="EM874" s="107"/>
      <c r="EN874" s="107"/>
      <c r="EO874" s="107"/>
      <c r="EP874" s="107"/>
      <c r="EQ874" s="107"/>
      <c r="ER874" s="107"/>
      <c r="ES874" s="107"/>
      <c r="ET874" s="107"/>
      <c r="EU874" s="107"/>
      <c r="EV874" s="107"/>
      <c r="EW874" s="107"/>
      <c r="EX874" s="107"/>
      <c r="EY874" s="107"/>
    </row>
    <row r="875" spans="1:155" x14ac:dyDescent="0.15">
      <c r="A875" s="36">
        <f t="shared" si="186"/>
        <v>44370</v>
      </c>
      <c r="B875" s="1">
        <f t="shared" ca="1" si="193"/>
        <v>1011.8057</v>
      </c>
      <c r="C875" s="90">
        <f t="shared" si="187"/>
        <v>1000</v>
      </c>
      <c r="D875" s="103">
        <f t="shared" si="188"/>
        <v>5.0000000000000001E-3</v>
      </c>
      <c r="E875" s="93">
        <f t="shared" si="189"/>
        <v>43507</v>
      </c>
      <c r="F875" s="87">
        <f t="shared" si="181"/>
        <v>593</v>
      </c>
      <c r="G875" s="88">
        <f t="shared" si="182"/>
        <v>593</v>
      </c>
      <c r="H875" s="89">
        <f t="shared" si="183"/>
        <v>1.0118057</v>
      </c>
      <c r="I875" s="88">
        <f t="shared" si="190"/>
        <v>0</v>
      </c>
      <c r="J875" s="90">
        <f t="shared" si="184"/>
        <v>11.8057</v>
      </c>
      <c r="K875" s="91">
        <f t="shared" si="185"/>
        <v>0</v>
      </c>
      <c r="L875" s="92" t="str">
        <f t="shared" si="191"/>
        <v>A+J=</v>
      </c>
      <c r="M875" s="93">
        <f t="shared" si="192"/>
        <v>45272</v>
      </c>
      <c r="N875" s="94"/>
      <c r="O875" s="94"/>
      <c r="P875" s="94"/>
      <c r="Q875" s="94"/>
      <c r="R875" s="94"/>
      <c r="S875" s="107"/>
      <c r="T875" s="94"/>
      <c r="U875" s="94"/>
      <c r="V875" s="94"/>
      <c r="W875" s="94"/>
      <c r="X875" s="94"/>
      <c r="Y875" s="123"/>
      <c r="Z875" s="94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  <c r="DK875" s="87"/>
      <c r="DL875" s="87"/>
      <c r="DM875" s="87"/>
      <c r="DN875" s="87"/>
      <c r="DO875" s="87"/>
      <c r="DP875" s="87"/>
      <c r="DQ875" s="87"/>
      <c r="DR875" s="87"/>
      <c r="DS875" s="87"/>
      <c r="DT875" s="87"/>
      <c r="DU875" s="87"/>
      <c r="DV875" s="87"/>
      <c r="DW875" s="87"/>
      <c r="DX875" s="87"/>
      <c r="DY875" s="87"/>
      <c r="DZ875" s="87"/>
      <c r="EA875" s="87"/>
      <c r="EB875" s="87"/>
      <c r="EC875" s="87"/>
      <c r="ED875" s="87"/>
      <c r="EE875" s="87"/>
      <c r="EF875" s="87"/>
      <c r="EG875" s="107"/>
      <c r="EH875" s="107"/>
      <c r="EI875" s="107"/>
      <c r="EJ875" s="107"/>
      <c r="EK875" s="107"/>
      <c r="EL875" s="107"/>
      <c r="EM875" s="107"/>
      <c r="EN875" s="107"/>
      <c r="EO875" s="107"/>
      <c r="EP875" s="107"/>
      <c r="EQ875" s="107"/>
      <c r="ER875" s="107"/>
      <c r="ES875" s="107"/>
      <c r="ET875" s="107"/>
      <c r="EU875" s="107"/>
      <c r="EV875" s="107"/>
      <c r="EW875" s="107"/>
      <c r="EX875" s="107"/>
      <c r="EY875" s="107"/>
    </row>
    <row r="876" spans="1:155" x14ac:dyDescent="0.15">
      <c r="A876" s="36">
        <f t="shared" si="186"/>
        <v>44371</v>
      </c>
      <c r="B876" s="1">
        <f t="shared" ca="1" si="193"/>
        <v>1011.825725</v>
      </c>
      <c r="C876" s="90">
        <f t="shared" si="187"/>
        <v>1000</v>
      </c>
      <c r="D876" s="103">
        <f t="shared" si="188"/>
        <v>5.0000000000000001E-3</v>
      </c>
      <c r="E876" s="93">
        <f t="shared" si="189"/>
        <v>43507</v>
      </c>
      <c r="F876" s="87">
        <f t="shared" si="181"/>
        <v>594</v>
      </c>
      <c r="G876" s="88">
        <f t="shared" si="182"/>
        <v>594</v>
      </c>
      <c r="H876" s="89">
        <f t="shared" si="183"/>
        <v>1.011825725</v>
      </c>
      <c r="I876" s="88">
        <f t="shared" si="190"/>
        <v>0</v>
      </c>
      <c r="J876" s="90">
        <f t="shared" si="184"/>
        <v>11.825725</v>
      </c>
      <c r="K876" s="91">
        <f t="shared" si="185"/>
        <v>0</v>
      </c>
      <c r="L876" s="92" t="str">
        <f t="shared" si="191"/>
        <v>A+J=</v>
      </c>
      <c r="M876" s="93">
        <f t="shared" si="192"/>
        <v>45272</v>
      </c>
      <c r="N876" s="94"/>
      <c r="O876" s="94"/>
      <c r="P876" s="94"/>
      <c r="Q876" s="94"/>
      <c r="R876" s="94"/>
      <c r="S876" s="107"/>
      <c r="T876" s="94"/>
      <c r="U876" s="94"/>
      <c r="V876" s="94"/>
      <c r="W876" s="94"/>
      <c r="X876" s="94"/>
      <c r="Y876" s="123"/>
      <c r="Z876" s="94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  <c r="DK876" s="87"/>
      <c r="DL876" s="87"/>
      <c r="DM876" s="87"/>
      <c r="DN876" s="87"/>
      <c r="DO876" s="87"/>
      <c r="DP876" s="87"/>
      <c r="DQ876" s="87"/>
      <c r="DR876" s="87"/>
      <c r="DS876" s="87"/>
      <c r="DT876" s="87"/>
      <c r="DU876" s="87"/>
      <c r="DV876" s="87"/>
      <c r="DW876" s="87"/>
      <c r="DX876" s="87"/>
      <c r="DY876" s="87"/>
      <c r="DZ876" s="87"/>
      <c r="EA876" s="87"/>
      <c r="EB876" s="87"/>
      <c r="EC876" s="87"/>
      <c r="ED876" s="87"/>
      <c r="EE876" s="87"/>
      <c r="EF876" s="87"/>
      <c r="EG876" s="107"/>
      <c r="EH876" s="107"/>
      <c r="EI876" s="107"/>
      <c r="EJ876" s="107"/>
      <c r="EK876" s="107"/>
      <c r="EL876" s="107"/>
      <c r="EM876" s="107"/>
      <c r="EN876" s="107"/>
      <c r="EO876" s="107"/>
      <c r="EP876" s="107"/>
      <c r="EQ876" s="107"/>
      <c r="ER876" s="107"/>
      <c r="ES876" s="107"/>
      <c r="ET876" s="107"/>
      <c r="EU876" s="107"/>
      <c r="EV876" s="107"/>
      <c r="EW876" s="107"/>
      <c r="EX876" s="107"/>
      <c r="EY876" s="107"/>
    </row>
    <row r="877" spans="1:155" x14ac:dyDescent="0.15">
      <c r="A877" s="36">
        <f t="shared" si="186"/>
        <v>44372</v>
      </c>
      <c r="B877" s="1">
        <f t="shared" ca="1" si="193"/>
        <v>1011.845751</v>
      </c>
      <c r="C877" s="90">
        <f t="shared" si="187"/>
        <v>1000</v>
      </c>
      <c r="D877" s="103">
        <f t="shared" si="188"/>
        <v>5.0000000000000001E-3</v>
      </c>
      <c r="E877" s="93">
        <f t="shared" si="189"/>
        <v>43507</v>
      </c>
      <c r="F877" s="87">
        <f t="shared" si="181"/>
        <v>595</v>
      </c>
      <c r="G877" s="88">
        <f t="shared" si="182"/>
        <v>595</v>
      </c>
      <c r="H877" s="89">
        <f t="shared" si="183"/>
        <v>1.0118457510000001</v>
      </c>
      <c r="I877" s="88">
        <f t="shared" si="190"/>
        <v>0</v>
      </c>
      <c r="J877" s="90">
        <f t="shared" si="184"/>
        <v>11.845751</v>
      </c>
      <c r="K877" s="91">
        <f t="shared" si="185"/>
        <v>0</v>
      </c>
      <c r="L877" s="92" t="str">
        <f t="shared" si="191"/>
        <v>A+J=</v>
      </c>
      <c r="M877" s="93">
        <f t="shared" si="192"/>
        <v>45272</v>
      </c>
      <c r="N877" s="94"/>
      <c r="O877" s="94"/>
      <c r="P877" s="94"/>
      <c r="Q877" s="94"/>
      <c r="R877" s="94"/>
      <c r="S877" s="107"/>
      <c r="T877" s="94"/>
      <c r="U877" s="94"/>
      <c r="V877" s="94"/>
      <c r="W877" s="94"/>
      <c r="X877" s="94"/>
      <c r="Y877" s="123"/>
      <c r="Z877" s="94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107"/>
      <c r="EH877" s="107"/>
      <c r="EI877" s="107"/>
      <c r="EJ877" s="107"/>
      <c r="EK877" s="107"/>
      <c r="EL877" s="107"/>
      <c r="EM877" s="107"/>
      <c r="EN877" s="107"/>
      <c r="EO877" s="107"/>
      <c r="EP877" s="107"/>
      <c r="EQ877" s="107"/>
      <c r="ER877" s="107"/>
      <c r="ES877" s="107"/>
      <c r="ET877" s="107"/>
      <c r="EU877" s="107"/>
      <c r="EV877" s="107"/>
      <c r="EW877" s="107"/>
      <c r="EX877" s="107"/>
      <c r="EY877" s="107"/>
    </row>
    <row r="878" spans="1:155" x14ac:dyDescent="0.15">
      <c r="A878" s="36">
        <f t="shared" si="186"/>
        <v>44373</v>
      </c>
      <c r="B878" s="1">
        <f t="shared" ca="1" si="193"/>
        <v>1011.865778</v>
      </c>
      <c r="C878" s="90">
        <f t="shared" si="187"/>
        <v>1000</v>
      </c>
      <c r="D878" s="103">
        <f t="shared" si="188"/>
        <v>5.0000000000000001E-3</v>
      </c>
      <c r="E878" s="93">
        <f t="shared" si="189"/>
        <v>43507</v>
      </c>
      <c r="F878" s="87">
        <f t="shared" si="181"/>
        <v>595</v>
      </c>
      <c r="G878" s="88">
        <f t="shared" si="182"/>
        <v>596</v>
      </c>
      <c r="H878" s="89">
        <f t="shared" si="183"/>
        <v>1.011865778</v>
      </c>
      <c r="I878" s="88">
        <f t="shared" si="190"/>
        <v>0</v>
      </c>
      <c r="J878" s="90">
        <f t="shared" si="184"/>
        <v>11.865778000000001</v>
      </c>
      <c r="K878" s="91">
        <f t="shared" si="185"/>
        <v>0</v>
      </c>
      <c r="L878" s="92" t="str">
        <f t="shared" si="191"/>
        <v>A+J=</v>
      </c>
      <c r="M878" s="93">
        <f t="shared" si="192"/>
        <v>45272</v>
      </c>
      <c r="N878" s="94"/>
      <c r="O878" s="94"/>
      <c r="P878" s="94"/>
      <c r="Q878" s="94"/>
      <c r="R878" s="94"/>
      <c r="S878" s="107"/>
      <c r="T878" s="94"/>
      <c r="U878" s="94"/>
      <c r="V878" s="94"/>
      <c r="W878" s="94"/>
      <c r="X878" s="94"/>
      <c r="Y878" s="123"/>
      <c r="Z878" s="94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107"/>
      <c r="EH878" s="107"/>
      <c r="EI878" s="107"/>
      <c r="EJ878" s="107"/>
      <c r="EK878" s="107"/>
      <c r="EL878" s="107"/>
      <c r="EM878" s="107"/>
      <c r="EN878" s="107"/>
      <c r="EO878" s="107"/>
      <c r="EP878" s="107"/>
      <c r="EQ878" s="107"/>
      <c r="ER878" s="107"/>
      <c r="ES878" s="107"/>
      <c r="ET878" s="107"/>
      <c r="EU878" s="107"/>
      <c r="EV878" s="107"/>
      <c r="EW878" s="107"/>
      <c r="EX878" s="107"/>
      <c r="EY878" s="107"/>
    </row>
    <row r="879" spans="1:155" x14ac:dyDescent="0.15">
      <c r="A879" s="36">
        <f t="shared" si="186"/>
        <v>44374</v>
      </c>
      <c r="B879" s="1">
        <f t="shared" ca="1" si="193"/>
        <v>1011.865778</v>
      </c>
      <c r="C879" s="90">
        <f t="shared" si="187"/>
        <v>1000</v>
      </c>
      <c r="D879" s="103">
        <f t="shared" si="188"/>
        <v>5.0000000000000001E-3</v>
      </c>
      <c r="E879" s="93">
        <f t="shared" si="189"/>
        <v>43507</v>
      </c>
      <c r="F879" s="87">
        <f t="shared" si="181"/>
        <v>595</v>
      </c>
      <c r="G879" s="88">
        <f t="shared" si="182"/>
        <v>596</v>
      </c>
      <c r="H879" s="89">
        <f t="shared" si="183"/>
        <v>1.011865778</v>
      </c>
      <c r="I879" s="88">
        <f t="shared" si="190"/>
        <v>0</v>
      </c>
      <c r="J879" s="90">
        <f t="shared" si="184"/>
        <v>11.865778000000001</v>
      </c>
      <c r="K879" s="91">
        <f t="shared" si="185"/>
        <v>0</v>
      </c>
      <c r="L879" s="92" t="str">
        <f t="shared" si="191"/>
        <v>A+J=</v>
      </c>
      <c r="M879" s="93">
        <f t="shared" si="192"/>
        <v>45272</v>
      </c>
      <c r="N879" s="94"/>
      <c r="O879" s="94"/>
      <c r="P879" s="94"/>
      <c r="Q879" s="94"/>
      <c r="R879" s="94"/>
      <c r="S879" s="107"/>
      <c r="T879" s="94"/>
      <c r="U879" s="94"/>
      <c r="V879" s="94"/>
      <c r="W879" s="94"/>
      <c r="X879" s="94"/>
      <c r="Y879" s="123"/>
      <c r="Z879" s="94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107"/>
      <c r="EH879" s="107"/>
      <c r="EI879" s="107"/>
      <c r="EJ879" s="107"/>
      <c r="EK879" s="107"/>
      <c r="EL879" s="107"/>
      <c r="EM879" s="107"/>
      <c r="EN879" s="107"/>
      <c r="EO879" s="107"/>
      <c r="EP879" s="107"/>
      <c r="EQ879" s="107"/>
      <c r="ER879" s="107"/>
      <c r="ES879" s="107"/>
      <c r="ET879" s="107"/>
      <c r="EU879" s="107"/>
      <c r="EV879" s="107"/>
      <c r="EW879" s="107"/>
      <c r="EX879" s="107"/>
      <c r="EY879" s="107"/>
    </row>
    <row r="880" spans="1:155" x14ac:dyDescent="0.15">
      <c r="A880" s="36">
        <f t="shared" si="186"/>
        <v>44375</v>
      </c>
      <c r="B880" s="1">
        <f t="shared" ca="1" si="193"/>
        <v>1011.865778</v>
      </c>
      <c r="C880" s="90">
        <f t="shared" si="187"/>
        <v>1000</v>
      </c>
      <c r="D880" s="103">
        <f t="shared" si="188"/>
        <v>5.0000000000000001E-3</v>
      </c>
      <c r="E880" s="93">
        <f t="shared" si="189"/>
        <v>43507</v>
      </c>
      <c r="F880" s="87">
        <f t="shared" si="181"/>
        <v>596</v>
      </c>
      <c r="G880" s="88">
        <f t="shared" si="182"/>
        <v>596</v>
      </c>
      <c r="H880" s="89">
        <f t="shared" si="183"/>
        <v>1.011865778</v>
      </c>
      <c r="I880" s="88">
        <f t="shared" si="190"/>
        <v>0</v>
      </c>
      <c r="J880" s="90">
        <f t="shared" si="184"/>
        <v>11.865778000000001</v>
      </c>
      <c r="K880" s="91">
        <f t="shared" si="185"/>
        <v>0</v>
      </c>
      <c r="L880" s="92" t="str">
        <f t="shared" si="191"/>
        <v>A+J=</v>
      </c>
      <c r="M880" s="93">
        <f t="shared" si="192"/>
        <v>45272</v>
      </c>
      <c r="N880" s="94"/>
      <c r="O880" s="94"/>
      <c r="P880" s="94"/>
      <c r="Q880" s="94"/>
      <c r="R880" s="94"/>
      <c r="S880" s="107"/>
      <c r="T880" s="94"/>
      <c r="U880" s="94"/>
      <c r="V880" s="94"/>
      <c r="W880" s="94"/>
      <c r="X880" s="94"/>
      <c r="Y880" s="123"/>
      <c r="Z880" s="94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107"/>
      <c r="EH880" s="107"/>
      <c r="EI880" s="107"/>
      <c r="EJ880" s="107"/>
      <c r="EK880" s="107"/>
      <c r="EL880" s="107"/>
      <c r="EM880" s="107"/>
      <c r="EN880" s="107"/>
      <c r="EO880" s="107"/>
      <c r="EP880" s="107"/>
      <c r="EQ880" s="107"/>
      <c r="ER880" s="107"/>
      <c r="ES880" s="107"/>
      <c r="ET880" s="107"/>
      <c r="EU880" s="107"/>
      <c r="EV880" s="107"/>
      <c r="EW880" s="107"/>
      <c r="EX880" s="107"/>
      <c r="EY880" s="107"/>
    </row>
    <row r="881" spans="1:155" x14ac:dyDescent="0.15">
      <c r="A881" s="36">
        <f t="shared" si="186"/>
        <v>44376</v>
      </c>
      <c r="B881" s="1">
        <f t="shared" ca="1" si="193"/>
        <v>1011.88580499</v>
      </c>
      <c r="C881" s="90">
        <f t="shared" si="187"/>
        <v>1000</v>
      </c>
      <c r="D881" s="103">
        <f t="shared" si="188"/>
        <v>5.0000000000000001E-3</v>
      </c>
      <c r="E881" s="93">
        <f t="shared" si="189"/>
        <v>43507</v>
      </c>
      <c r="F881" s="87">
        <f t="shared" si="181"/>
        <v>597</v>
      </c>
      <c r="G881" s="88">
        <f t="shared" si="182"/>
        <v>597</v>
      </c>
      <c r="H881" s="89">
        <f t="shared" si="183"/>
        <v>1.0118858049999999</v>
      </c>
      <c r="I881" s="88">
        <f t="shared" si="190"/>
        <v>0</v>
      </c>
      <c r="J881" s="90">
        <f t="shared" si="184"/>
        <v>11.88580499</v>
      </c>
      <c r="K881" s="91">
        <f t="shared" si="185"/>
        <v>0</v>
      </c>
      <c r="L881" s="92" t="str">
        <f t="shared" si="191"/>
        <v>A+J=</v>
      </c>
      <c r="M881" s="93">
        <f t="shared" si="192"/>
        <v>45272</v>
      </c>
      <c r="N881" s="94"/>
      <c r="O881" s="94"/>
      <c r="P881" s="94"/>
      <c r="Q881" s="94"/>
      <c r="R881" s="94"/>
      <c r="S881" s="107"/>
      <c r="T881" s="94"/>
      <c r="U881" s="94"/>
      <c r="V881" s="94"/>
      <c r="W881" s="94"/>
      <c r="X881" s="94"/>
      <c r="Y881" s="123"/>
      <c r="Z881" s="94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  <c r="DK881" s="87"/>
      <c r="DL881" s="87"/>
      <c r="DM881" s="87"/>
      <c r="DN881" s="87"/>
      <c r="DO881" s="87"/>
      <c r="DP881" s="87"/>
      <c r="DQ881" s="87"/>
      <c r="DR881" s="87"/>
      <c r="DS881" s="87"/>
      <c r="DT881" s="87"/>
      <c r="DU881" s="87"/>
      <c r="DV881" s="87"/>
      <c r="DW881" s="87"/>
      <c r="DX881" s="87"/>
      <c r="DY881" s="87"/>
      <c r="DZ881" s="87"/>
      <c r="EA881" s="87"/>
      <c r="EB881" s="87"/>
      <c r="EC881" s="87"/>
      <c r="ED881" s="87"/>
      <c r="EE881" s="87"/>
      <c r="EF881" s="87"/>
      <c r="EG881" s="107"/>
      <c r="EH881" s="107"/>
      <c r="EI881" s="107"/>
      <c r="EJ881" s="107"/>
      <c r="EK881" s="107"/>
      <c r="EL881" s="107"/>
      <c r="EM881" s="107"/>
      <c r="EN881" s="107"/>
      <c r="EO881" s="107"/>
      <c r="EP881" s="107"/>
      <c r="EQ881" s="107"/>
      <c r="ER881" s="107"/>
      <c r="ES881" s="107"/>
      <c r="ET881" s="107"/>
      <c r="EU881" s="107"/>
      <c r="EV881" s="107"/>
      <c r="EW881" s="107"/>
      <c r="EX881" s="107"/>
      <c r="EY881" s="107"/>
    </row>
    <row r="882" spans="1:155" x14ac:dyDescent="0.15">
      <c r="A882" s="36">
        <f t="shared" si="186"/>
        <v>44377</v>
      </c>
      <c r="B882" s="1">
        <f t="shared" ca="1" si="193"/>
        <v>1011.905832</v>
      </c>
      <c r="C882" s="90">
        <f t="shared" si="187"/>
        <v>1000</v>
      </c>
      <c r="D882" s="103">
        <f t="shared" si="188"/>
        <v>5.0000000000000001E-3</v>
      </c>
      <c r="E882" s="93">
        <f t="shared" si="189"/>
        <v>43507</v>
      </c>
      <c r="F882" s="87">
        <f t="shared" si="181"/>
        <v>598</v>
      </c>
      <c r="G882" s="88">
        <f t="shared" si="182"/>
        <v>598</v>
      </c>
      <c r="H882" s="89">
        <f t="shared" si="183"/>
        <v>1.0119058320000001</v>
      </c>
      <c r="I882" s="88">
        <f t="shared" si="190"/>
        <v>0</v>
      </c>
      <c r="J882" s="90">
        <f t="shared" si="184"/>
        <v>11.905832</v>
      </c>
      <c r="K882" s="91">
        <f t="shared" si="185"/>
        <v>0</v>
      </c>
      <c r="L882" s="92" t="str">
        <f t="shared" si="191"/>
        <v>A+J=</v>
      </c>
      <c r="M882" s="93">
        <f t="shared" si="192"/>
        <v>45272</v>
      </c>
      <c r="N882" s="94"/>
      <c r="O882" s="94"/>
      <c r="P882" s="94"/>
      <c r="Q882" s="94"/>
      <c r="R882" s="94"/>
      <c r="S882" s="107"/>
      <c r="T882" s="94"/>
      <c r="U882" s="94"/>
      <c r="V882" s="94"/>
      <c r="W882" s="94"/>
      <c r="X882" s="94"/>
      <c r="Y882" s="123"/>
      <c r="Z882" s="94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107"/>
      <c r="EH882" s="107"/>
      <c r="EI882" s="107"/>
      <c r="EJ882" s="107"/>
      <c r="EK882" s="107"/>
      <c r="EL882" s="107"/>
      <c r="EM882" s="107"/>
      <c r="EN882" s="107"/>
      <c r="EO882" s="107"/>
      <c r="EP882" s="107"/>
      <c r="EQ882" s="107"/>
      <c r="ER882" s="107"/>
      <c r="ES882" s="107"/>
      <c r="ET882" s="107"/>
      <c r="EU882" s="107"/>
      <c r="EV882" s="107"/>
      <c r="EW882" s="107"/>
      <c r="EX882" s="107"/>
      <c r="EY882" s="107"/>
    </row>
    <row r="883" spans="1:155" x14ac:dyDescent="0.15">
      <c r="A883" s="36">
        <f t="shared" si="186"/>
        <v>44378</v>
      </c>
      <c r="B883" s="1">
        <f t="shared" ca="1" si="193"/>
        <v>1011.9258600000001</v>
      </c>
      <c r="C883" s="90">
        <f t="shared" si="187"/>
        <v>1000</v>
      </c>
      <c r="D883" s="103">
        <f t="shared" si="188"/>
        <v>5.0000000000000001E-3</v>
      </c>
      <c r="E883" s="93">
        <f t="shared" si="189"/>
        <v>43507</v>
      </c>
      <c r="F883" s="87">
        <f t="shared" si="181"/>
        <v>599</v>
      </c>
      <c r="G883" s="88">
        <f t="shared" si="182"/>
        <v>599</v>
      </c>
      <c r="H883" s="89">
        <f t="shared" si="183"/>
        <v>1.0119258600000001</v>
      </c>
      <c r="I883" s="88">
        <f t="shared" si="190"/>
        <v>0</v>
      </c>
      <c r="J883" s="90">
        <f t="shared" si="184"/>
        <v>11.92586</v>
      </c>
      <c r="K883" s="91">
        <f t="shared" si="185"/>
        <v>0</v>
      </c>
      <c r="L883" s="92" t="str">
        <f t="shared" si="191"/>
        <v>A+J=</v>
      </c>
      <c r="M883" s="93">
        <f t="shared" si="192"/>
        <v>45272</v>
      </c>
      <c r="N883" s="94"/>
      <c r="O883" s="94"/>
      <c r="P883" s="94"/>
      <c r="Q883" s="94"/>
      <c r="R883" s="94"/>
      <c r="S883" s="107"/>
      <c r="T883" s="94"/>
      <c r="U883" s="94"/>
      <c r="V883" s="94"/>
      <c r="W883" s="94"/>
      <c r="X883" s="94"/>
      <c r="Y883" s="123"/>
      <c r="Z883" s="94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107"/>
      <c r="EH883" s="107"/>
      <c r="EI883" s="107"/>
      <c r="EJ883" s="107"/>
      <c r="EK883" s="107"/>
      <c r="EL883" s="107"/>
      <c r="EM883" s="107"/>
      <c r="EN883" s="107"/>
      <c r="EO883" s="107"/>
      <c r="EP883" s="107"/>
      <c r="EQ883" s="107"/>
      <c r="ER883" s="107"/>
      <c r="ES883" s="107"/>
      <c r="ET883" s="107"/>
      <c r="EU883" s="107"/>
      <c r="EV883" s="107"/>
      <c r="EW883" s="107"/>
      <c r="EX883" s="107"/>
      <c r="EY883" s="107"/>
    </row>
    <row r="884" spans="1:155" x14ac:dyDescent="0.15">
      <c r="A884" s="36">
        <f t="shared" si="186"/>
        <v>44379</v>
      </c>
      <c r="B884" s="1">
        <f t="shared" ca="1" si="193"/>
        <v>1011.945888</v>
      </c>
      <c r="C884" s="90">
        <f t="shared" si="187"/>
        <v>1000</v>
      </c>
      <c r="D884" s="103">
        <f t="shared" si="188"/>
        <v>5.0000000000000001E-3</v>
      </c>
      <c r="E884" s="93">
        <f t="shared" si="189"/>
        <v>43507</v>
      </c>
      <c r="F884" s="87">
        <f t="shared" si="181"/>
        <v>600</v>
      </c>
      <c r="G884" s="88">
        <f t="shared" si="182"/>
        <v>600</v>
      </c>
      <c r="H884" s="89">
        <f t="shared" si="183"/>
        <v>1.0119458880000001</v>
      </c>
      <c r="I884" s="88">
        <f t="shared" si="190"/>
        <v>0</v>
      </c>
      <c r="J884" s="90">
        <f t="shared" si="184"/>
        <v>11.945888</v>
      </c>
      <c r="K884" s="91">
        <f t="shared" si="185"/>
        <v>0</v>
      </c>
      <c r="L884" s="92" t="str">
        <f t="shared" si="191"/>
        <v>A+J=</v>
      </c>
      <c r="M884" s="93">
        <f t="shared" si="192"/>
        <v>45272</v>
      </c>
      <c r="N884" s="94"/>
      <c r="O884" s="94"/>
      <c r="P884" s="94"/>
      <c r="Q884" s="94"/>
      <c r="R884" s="94"/>
      <c r="S884" s="107"/>
      <c r="T884" s="94"/>
      <c r="U884" s="94"/>
      <c r="V884" s="94"/>
      <c r="W884" s="94"/>
      <c r="X884" s="94"/>
      <c r="Y884" s="123"/>
      <c r="Z884" s="94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107"/>
      <c r="EH884" s="107"/>
      <c r="EI884" s="107"/>
      <c r="EJ884" s="107"/>
      <c r="EK884" s="107"/>
      <c r="EL884" s="107"/>
      <c r="EM884" s="107"/>
      <c r="EN884" s="107"/>
      <c r="EO884" s="107"/>
      <c r="EP884" s="107"/>
      <c r="EQ884" s="107"/>
      <c r="ER884" s="107"/>
      <c r="ES884" s="107"/>
      <c r="ET884" s="107"/>
      <c r="EU884" s="107"/>
      <c r="EV884" s="107"/>
      <c r="EW884" s="107"/>
      <c r="EX884" s="107"/>
      <c r="EY884" s="107"/>
    </row>
    <row r="885" spans="1:155" x14ac:dyDescent="0.15">
      <c r="A885" s="36">
        <f t="shared" si="186"/>
        <v>44380</v>
      </c>
      <c r="B885" s="1">
        <f t="shared" ca="1" si="193"/>
        <v>1011.965916</v>
      </c>
      <c r="C885" s="90">
        <f t="shared" si="187"/>
        <v>1000</v>
      </c>
      <c r="D885" s="103">
        <f t="shared" si="188"/>
        <v>5.0000000000000001E-3</v>
      </c>
      <c r="E885" s="93">
        <f t="shared" si="189"/>
        <v>43507</v>
      </c>
      <c r="F885" s="87">
        <f t="shared" si="181"/>
        <v>600</v>
      </c>
      <c r="G885" s="88">
        <f t="shared" si="182"/>
        <v>601</v>
      </c>
      <c r="H885" s="89">
        <f t="shared" si="183"/>
        <v>1.0119659160000001</v>
      </c>
      <c r="I885" s="88">
        <f t="shared" si="190"/>
        <v>0</v>
      </c>
      <c r="J885" s="90">
        <f t="shared" si="184"/>
        <v>11.965916</v>
      </c>
      <c r="K885" s="91">
        <f t="shared" si="185"/>
        <v>0</v>
      </c>
      <c r="L885" s="92" t="str">
        <f t="shared" si="191"/>
        <v>A+J=</v>
      </c>
      <c r="M885" s="93">
        <f t="shared" si="192"/>
        <v>45272</v>
      </c>
      <c r="N885" s="94"/>
      <c r="O885" s="94"/>
      <c r="P885" s="94"/>
      <c r="Q885" s="94"/>
      <c r="R885" s="94"/>
      <c r="S885" s="107"/>
      <c r="T885" s="94"/>
      <c r="U885" s="94"/>
      <c r="V885" s="94"/>
      <c r="W885" s="94"/>
      <c r="X885" s="94"/>
      <c r="Y885" s="123"/>
      <c r="Z885" s="94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107"/>
      <c r="EH885" s="107"/>
      <c r="EI885" s="107"/>
      <c r="EJ885" s="107"/>
      <c r="EK885" s="107"/>
      <c r="EL885" s="107"/>
      <c r="EM885" s="107"/>
      <c r="EN885" s="107"/>
      <c r="EO885" s="107"/>
      <c r="EP885" s="107"/>
      <c r="EQ885" s="107"/>
      <c r="ER885" s="107"/>
      <c r="ES885" s="107"/>
      <c r="ET885" s="107"/>
      <c r="EU885" s="107"/>
      <c r="EV885" s="107"/>
      <c r="EW885" s="107"/>
      <c r="EX885" s="107"/>
      <c r="EY885" s="107"/>
    </row>
    <row r="886" spans="1:155" x14ac:dyDescent="0.15">
      <c r="A886" s="36">
        <f t="shared" si="186"/>
        <v>44381</v>
      </c>
      <c r="B886" s="1">
        <f t="shared" ca="1" si="193"/>
        <v>1011.965916</v>
      </c>
      <c r="C886" s="90">
        <f t="shared" si="187"/>
        <v>1000</v>
      </c>
      <c r="D886" s="103">
        <f t="shared" si="188"/>
        <v>5.0000000000000001E-3</v>
      </c>
      <c r="E886" s="93">
        <f t="shared" si="189"/>
        <v>43507</v>
      </c>
      <c r="F886" s="87">
        <f t="shared" si="181"/>
        <v>600</v>
      </c>
      <c r="G886" s="88">
        <f t="shared" si="182"/>
        <v>601</v>
      </c>
      <c r="H886" s="89">
        <f t="shared" si="183"/>
        <v>1.0119659160000001</v>
      </c>
      <c r="I886" s="88">
        <f t="shared" si="190"/>
        <v>0</v>
      </c>
      <c r="J886" s="90">
        <f t="shared" si="184"/>
        <v>11.965916</v>
      </c>
      <c r="K886" s="91">
        <f t="shared" si="185"/>
        <v>0</v>
      </c>
      <c r="L886" s="92" t="str">
        <f t="shared" si="191"/>
        <v>A+J=</v>
      </c>
      <c r="M886" s="93">
        <f t="shared" si="192"/>
        <v>45272</v>
      </c>
      <c r="N886" s="94"/>
      <c r="O886" s="94"/>
      <c r="P886" s="94"/>
      <c r="Q886" s="94"/>
      <c r="R886" s="94"/>
      <c r="S886" s="107"/>
      <c r="T886" s="94"/>
      <c r="U886" s="94"/>
      <c r="V886" s="94"/>
      <c r="W886" s="94"/>
      <c r="X886" s="94"/>
      <c r="Y886" s="123"/>
      <c r="Z886" s="94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107"/>
      <c r="EH886" s="107"/>
      <c r="EI886" s="107"/>
      <c r="EJ886" s="107"/>
      <c r="EK886" s="107"/>
      <c r="EL886" s="107"/>
      <c r="EM886" s="107"/>
      <c r="EN886" s="107"/>
      <c r="EO886" s="107"/>
      <c r="EP886" s="107"/>
      <c r="EQ886" s="107"/>
      <c r="ER886" s="107"/>
      <c r="ES886" s="107"/>
      <c r="ET886" s="107"/>
      <c r="EU886" s="107"/>
      <c r="EV886" s="107"/>
      <c r="EW886" s="107"/>
      <c r="EX886" s="107"/>
      <c r="EY886" s="107"/>
    </row>
    <row r="887" spans="1:155" x14ac:dyDescent="0.15">
      <c r="A887" s="36">
        <f t="shared" si="186"/>
        <v>44382</v>
      </c>
      <c r="B887" s="1">
        <f t="shared" ca="1" si="193"/>
        <v>1011.965916</v>
      </c>
      <c r="C887" s="90">
        <f t="shared" si="187"/>
        <v>1000</v>
      </c>
      <c r="D887" s="103">
        <f t="shared" si="188"/>
        <v>5.0000000000000001E-3</v>
      </c>
      <c r="E887" s="93">
        <f t="shared" si="189"/>
        <v>43507</v>
      </c>
      <c r="F887" s="87">
        <f t="shared" si="181"/>
        <v>601</v>
      </c>
      <c r="G887" s="88">
        <f t="shared" si="182"/>
        <v>601</v>
      </c>
      <c r="H887" s="89">
        <f t="shared" si="183"/>
        <v>1.0119659160000001</v>
      </c>
      <c r="I887" s="88">
        <f t="shared" si="190"/>
        <v>0</v>
      </c>
      <c r="J887" s="90">
        <f t="shared" si="184"/>
        <v>11.965916</v>
      </c>
      <c r="K887" s="91">
        <f t="shared" si="185"/>
        <v>0</v>
      </c>
      <c r="L887" s="92" t="str">
        <f t="shared" si="191"/>
        <v>A+J=</v>
      </c>
      <c r="M887" s="93">
        <f t="shared" si="192"/>
        <v>45272</v>
      </c>
      <c r="N887" s="94"/>
      <c r="O887" s="94"/>
      <c r="P887" s="94"/>
      <c r="Q887" s="94"/>
      <c r="R887" s="94"/>
      <c r="S887" s="107"/>
      <c r="T887" s="94"/>
      <c r="U887" s="94"/>
      <c r="V887" s="94"/>
      <c r="W887" s="94"/>
      <c r="X887" s="94"/>
      <c r="Y887" s="123"/>
      <c r="Z887" s="94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107"/>
      <c r="EH887" s="107"/>
      <c r="EI887" s="107"/>
      <c r="EJ887" s="107"/>
      <c r="EK887" s="107"/>
      <c r="EL887" s="107"/>
      <c r="EM887" s="107"/>
      <c r="EN887" s="107"/>
      <c r="EO887" s="107"/>
      <c r="EP887" s="107"/>
      <c r="EQ887" s="107"/>
      <c r="ER887" s="107"/>
      <c r="ES887" s="107"/>
      <c r="ET887" s="107"/>
      <c r="EU887" s="107"/>
      <c r="EV887" s="107"/>
      <c r="EW887" s="107"/>
      <c r="EX887" s="107"/>
      <c r="EY887" s="107"/>
    </row>
    <row r="888" spans="1:155" x14ac:dyDescent="0.15">
      <c r="A888" s="36">
        <f t="shared" si="186"/>
        <v>44383</v>
      </c>
      <c r="B888" s="1">
        <f t="shared" ca="1" si="193"/>
        <v>1011.98594499</v>
      </c>
      <c r="C888" s="90">
        <f t="shared" si="187"/>
        <v>1000</v>
      </c>
      <c r="D888" s="103">
        <f t="shared" si="188"/>
        <v>5.0000000000000001E-3</v>
      </c>
      <c r="E888" s="93">
        <f t="shared" si="189"/>
        <v>43507</v>
      </c>
      <c r="F888" s="87">
        <f t="shared" si="181"/>
        <v>602</v>
      </c>
      <c r="G888" s="88">
        <f t="shared" si="182"/>
        <v>602</v>
      </c>
      <c r="H888" s="89">
        <f t="shared" si="183"/>
        <v>1.0119859449999999</v>
      </c>
      <c r="I888" s="88">
        <f t="shared" si="190"/>
        <v>0</v>
      </c>
      <c r="J888" s="90">
        <f t="shared" si="184"/>
        <v>11.98594499</v>
      </c>
      <c r="K888" s="91">
        <f t="shared" si="185"/>
        <v>0</v>
      </c>
      <c r="L888" s="92" t="str">
        <f t="shared" si="191"/>
        <v>A+J=</v>
      </c>
      <c r="M888" s="93">
        <f t="shared" si="192"/>
        <v>45272</v>
      </c>
      <c r="N888" s="94"/>
      <c r="O888" s="94"/>
      <c r="P888" s="94"/>
      <c r="Q888" s="94"/>
      <c r="R888" s="94"/>
      <c r="S888" s="107"/>
      <c r="T888" s="94"/>
      <c r="U888" s="94"/>
      <c r="V888" s="94"/>
      <c r="W888" s="94"/>
      <c r="X888" s="94"/>
      <c r="Y888" s="123"/>
      <c r="Z888" s="94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  <c r="DK888" s="87"/>
      <c r="DL888" s="87"/>
      <c r="DM888" s="87"/>
      <c r="DN888" s="87"/>
      <c r="DO888" s="87"/>
      <c r="DP888" s="87"/>
      <c r="DQ888" s="87"/>
      <c r="DR888" s="87"/>
      <c r="DS888" s="87"/>
      <c r="DT888" s="87"/>
      <c r="DU888" s="87"/>
      <c r="DV888" s="87"/>
      <c r="DW888" s="87"/>
      <c r="DX888" s="87"/>
      <c r="DY888" s="87"/>
      <c r="DZ888" s="87"/>
      <c r="EA888" s="87"/>
      <c r="EB888" s="87"/>
      <c r="EC888" s="87"/>
      <c r="ED888" s="87"/>
      <c r="EE888" s="87"/>
      <c r="EF888" s="87"/>
      <c r="EG888" s="107"/>
      <c r="EH888" s="107"/>
      <c r="EI888" s="107"/>
      <c r="EJ888" s="107"/>
      <c r="EK888" s="107"/>
      <c r="EL888" s="107"/>
      <c r="EM888" s="107"/>
      <c r="EN888" s="107"/>
      <c r="EO888" s="107"/>
      <c r="EP888" s="107"/>
      <c r="EQ888" s="107"/>
      <c r="ER888" s="107"/>
      <c r="ES888" s="107"/>
      <c r="ET888" s="107"/>
      <c r="EU888" s="107"/>
      <c r="EV888" s="107"/>
      <c r="EW888" s="107"/>
      <c r="EX888" s="107"/>
      <c r="EY888" s="107"/>
    </row>
    <row r="889" spans="1:155" x14ac:dyDescent="0.15">
      <c r="A889" s="36">
        <f t="shared" si="186"/>
        <v>44384</v>
      </c>
      <c r="B889" s="1">
        <f t="shared" ca="1" si="193"/>
        <v>1012.005974</v>
      </c>
      <c r="C889" s="90">
        <f t="shared" si="187"/>
        <v>1000</v>
      </c>
      <c r="D889" s="103">
        <f t="shared" si="188"/>
        <v>5.0000000000000001E-3</v>
      </c>
      <c r="E889" s="93">
        <f t="shared" si="189"/>
        <v>43507</v>
      </c>
      <c r="F889" s="87">
        <f t="shared" si="181"/>
        <v>603</v>
      </c>
      <c r="G889" s="88">
        <f t="shared" si="182"/>
        <v>603</v>
      </c>
      <c r="H889" s="89">
        <f t="shared" si="183"/>
        <v>1.012005974</v>
      </c>
      <c r="I889" s="88">
        <f t="shared" si="190"/>
        <v>0</v>
      </c>
      <c r="J889" s="90">
        <f t="shared" si="184"/>
        <v>12.005974</v>
      </c>
      <c r="K889" s="91">
        <f t="shared" si="185"/>
        <v>0</v>
      </c>
      <c r="L889" s="92" t="str">
        <f t="shared" si="191"/>
        <v>A+J=</v>
      </c>
      <c r="M889" s="93">
        <f t="shared" si="192"/>
        <v>45272</v>
      </c>
      <c r="N889" s="94"/>
      <c r="O889" s="94"/>
      <c r="P889" s="94"/>
      <c r="Q889" s="94"/>
      <c r="R889" s="94"/>
      <c r="S889" s="107"/>
      <c r="T889" s="94"/>
      <c r="U889" s="94"/>
      <c r="V889" s="94"/>
      <c r="W889" s="94"/>
      <c r="X889" s="94"/>
      <c r="Y889" s="123"/>
      <c r="Z889" s="94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107"/>
      <c r="EH889" s="107"/>
      <c r="EI889" s="107"/>
      <c r="EJ889" s="107"/>
      <c r="EK889" s="107"/>
      <c r="EL889" s="107"/>
      <c r="EM889" s="107"/>
      <c r="EN889" s="107"/>
      <c r="EO889" s="107"/>
      <c r="EP889" s="107"/>
      <c r="EQ889" s="107"/>
      <c r="ER889" s="107"/>
      <c r="ES889" s="107"/>
      <c r="ET889" s="107"/>
      <c r="EU889" s="107"/>
      <c r="EV889" s="107"/>
      <c r="EW889" s="107"/>
      <c r="EX889" s="107"/>
      <c r="EY889" s="107"/>
    </row>
    <row r="890" spans="1:155" x14ac:dyDescent="0.15">
      <c r="A890" s="36">
        <f t="shared" si="186"/>
        <v>44385</v>
      </c>
      <c r="B890" s="1">
        <f t="shared" ca="1" si="193"/>
        <v>1012.0260040000001</v>
      </c>
      <c r="C890" s="90">
        <f t="shared" si="187"/>
        <v>1000</v>
      </c>
      <c r="D890" s="103">
        <f t="shared" si="188"/>
        <v>5.0000000000000001E-3</v>
      </c>
      <c r="E890" s="93">
        <f t="shared" si="189"/>
        <v>43507</v>
      </c>
      <c r="F890" s="87">
        <f t="shared" si="181"/>
        <v>604</v>
      </c>
      <c r="G890" s="88">
        <f t="shared" si="182"/>
        <v>604</v>
      </c>
      <c r="H890" s="89">
        <f t="shared" si="183"/>
        <v>1.012026004</v>
      </c>
      <c r="I890" s="88">
        <f t="shared" si="190"/>
        <v>0</v>
      </c>
      <c r="J890" s="90">
        <f t="shared" si="184"/>
        <v>12.026004</v>
      </c>
      <c r="K890" s="91">
        <f t="shared" si="185"/>
        <v>0</v>
      </c>
      <c r="L890" s="92" t="str">
        <f t="shared" si="191"/>
        <v>A+J=</v>
      </c>
      <c r="M890" s="93">
        <f t="shared" si="192"/>
        <v>45272</v>
      </c>
      <c r="N890" s="94"/>
      <c r="O890" s="94"/>
      <c r="P890" s="94"/>
      <c r="Q890" s="94"/>
      <c r="R890" s="94"/>
      <c r="S890" s="107"/>
      <c r="T890" s="94"/>
      <c r="U890" s="94"/>
      <c r="V890" s="94"/>
      <c r="W890" s="94"/>
      <c r="X890" s="94"/>
      <c r="Y890" s="123"/>
      <c r="Z890" s="94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  <c r="DK890" s="87"/>
      <c r="DL890" s="87"/>
      <c r="DM890" s="87"/>
      <c r="DN890" s="87"/>
      <c r="DO890" s="87"/>
      <c r="DP890" s="87"/>
      <c r="DQ890" s="87"/>
      <c r="DR890" s="87"/>
      <c r="DS890" s="87"/>
      <c r="DT890" s="87"/>
      <c r="DU890" s="87"/>
      <c r="DV890" s="87"/>
      <c r="DW890" s="87"/>
      <c r="DX890" s="87"/>
      <c r="DY890" s="87"/>
      <c r="DZ890" s="87"/>
      <c r="EA890" s="87"/>
      <c r="EB890" s="87"/>
      <c r="EC890" s="87"/>
      <c r="ED890" s="87"/>
      <c r="EE890" s="87"/>
      <c r="EF890" s="87"/>
      <c r="EG890" s="107"/>
      <c r="EH890" s="107"/>
      <c r="EI890" s="107"/>
      <c r="EJ890" s="107"/>
      <c r="EK890" s="107"/>
      <c r="EL890" s="107"/>
      <c r="EM890" s="107"/>
      <c r="EN890" s="107"/>
      <c r="EO890" s="107"/>
      <c r="EP890" s="107"/>
      <c r="EQ890" s="107"/>
      <c r="ER890" s="107"/>
      <c r="ES890" s="107"/>
      <c r="ET890" s="107"/>
      <c r="EU890" s="107"/>
      <c r="EV890" s="107"/>
      <c r="EW890" s="107"/>
      <c r="EX890" s="107"/>
      <c r="EY890" s="107"/>
    </row>
    <row r="891" spans="1:155" x14ac:dyDescent="0.15">
      <c r="A891" s="36">
        <f t="shared" si="186"/>
        <v>44386</v>
      </c>
      <c r="B891" s="1">
        <f t="shared" ca="1" si="193"/>
        <v>1012.04603399</v>
      </c>
      <c r="C891" s="90">
        <f t="shared" si="187"/>
        <v>1000</v>
      </c>
      <c r="D891" s="103">
        <f t="shared" si="188"/>
        <v>5.0000000000000001E-3</v>
      </c>
      <c r="E891" s="93">
        <f t="shared" si="189"/>
        <v>43507</v>
      </c>
      <c r="F891" s="87">
        <f t="shared" si="181"/>
        <v>605</v>
      </c>
      <c r="G891" s="88">
        <f t="shared" si="182"/>
        <v>605</v>
      </c>
      <c r="H891" s="89">
        <f t="shared" si="183"/>
        <v>1.0120460339999999</v>
      </c>
      <c r="I891" s="88">
        <f t="shared" si="190"/>
        <v>0</v>
      </c>
      <c r="J891" s="90">
        <f t="shared" si="184"/>
        <v>12.04603399</v>
      </c>
      <c r="K891" s="91">
        <f t="shared" si="185"/>
        <v>0</v>
      </c>
      <c r="L891" s="92" t="str">
        <f t="shared" si="191"/>
        <v>A+J=</v>
      </c>
      <c r="M891" s="93">
        <f t="shared" si="192"/>
        <v>45272</v>
      </c>
      <c r="N891" s="94"/>
      <c r="O891" s="94"/>
      <c r="P891" s="94"/>
      <c r="Q891" s="94"/>
      <c r="R891" s="94"/>
      <c r="S891" s="107"/>
      <c r="T891" s="94"/>
      <c r="U891" s="94"/>
      <c r="V891" s="94"/>
      <c r="W891" s="94"/>
      <c r="X891" s="94"/>
      <c r="Y891" s="123"/>
      <c r="Z891" s="94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107"/>
      <c r="EH891" s="107"/>
      <c r="EI891" s="107"/>
      <c r="EJ891" s="107"/>
      <c r="EK891" s="107"/>
      <c r="EL891" s="107"/>
      <c r="EM891" s="107"/>
      <c r="EN891" s="107"/>
      <c r="EO891" s="107"/>
      <c r="EP891" s="107"/>
      <c r="EQ891" s="107"/>
      <c r="ER891" s="107"/>
      <c r="ES891" s="107"/>
      <c r="ET891" s="107"/>
      <c r="EU891" s="107"/>
      <c r="EV891" s="107"/>
      <c r="EW891" s="107"/>
      <c r="EX891" s="107"/>
      <c r="EY891" s="107"/>
    </row>
    <row r="892" spans="1:155" x14ac:dyDescent="0.15">
      <c r="A892" s="36">
        <f t="shared" si="186"/>
        <v>44387</v>
      </c>
      <c r="B892" s="1">
        <f t="shared" ca="1" si="193"/>
        <v>1012.066064</v>
      </c>
      <c r="C892" s="90">
        <f t="shared" si="187"/>
        <v>1000</v>
      </c>
      <c r="D892" s="103">
        <f t="shared" si="188"/>
        <v>5.0000000000000001E-3</v>
      </c>
      <c r="E892" s="93">
        <f t="shared" si="189"/>
        <v>43507</v>
      </c>
      <c r="F892" s="87">
        <f t="shared" si="181"/>
        <v>605</v>
      </c>
      <c r="G892" s="88">
        <f t="shared" si="182"/>
        <v>606</v>
      </c>
      <c r="H892" s="89">
        <f t="shared" si="183"/>
        <v>1.0120660640000001</v>
      </c>
      <c r="I892" s="88">
        <f t="shared" si="190"/>
        <v>0</v>
      </c>
      <c r="J892" s="90">
        <f t="shared" si="184"/>
        <v>12.066064000000001</v>
      </c>
      <c r="K892" s="91">
        <f t="shared" si="185"/>
        <v>0</v>
      </c>
      <c r="L892" s="92" t="str">
        <f t="shared" si="191"/>
        <v>A+J=</v>
      </c>
      <c r="M892" s="93">
        <f t="shared" si="192"/>
        <v>45272</v>
      </c>
      <c r="N892" s="94"/>
      <c r="O892" s="94"/>
      <c r="P892" s="94"/>
      <c r="Q892" s="94"/>
      <c r="R892" s="94"/>
      <c r="S892" s="107"/>
      <c r="T892" s="94"/>
      <c r="U892" s="94"/>
      <c r="V892" s="94"/>
      <c r="W892" s="94"/>
      <c r="X892" s="94"/>
      <c r="Y892" s="123"/>
      <c r="Z892" s="94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107"/>
      <c r="EH892" s="107"/>
      <c r="EI892" s="107"/>
      <c r="EJ892" s="107"/>
      <c r="EK892" s="107"/>
      <c r="EL892" s="107"/>
      <c r="EM892" s="107"/>
      <c r="EN892" s="107"/>
      <c r="EO892" s="107"/>
      <c r="EP892" s="107"/>
      <c r="EQ892" s="107"/>
      <c r="ER892" s="107"/>
      <c r="ES892" s="107"/>
      <c r="ET892" s="107"/>
      <c r="EU892" s="107"/>
      <c r="EV892" s="107"/>
      <c r="EW892" s="107"/>
      <c r="EX892" s="107"/>
      <c r="EY892" s="107"/>
    </row>
    <row r="893" spans="1:155" x14ac:dyDescent="0.15">
      <c r="A893" s="36">
        <f t="shared" si="186"/>
        <v>44388</v>
      </c>
      <c r="B893" s="1">
        <f t="shared" ca="1" si="193"/>
        <v>1012.066064</v>
      </c>
      <c r="C893" s="90">
        <f t="shared" si="187"/>
        <v>1000</v>
      </c>
      <c r="D893" s="103">
        <f t="shared" si="188"/>
        <v>5.0000000000000001E-3</v>
      </c>
      <c r="E893" s="93">
        <f t="shared" si="189"/>
        <v>43507</v>
      </c>
      <c r="F893" s="87">
        <f t="shared" si="181"/>
        <v>605</v>
      </c>
      <c r="G893" s="88">
        <f t="shared" si="182"/>
        <v>606</v>
      </c>
      <c r="H893" s="89">
        <f t="shared" si="183"/>
        <v>1.0120660640000001</v>
      </c>
      <c r="I893" s="88">
        <f t="shared" si="190"/>
        <v>0</v>
      </c>
      <c r="J893" s="90">
        <f t="shared" si="184"/>
        <v>12.066064000000001</v>
      </c>
      <c r="K893" s="91">
        <f t="shared" si="185"/>
        <v>0</v>
      </c>
      <c r="L893" s="92" t="str">
        <f t="shared" si="191"/>
        <v>A+J=</v>
      </c>
      <c r="M893" s="93">
        <f t="shared" si="192"/>
        <v>45272</v>
      </c>
      <c r="N893" s="94"/>
      <c r="O893" s="94"/>
      <c r="P893" s="94"/>
      <c r="Q893" s="94"/>
      <c r="R893" s="94"/>
      <c r="S893" s="107"/>
      <c r="T893" s="94"/>
      <c r="U893" s="94"/>
      <c r="V893" s="94"/>
      <c r="W893" s="94"/>
      <c r="X893" s="94"/>
      <c r="Y893" s="123"/>
      <c r="Z893" s="94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  <c r="DK893" s="87"/>
      <c r="DL893" s="87"/>
      <c r="DM893" s="87"/>
      <c r="DN893" s="87"/>
      <c r="DO893" s="87"/>
      <c r="DP893" s="87"/>
      <c r="DQ893" s="87"/>
      <c r="DR893" s="87"/>
      <c r="DS893" s="87"/>
      <c r="DT893" s="87"/>
      <c r="DU893" s="87"/>
      <c r="DV893" s="87"/>
      <c r="DW893" s="87"/>
      <c r="DX893" s="87"/>
      <c r="DY893" s="87"/>
      <c r="DZ893" s="87"/>
      <c r="EA893" s="87"/>
      <c r="EB893" s="87"/>
      <c r="EC893" s="87"/>
      <c r="ED893" s="87"/>
      <c r="EE893" s="87"/>
      <c r="EF893" s="87"/>
      <c r="EG893" s="107"/>
      <c r="EH893" s="107"/>
      <c r="EI893" s="107"/>
      <c r="EJ893" s="107"/>
      <c r="EK893" s="107"/>
      <c r="EL893" s="107"/>
      <c r="EM893" s="107"/>
      <c r="EN893" s="107"/>
      <c r="EO893" s="107"/>
      <c r="EP893" s="107"/>
      <c r="EQ893" s="107"/>
      <c r="ER893" s="107"/>
      <c r="ES893" s="107"/>
      <c r="ET893" s="107"/>
      <c r="EU893" s="107"/>
      <c r="EV893" s="107"/>
      <c r="EW893" s="107"/>
      <c r="EX893" s="107"/>
      <c r="EY893" s="107"/>
    </row>
    <row r="894" spans="1:155" x14ac:dyDescent="0.15">
      <c r="A894" s="36">
        <f t="shared" si="186"/>
        <v>44389</v>
      </c>
      <c r="B894" s="1">
        <f t="shared" ca="1" si="193"/>
        <v>1012.066064</v>
      </c>
      <c r="C894" s="90">
        <f t="shared" si="187"/>
        <v>1000</v>
      </c>
      <c r="D894" s="103">
        <f t="shared" si="188"/>
        <v>5.0000000000000001E-3</v>
      </c>
      <c r="E894" s="93">
        <f t="shared" si="189"/>
        <v>43507</v>
      </c>
      <c r="F894" s="87">
        <f t="shared" si="181"/>
        <v>606</v>
      </c>
      <c r="G894" s="88">
        <f t="shared" si="182"/>
        <v>606</v>
      </c>
      <c r="H894" s="89">
        <f t="shared" si="183"/>
        <v>1.0120660640000001</v>
      </c>
      <c r="I894" s="88">
        <f t="shared" si="190"/>
        <v>0</v>
      </c>
      <c r="J894" s="90">
        <f t="shared" si="184"/>
        <v>12.066064000000001</v>
      </c>
      <c r="K894" s="91">
        <f t="shared" si="185"/>
        <v>0</v>
      </c>
      <c r="L894" s="92" t="str">
        <f t="shared" si="191"/>
        <v>A+J=</v>
      </c>
      <c r="M894" s="93">
        <f t="shared" si="192"/>
        <v>45272</v>
      </c>
      <c r="N894" s="94"/>
      <c r="O894" s="94"/>
      <c r="P894" s="94"/>
      <c r="Q894" s="94"/>
      <c r="R894" s="94"/>
      <c r="S894" s="107"/>
      <c r="T894" s="94"/>
      <c r="U894" s="94"/>
      <c r="V894" s="94"/>
      <c r="W894" s="94"/>
      <c r="X894" s="94"/>
      <c r="Y894" s="123"/>
      <c r="Z894" s="94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107"/>
      <c r="EH894" s="107"/>
      <c r="EI894" s="107"/>
      <c r="EJ894" s="107"/>
      <c r="EK894" s="107"/>
      <c r="EL894" s="107"/>
      <c r="EM894" s="107"/>
      <c r="EN894" s="107"/>
      <c r="EO894" s="107"/>
      <c r="EP894" s="107"/>
      <c r="EQ894" s="107"/>
      <c r="ER894" s="107"/>
      <c r="ES894" s="107"/>
      <c r="ET894" s="107"/>
      <c r="EU894" s="107"/>
      <c r="EV894" s="107"/>
      <c r="EW894" s="107"/>
      <c r="EX894" s="107"/>
      <c r="EY894" s="107"/>
    </row>
    <row r="895" spans="1:155" x14ac:dyDescent="0.15">
      <c r="A895" s="36">
        <f t="shared" si="186"/>
        <v>44390</v>
      </c>
      <c r="B895" s="1">
        <f t="shared" ca="1" si="193"/>
        <v>1012.08609499</v>
      </c>
      <c r="C895" s="90">
        <f t="shared" si="187"/>
        <v>1000</v>
      </c>
      <c r="D895" s="103">
        <f t="shared" si="188"/>
        <v>5.0000000000000001E-3</v>
      </c>
      <c r="E895" s="93">
        <f t="shared" si="189"/>
        <v>43507</v>
      </c>
      <c r="F895" s="87">
        <f t="shared" si="181"/>
        <v>607</v>
      </c>
      <c r="G895" s="88">
        <f t="shared" si="182"/>
        <v>607</v>
      </c>
      <c r="H895" s="89">
        <f t="shared" si="183"/>
        <v>1.0120860949999999</v>
      </c>
      <c r="I895" s="88">
        <f t="shared" si="190"/>
        <v>0</v>
      </c>
      <c r="J895" s="90">
        <f t="shared" si="184"/>
        <v>12.086094989999999</v>
      </c>
      <c r="K895" s="91">
        <f t="shared" si="185"/>
        <v>0</v>
      </c>
      <c r="L895" s="92" t="str">
        <f t="shared" si="191"/>
        <v>A+J=</v>
      </c>
      <c r="M895" s="93">
        <f t="shared" si="192"/>
        <v>45272</v>
      </c>
      <c r="N895" s="94"/>
      <c r="O895" s="94"/>
      <c r="P895" s="94"/>
      <c r="Q895" s="94"/>
      <c r="R895" s="94"/>
      <c r="S895" s="107"/>
      <c r="T895" s="94"/>
      <c r="U895" s="94"/>
      <c r="V895" s="94"/>
      <c r="W895" s="94"/>
      <c r="X895" s="94"/>
      <c r="Y895" s="123"/>
      <c r="Z895" s="94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107"/>
      <c r="EH895" s="107"/>
      <c r="EI895" s="107"/>
      <c r="EJ895" s="107"/>
      <c r="EK895" s="107"/>
      <c r="EL895" s="107"/>
      <c r="EM895" s="107"/>
      <c r="EN895" s="107"/>
      <c r="EO895" s="107"/>
      <c r="EP895" s="107"/>
      <c r="EQ895" s="107"/>
      <c r="ER895" s="107"/>
      <c r="ES895" s="107"/>
      <c r="ET895" s="107"/>
      <c r="EU895" s="107"/>
      <c r="EV895" s="107"/>
      <c r="EW895" s="107"/>
      <c r="EX895" s="107"/>
      <c r="EY895" s="107"/>
    </row>
    <row r="896" spans="1:155" x14ac:dyDescent="0.15">
      <c r="A896" s="36">
        <f t="shared" si="186"/>
        <v>44391</v>
      </c>
      <c r="B896" s="1">
        <f t="shared" ca="1" si="193"/>
        <v>1012.106127</v>
      </c>
      <c r="C896" s="90">
        <f t="shared" si="187"/>
        <v>1000</v>
      </c>
      <c r="D896" s="103">
        <f t="shared" si="188"/>
        <v>5.0000000000000001E-3</v>
      </c>
      <c r="E896" s="93">
        <f t="shared" si="189"/>
        <v>43507</v>
      </c>
      <c r="F896" s="87">
        <f t="shared" si="181"/>
        <v>608</v>
      </c>
      <c r="G896" s="88">
        <f t="shared" si="182"/>
        <v>608</v>
      </c>
      <c r="H896" s="89">
        <f t="shared" si="183"/>
        <v>1.012106127</v>
      </c>
      <c r="I896" s="88">
        <f t="shared" si="190"/>
        <v>0</v>
      </c>
      <c r="J896" s="90">
        <f t="shared" si="184"/>
        <v>12.106127000000001</v>
      </c>
      <c r="K896" s="91">
        <f t="shared" si="185"/>
        <v>0</v>
      </c>
      <c r="L896" s="92" t="str">
        <f t="shared" si="191"/>
        <v>A+J=</v>
      </c>
      <c r="M896" s="93">
        <f t="shared" si="192"/>
        <v>45272</v>
      </c>
      <c r="N896" s="94"/>
      <c r="O896" s="94"/>
      <c r="P896" s="94"/>
      <c r="Q896" s="94"/>
      <c r="R896" s="94"/>
      <c r="S896" s="107"/>
      <c r="T896" s="94"/>
      <c r="U896" s="94"/>
      <c r="V896" s="94"/>
      <c r="W896" s="94"/>
      <c r="X896" s="94"/>
      <c r="Y896" s="123"/>
      <c r="Z896" s="94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  <c r="DK896" s="87"/>
      <c r="DL896" s="87"/>
      <c r="DM896" s="87"/>
      <c r="DN896" s="87"/>
      <c r="DO896" s="87"/>
      <c r="DP896" s="87"/>
      <c r="DQ896" s="87"/>
      <c r="DR896" s="87"/>
      <c r="DS896" s="87"/>
      <c r="DT896" s="87"/>
      <c r="DU896" s="87"/>
      <c r="DV896" s="87"/>
      <c r="DW896" s="87"/>
      <c r="DX896" s="87"/>
      <c r="DY896" s="87"/>
      <c r="DZ896" s="87"/>
      <c r="EA896" s="87"/>
      <c r="EB896" s="87"/>
      <c r="EC896" s="87"/>
      <c r="ED896" s="87"/>
      <c r="EE896" s="87"/>
      <c r="EF896" s="87"/>
      <c r="EG896" s="107"/>
      <c r="EH896" s="107"/>
      <c r="EI896" s="107"/>
      <c r="EJ896" s="107"/>
      <c r="EK896" s="107"/>
      <c r="EL896" s="107"/>
      <c r="EM896" s="107"/>
      <c r="EN896" s="107"/>
      <c r="EO896" s="107"/>
      <c r="EP896" s="107"/>
      <c r="EQ896" s="107"/>
      <c r="ER896" s="107"/>
      <c r="ES896" s="107"/>
      <c r="ET896" s="107"/>
      <c r="EU896" s="107"/>
      <c r="EV896" s="107"/>
      <c r="EW896" s="107"/>
      <c r="EX896" s="107"/>
      <c r="EY896" s="107"/>
    </row>
    <row r="897" spans="1:155" x14ac:dyDescent="0.15">
      <c r="A897" s="36">
        <f t="shared" si="186"/>
        <v>44392</v>
      </c>
      <c r="B897" s="1">
        <f t="shared" ca="1" si="193"/>
        <v>1012.126158</v>
      </c>
      <c r="C897" s="90">
        <f t="shared" si="187"/>
        <v>1000</v>
      </c>
      <c r="D897" s="103">
        <f t="shared" si="188"/>
        <v>5.0000000000000001E-3</v>
      </c>
      <c r="E897" s="93">
        <f t="shared" si="189"/>
        <v>43507</v>
      </c>
      <c r="F897" s="87">
        <f t="shared" si="181"/>
        <v>609</v>
      </c>
      <c r="G897" s="88">
        <f t="shared" si="182"/>
        <v>609</v>
      </c>
      <c r="H897" s="89">
        <f t="shared" si="183"/>
        <v>1.0121261580000001</v>
      </c>
      <c r="I897" s="88">
        <f t="shared" si="190"/>
        <v>0</v>
      </c>
      <c r="J897" s="90">
        <f t="shared" si="184"/>
        <v>12.126158</v>
      </c>
      <c r="K897" s="91">
        <f t="shared" si="185"/>
        <v>0</v>
      </c>
      <c r="L897" s="92" t="str">
        <f t="shared" si="191"/>
        <v>A+J=</v>
      </c>
      <c r="M897" s="93">
        <f t="shared" si="192"/>
        <v>45272</v>
      </c>
      <c r="N897" s="94"/>
      <c r="O897" s="94"/>
      <c r="P897" s="94"/>
      <c r="Q897" s="94"/>
      <c r="R897" s="94"/>
      <c r="S897" s="107"/>
      <c r="T897" s="94"/>
      <c r="U897" s="94"/>
      <c r="V897" s="94"/>
      <c r="W897" s="94"/>
      <c r="X897" s="94"/>
      <c r="Y897" s="123"/>
      <c r="Z897" s="94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  <c r="DK897" s="87"/>
      <c r="DL897" s="87"/>
      <c r="DM897" s="87"/>
      <c r="DN897" s="87"/>
      <c r="DO897" s="87"/>
      <c r="DP897" s="87"/>
      <c r="DQ897" s="87"/>
      <c r="DR897" s="87"/>
      <c r="DS897" s="87"/>
      <c r="DT897" s="87"/>
      <c r="DU897" s="87"/>
      <c r="DV897" s="87"/>
      <c r="DW897" s="87"/>
      <c r="DX897" s="87"/>
      <c r="DY897" s="87"/>
      <c r="DZ897" s="87"/>
      <c r="EA897" s="87"/>
      <c r="EB897" s="87"/>
      <c r="EC897" s="87"/>
      <c r="ED897" s="87"/>
      <c r="EE897" s="87"/>
      <c r="EF897" s="87"/>
      <c r="EG897" s="107"/>
      <c r="EH897" s="107"/>
      <c r="EI897" s="107"/>
      <c r="EJ897" s="107"/>
      <c r="EK897" s="107"/>
      <c r="EL897" s="107"/>
      <c r="EM897" s="107"/>
      <c r="EN897" s="107"/>
      <c r="EO897" s="107"/>
      <c r="EP897" s="107"/>
      <c r="EQ897" s="107"/>
      <c r="ER897" s="107"/>
      <c r="ES897" s="107"/>
      <c r="ET897" s="107"/>
      <c r="EU897" s="107"/>
      <c r="EV897" s="107"/>
      <c r="EW897" s="107"/>
      <c r="EX897" s="107"/>
      <c r="EY897" s="107"/>
    </row>
    <row r="898" spans="1:155" x14ac:dyDescent="0.15">
      <c r="A898" s="36">
        <f t="shared" si="186"/>
        <v>44393</v>
      </c>
      <c r="B898" s="1">
        <f t="shared" ca="1" si="193"/>
        <v>1012.14618999</v>
      </c>
      <c r="C898" s="90">
        <f t="shared" si="187"/>
        <v>1000</v>
      </c>
      <c r="D898" s="103">
        <f t="shared" si="188"/>
        <v>5.0000000000000001E-3</v>
      </c>
      <c r="E898" s="93">
        <f t="shared" si="189"/>
        <v>43507</v>
      </c>
      <c r="F898" s="87">
        <f t="shared" si="181"/>
        <v>610</v>
      </c>
      <c r="G898" s="88">
        <f t="shared" si="182"/>
        <v>610</v>
      </c>
      <c r="H898" s="89">
        <f t="shared" si="183"/>
        <v>1.0121461899999999</v>
      </c>
      <c r="I898" s="88">
        <f t="shared" si="190"/>
        <v>0</v>
      </c>
      <c r="J898" s="90">
        <f t="shared" si="184"/>
        <v>12.14618999</v>
      </c>
      <c r="K898" s="91">
        <f t="shared" si="185"/>
        <v>0</v>
      </c>
      <c r="L898" s="92" t="str">
        <f t="shared" si="191"/>
        <v>A+J=</v>
      </c>
      <c r="M898" s="93">
        <f t="shared" si="192"/>
        <v>45272</v>
      </c>
      <c r="N898" s="94"/>
      <c r="O898" s="94"/>
      <c r="P898" s="94"/>
      <c r="Q898" s="94"/>
      <c r="R898" s="94"/>
      <c r="S898" s="107"/>
      <c r="T898" s="94"/>
      <c r="U898" s="94"/>
      <c r="V898" s="94"/>
      <c r="W898" s="94"/>
      <c r="X898" s="94"/>
      <c r="Y898" s="123"/>
      <c r="Z898" s="94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  <c r="DK898" s="87"/>
      <c r="DL898" s="87"/>
      <c r="DM898" s="87"/>
      <c r="DN898" s="87"/>
      <c r="DO898" s="87"/>
      <c r="DP898" s="87"/>
      <c r="DQ898" s="87"/>
      <c r="DR898" s="87"/>
      <c r="DS898" s="87"/>
      <c r="DT898" s="87"/>
      <c r="DU898" s="87"/>
      <c r="DV898" s="87"/>
      <c r="DW898" s="87"/>
      <c r="DX898" s="87"/>
      <c r="DY898" s="87"/>
      <c r="DZ898" s="87"/>
      <c r="EA898" s="87"/>
      <c r="EB898" s="87"/>
      <c r="EC898" s="87"/>
      <c r="ED898" s="87"/>
      <c r="EE898" s="87"/>
      <c r="EF898" s="87"/>
      <c r="EG898" s="107"/>
      <c r="EH898" s="107"/>
      <c r="EI898" s="107"/>
      <c r="EJ898" s="107"/>
      <c r="EK898" s="107"/>
      <c r="EL898" s="107"/>
      <c r="EM898" s="107"/>
      <c r="EN898" s="107"/>
      <c r="EO898" s="107"/>
      <c r="EP898" s="107"/>
      <c r="EQ898" s="107"/>
      <c r="ER898" s="107"/>
      <c r="ES898" s="107"/>
      <c r="ET898" s="107"/>
      <c r="EU898" s="107"/>
      <c r="EV898" s="107"/>
      <c r="EW898" s="107"/>
      <c r="EX898" s="107"/>
      <c r="EY898" s="107"/>
    </row>
    <row r="899" spans="1:155" x14ac:dyDescent="0.15">
      <c r="A899" s="36">
        <f t="shared" si="186"/>
        <v>44394</v>
      </c>
      <c r="B899" s="1">
        <f t="shared" ca="1" si="193"/>
        <v>1012.1662229900001</v>
      </c>
      <c r="C899" s="90">
        <f t="shared" si="187"/>
        <v>1000</v>
      </c>
      <c r="D899" s="103">
        <f t="shared" si="188"/>
        <v>5.0000000000000001E-3</v>
      </c>
      <c r="E899" s="93">
        <f t="shared" si="189"/>
        <v>43507</v>
      </c>
      <c r="F899" s="87">
        <f t="shared" si="181"/>
        <v>610</v>
      </c>
      <c r="G899" s="88">
        <f t="shared" si="182"/>
        <v>611</v>
      </c>
      <c r="H899" s="89">
        <f t="shared" si="183"/>
        <v>1.0121662229999999</v>
      </c>
      <c r="I899" s="88">
        <f t="shared" si="190"/>
        <v>0</v>
      </c>
      <c r="J899" s="90">
        <f t="shared" si="184"/>
        <v>12.16622299</v>
      </c>
      <c r="K899" s="91">
        <f t="shared" si="185"/>
        <v>0</v>
      </c>
      <c r="L899" s="92" t="str">
        <f t="shared" si="191"/>
        <v>A+J=</v>
      </c>
      <c r="M899" s="93">
        <f t="shared" si="192"/>
        <v>45272</v>
      </c>
      <c r="N899" s="94"/>
      <c r="O899" s="94"/>
      <c r="P899" s="94"/>
      <c r="Q899" s="94"/>
      <c r="R899" s="94"/>
      <c r="S899" s="107"/>
      <c r="T899" s="94"/>
      <c r="U899" s="94"/>
      <c r="V899" s="94"/>
      <c r="W899" s="94"/>
      <c r="X899" s="94"/>
      <c r="Y899" s="123"/>
      <c r="Z899" s="94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  <c r="DK899" s="87"/>
      <c r="DL899" s="87"/>
      <c r="DM899" s="87"/>
      <c r="DN899" s="87"/>
      <c r="DO899" s="87"/>
      <c r="DP899" s="87"/>
      <c r="DQ899" s="87"/>
      <c r="DR899" s="87"/>
      <c r="DS899" s="87"/>
      <c r="DT899" s="87"/>
      <c r="DU899" s="87"/>
      <c r="DV899" s="87"/>
      <c r="DW899" s="87"/>
      <c r="DX899" s="87"/>
      <c r="DY899" s="87"/>
      <c r="DZ899" s="87"/>
      <c r="EA899" s="87"/>
      <c r="EB899" s="87"/>
      <c r="EC899" s="87"/>
      <c r="ED899" s="87"/>
      <c r="EE899" s="87"/>
      <c r="EF899" s="87"/>
      <c r="EG899" s="107"/>
      <c r="EH899" s="107"/>
      <c r="EI899" s="107"/>
      <c r="EJ899" s="107"/>
      <c r="EK899" s="107"/>
      <c r="EL899" s="107"/>
      <c r="EM899" s="107"/>
      <c r="EN899" s="107"/>
      <c r="EO899" s="107"/>
      <c r="EP899" s="107"/>
      <c r="EQ899" s="107"/>
      <c r="ER899" s="107"/>
      <c r="ES899" s="107"/>
      <c r="ET899" s="107"/>
      <c r="EU899" s="107"/>
      <c r="EV899" s="107"/>
      <c r="EW899" s="107"/>
      <c r="EX899" s="107"/>
      <c r="EY899" s="107"/>
    </row>
    <row r="900" spans="1:155" x14ac:dyDescent="0.15">
      <c r="A900" s="36">
        <f t="shared" si="186"/>
        <v>44395</v>
      </c>
      <c r="B900" s="1">
        <f t="shared" ca="1" si="193"/>
        <v>1012.1662229900001</v>
      </c>
      <c r="C900" s="90">
        <f t="shared" si="187"/>
        <v>1000</v>
      </c>
      <c r="D900" s="103">
        <f t="shared" si="188"/>
        <v>5.0000000000000001E-3</v>
      </c>
      <c r="E900" s="93">
        <f t="shared" si="189"/>
        <v>43507</v>
      </c>
      <c r="F900" s="87">
        <f t="shared" si="181"/>
        <v>610</v>
      </c>
      <c r="G900" s="88">
        <f t="shared" si="182"/>
        <v>611</v>
      </c>
      <c r="H900" s="89">
        <f t="shared" si="183"/>
        <v>1.0121662229999999</v>
      </c>
      <c r="I900" s="88">
        <f t="shared" si="190"/>
        <v>0</v>
      </c>
      <c r="J900" s="90">
        <f t="shared" si="184"/>
        <v>12.16622299</v>
      </c>
      <c r="K900" s="91">
        <f t="shared" si="185"/>
        <v>0</v>
      </c>
      <c r="L900" s="92" t="str">
        <f t="shared" si="191"/>
        <v>A+J=</v>
      </c>
      <c r="M900" s="93">
        <f t="shared" si="192"/>
        <v>45272</v>
      </c>
      <c r="N900" s="94"/>
      <c r="O900" s="94"/>
      <c r="P900" s="94"/>
      <c r="Q900" s="94"/>
      <c r="R900" s="94"/>
      <c r="S900" s="107"/>
      <c r="T900" s="94"/>
      <c r="U900" s="94"/>
      <c r="V900" s="94"/>
      <c r="W900" s="94"/>
      <c r="X900" s="94"/>
      <c r="Y900" s="123"/>
      <c r="Z900" s="94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  <c r="DK900" s="87"/>
      <c r="DL900" s="87"/>
      <c r="DM900" s="87"/>
      <c r="DN900" s="87"/>
      <c r="DO900" s="87"/>
      <c r="DP900" s="87"/>
      <c r="DQ900" s="87"/>
      <c r="DR900" s="87"/>
      <c r="DS900" s="87"/>
      <c r="DT900" s="87"/>
      <c r="DU900" s="87"/>
      <c r="DV900" s="87"/>
      <c r="DW900" s="87"/>
      <c r="DX900" s="87"/>
      <c r="DY900" s="87"/>
      <c r="DZ900" s="87"/>
      <c r="EA900" s="87"/>
      <c r="EB900" s="87"/>
      <c r="EC900" s="87"/>
      <c r="ED900" s="87"/>
      <c r="EE900" s="87"/>
      <c r="EF900" s="87"/>
      <c r="EG900" s="107"/>
      <c r="EH900" s="107"/>
      <c r="EI900" s="107"/>
      <c r="EJ900" s="107"/>
      <c r="EK900" s="107"/>
      <c r="EL900" s="107"/>
      <c r="EM900" s="107"/>
      <c r="EN900" s="107"/>
      <c r="EO900" s="107"/>
      <c r="EP900" s="107"/>
      <c r="EQ900" s="107"/>
      <c r="ER900" s="107"/>
      <c r="ES900" s="107"/>
      <c r="ET900" s="107"/>
      <c r="EU900" s="107"/>
      <c r="EV900" s="107"/>
      <c r="EW900" s="107"/>
      <c r="EX900" s="107"/>
      <c r="EY900" s="107"/>
    </row>
    <row r="901" spans="1:155" x14ac:dyDescent="0.15">
      <c r="A901" s="36">
        <f t="shared" si="186"/>
        <v>44396</v>
      </c>
      <c r="B901" s="1">
        <f t="shared" ca="1" si="193"/>
        <v>1012.1662229900001</v>
      </c>
      <c r="C901" s="90">
        <f t="shared" si="187"/>
        <v>1000</v>
      </c>
      <c r="D901" s="103">
        <f t="shared" si="188"/>
        <v>5.0000000000000001E-3</v>
      </c>
      <c r="E901" s="93">
        <f t="shared" si="189"/>
        <v>43507</v>
      </c>
      <c r="F901" s="87">
        <f t="shared" si="181"/>
        <v>611</v>
      </c>
      <c r="G901" s="88">
        <f t="shared" si="182"/>
        <v>611</v>
      </c>
      <c r="H901" s="89">
        <f t="shared" si="183"/>
        <v>1.0121662229999999</v>
      </c>
      <c r="I901" s="88">
        <f t="shared" si="190"/>
        <v>0</v>
      </c>
      <c r="J901" s="90">
        <f t="shared" si="184"/>
        <v>12.16622299</v>
      </c>
      <c r="K901" s="91">
        <f t="shared" si="185"/>
        <v>0</v>
      </c>
      <c r="L901" s="92" t="str">
        <f t="shared" si="191"/>
        <v>A+J=</v>
      </c>
      <c r="M901" s="93">
        <f t="shared" si="192"/>
        <v>45272</v>
      </c>
      <c r="N901" s="94"/>
      <c r="O901" s="94"/>
      <c r="P901" s="94"/>
      <c r="Q901" s="94"/>
      <c r="R901" s="94"/>
      <c r="S901" s="107"/>
      <c r="T901" s="94"/>
      <c r="U901" s="94"/>
      <c r="V901" s="94"/>
      <c r="W901" s="94"/>
      <c r="X901" s="94"/>
      <c r="Y901" s="123"/>
      <c r="Z901" s="94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  <c r="DK901" s="87"/>
      <c r="DL901" s="87"/>
      <c r="DM901" s="87"/>
      <c r="DN901" s="87"/>
      <c r="DO901" s="87"/>
      <c r="DP901" s="87"/>
      <c r="DQ901" s="87"/>
      <c r="DR901" s="87"/>
      <c r="DS901" s="87"/>
      <c r="DT901" s="87"/>
      <c r="DU901" s="87"/>
      <c r="DV901" s="87"/>
      <c r="DW901" s="87"/>
      <c r="DX901" s="87"/>
      <c r="DY901" s="87"/>
      <c r="DZ901" s="87"/>
      <c r="EA901" s="87"/>
      <c r="EB901" s="87"/>
      <c r="EC901" s="87"/>
      <c r="ED901" s="87"/>
      <c r="EE901" s="87"/>
      <c r="EF901" s="87"/>
      <c r="EG901" s="107"/>
      <c r="EH901" s="107"/>
      <c r="EI901" s="107"/>
      <c r="EJ901" s="107"/>
      <c r="EK901" s="107"/>
      <c r="EL901" s="107"/>
      <c r="EM901" s="107"/>
      <c r="EN901" s="107"/>
      <c r="EO901" s="107"/>
      <c r="EP901" s="107"/>
      <c r="EQ901" s="107"/>
      <c r="ER901" s="107"/>
      <c r="ES901" s="107"/>
      <c r="ET901" s="107"/>
      <c r="EU901" s="107"/>
      <c r="EV901" s="107"/>
      <c r="EW901" s="107"/>
      <c r="EX901" s="107"/>
      <c r="EY901" s="107"/>
    </row>
    <row r="902" spans="1:155" x14ac:dyDescent="0.15">
      <c r="A902" s="36">
        <f t="shared" si="186"/>
        <v>44397</v>
      </c>
      <c r="B902" s="1">
        <f t="shared" ca="1" si="193"/>
        <v>1012.186255</v>
      </c>
      <c r="C902" s="90">
        <f t="shared" si="187"/>
        <v>1000</v>
      </c>
      <c r="D902" s="103">
        <f t="shared" si="188"/>
        <v>5.0000000000000001E-3</v>
      </c>
      <c r="E902" s="93">
        <f t="shared" si="189"/>
        <v>43507</v>
      </c>
      <c r="F902" s="87">
        <f t="shared" si="181"/>
        <v>612</v>
      </c>
      <c r="G902" s="88">
        <f t="shared" si="182"/>
        <v>612</v>
      </c>
      <c r="H902" s="89">
        <f t="shared" si="183"/>
        <v>1.012186255</v>
      </c>
      <c r="I902" s="88">
        <f t="shared" si="190"/>
        <v>0</v>
      </c>
      <c r="J902" s="90">
        <f t="shared" si="184"/>
        <v>12.186254999999999</v>
      </c>
      <c r="K902" s="91">
        <f t="shared" si="185"/>
        <v>0</v>
      </c>
      <c r="L902" s="92" t="str">
        <f t="shared" si="191"/>
        <v>A+J=</v>
      </c>
      <c r="M902" s="93">
        <f t="shared" si="192"/>
        <v>45272</v>
      </c>
      <c r="N902" s="94"/>
      <c r="O902" s="94"/>
      <c r="P902" s="94"/>
      <c r="Q902" s="94"/>
      <c r="R902" s="94"/>
      <c r="S902" s="107"/>
      <c r="T902" s="94"/>
      <c r="U902" s="94"/>
      <c r="V902" s="94"/>
      <c r="W902" s="94"/>
      <c r="X902" s="94"/>
      <c r="Y902" s="123"/>
      <c r="Z902" s="94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  <c r="DK902" s="87"/>
      <c r="DL902" s="87"/>
      <c r="DM902" s="87"/>
      <c r="DN902" s="87"/>
      <c r="DO902" s="87"/>
      <c r="DP902" s="87"/>
      <c r="DQ902" s="87"/>
      <c r="DR902" s="87"/>
      <c r="DS902" s="87"/>
      <c r="DT902" s="87"/>
      <c r="DU902" s="87"/>
      <c r="DV902" s="87"/>
      <c r="DW902" s="87"/>
      <c r="DX902" s="87"/>
      <c r="DY902" s="87"/>
      <c r="DZ902" s="87"/>
      <c r="EA902" s="87"/>
      <c r="EB902" s="87"/>
      <c r="EC902" s="87"/>
      <c r="ED902" s="87"/>
      <c r="EE902" s="87"/>
      <c r="EF902" s="87"/>
      <c r="EG902" s="107"/>
      <c r="EH902" s="107"/>
      <c r="EI902" s="107"/>
      <c r="EJ902" s="107"/>
      <c r="EK902" s="107"/>
      <c r="EL902" s="107"/>
      <c r="EM902" s="107"/>
      <c r="EN902" s="107"/>
      <c r="EO902" s="107"/>
      <c r="EP902" s="107"/>
      <c r="EQ902" s="107"/>
      <c r="ER902" s="107"/>
      <c r="ES902" s="107"/>
      <c r="ET902" s="107"/>
      <c r="EU902" s="107"/>
      <c r="EV902" s="107"/>
      <c r="EW902" s="107"/>
      <c r="EX902" s="107"/>
      <c r="EY902" s="107"/>
    </row>
    <row r="903" spans="1:155" x14ac:dyDescent="0.15">
      <c r="A903" s="36">
        <f t="shared" si="186"/>
        <v>44398</v>
      </c>
      <c r="B903" s="1">
        <f t="shared" ca="1" si="193"/>
        <v>1012.206289</v>
      </c>
      <c r="C903" s="90">
        <f t="shared" si="187"/>
        <v>1000</v>
      </c>
      <c r="D903" s="103">
        <f t="shared" si="188"/>
        <v>5.0000000000000001E-3</v>
      </c>
      <c r="E903" s="93">
        <f t="shared" si="189"/>
        <v>43507</v>
      </c>
      <c r="F903" s="87">
        <f t="shared" si="181"/>
        <v>613</v>
      </c>
      <c r="G903" s="88">
        <f t="shared" si="182"/>
        <v>613</v>
      </c>
      <c r="H903" s="89">
        <f t="shared" si="183"/>
        <v>1.0122062890000001</v>
      </c>
      <c r="I903" s="88">
        <f t="shared" si="190"/>
        <v>0</v>
      </c>
      <c r="J903" s="90">
        <f t="shared" si="184"/>
        <v>12.206289</v>
      </c>
      <c r="K903" s="91">
        <f t="shared" si="185"/>
        <v>0</v>
      </c>
      <c r="L903" s="92" t="str">
        <f t="shared" si="191"/>
        <v>A+J=</v>
      </c>
      <c r="M903" s="93">
        <f t="shared" si="192"/>
        <v>45272</v>
      </c>
      <c r="N903" s="94"/>
      <c r="O903" s="94"/>
      <c r="P903" s="94"/>
      <c r="Q903" s="94"/>
      <c r="R903" s="94"/>
      <c r="S903" s="107"/>
      <c r="T903" s="94"/>
      <c r="U903" s="94"/>
      <c r="V903" s="94"/>
      <c r="W903" s="94"/>
      <c r="X903" s="94"/>
      <c r="Y903" s="123"/>
      <c r="Z903" s="94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  <c r="DK903" s="87"/>
      <c r="DL903" s="87"/>
      <c r="DM903" s="87"/>
      <c r="DN903" s="87"/>
      <c r="DO903" s="87"/>
      <c r="DP903" s="87"/>
      <c r="DQ903" s="87"/>
      <c r="DR903" s="87"/>
      <c r="DS903" s="87"/>
      <c r="DT903" s="87"/>
      <c r="DU903" s="87"/>
      <c r="DV903" s="87"/>
      <c r="DW903" s="87"/>
      <c r="DX903" s="87"/>
      <c r="DY903" s="87"/>
      <c r="DZ903" s="87"/>
      <c r="EA903" s="87"/>
      <c r="EB903" s="87"/>
      <c r="EC903" s="87"/>
      <c r="ED903" s="87"/>
      <c r="EE903" s="87"/>
      <c r="EF903" s="87"/>
      <c r="EG903" s="107"/>
      <c r="EH903" s="107"/>
      <c r="EI903" s="107"/>
      <c r="EJ903" s="107"/>
      <c r="EK903" s="107"/>
      <c r="EL903" s="107"/>
      <c r="EM903" s="107"/>
      <c r="EN903" s="107"/>
      <c r="EO903" s="107"/>
      <c r="EP903" s="107"/>
      <c r="EQ903" s="107"/>
      <c r="ER903" s="107"/>
      <c r="ES903" s="107"/>
      <c r="ET903" s="107"/>
      <c r="EU903" s="107"/>
      <c r="EV903" s="107"/>
      <c r="EW903" s="107"/>
      <c r="EX903" s="107"/>
      <c r="EY903" s="107"/>
    </row>
    <row r="904" spans="1:155" x14ac:dyDescent="0.15">
      <c r="A904" s="36">
        <f t="shared" si="186"/>
        <v>44399</v>
      </c>
      <c r="B904" s="1">
        <f t="shared" ca="1" si="193"/>
        <v>1012.226322</v>
      </c>
      <c r="C904" s="90">
        <f t="shared" si="187"/>
        <v>1000</v>
      </c>
      <c r="D904" s="103">
        <f t="shared" si="188"/>
        <v>5.0000000000000001E-3</v>
      </c>
      <c r="E904" s="93">
        <f t="shared" si="189"/>
        <v>43507</v>
      </c>
      <c r="F904" s="87">
        <f t="shared" si="181"/>
        <v>614</v>
      </c>
      <c r="G904" s="88">
        <f t="shared" si="182"/>
        <v>614</v>
      </c>
      <c r="H904" s="89">
        <f t="shared" si="183"/>
        <v>1.0122263220000001</v>
      </c>
      <c r="I904" s="88">
        <f t="shared" si="190"/>
        <v>0</v>
      </c>
      <c r="J904" s="90">
        <f t="shared" si="184"/>
        <v>12.226322</v>
      </c>
      <c r="K904" s="91">
        <f t="shared" si="185"/>
        <v>0</v>
      </c>
      <c r="L904" s="92" t="str">
        <f t="shared" si="191"/>
        <v>A+J=</v>
      </c>
      <c r="M904" s="93">
        <f t="shared" si="192"/>
        <v>45272</v>
      </c>
      <c r="N904" s="94"/>
      <c r="O904" s="94"/>
      <c r="P904" s="94"/>
      <c r="Q904" s="94"/>
      <c r="R904" s="94"/>
      <c r="S904" s="107"/>
      <c r="T904" s="94"/>
      <c r="U904" s="94"/>
      <c r="V904" s="94"/>
      <c r="W904" s="94"/>
      <c r="X904" s="94"/>
      <c r="Y904" s="123"/>
      <c r="Z904" s="94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  <c r="DK904" s="87"/>
      <c r="DL904" s="87"/>
      <c r="DM904" s="87"/>
      <c r="DN904" s="87"/>
      <c r="DO904" s="87"/>
      <c r="DP904" s="87"/>
      <c r="DQ904" s="87"/>
      <c r="DR904" s="87"/>
      <c r="DS904" s="87"/>
      <c r="DT904" s="87"/>
      <c r="DU904" s="87"/>
      <c r="DV904" s="87"/>
      <c r="DW904" s="87"/>
      <c r="DX904" s="87"/>
      <c r="DY904" s="87"/>
      <c r="DZ904" s="87"/>
      <c r="EA904" s="87"/>
      <c r="EB904" s="87"/>
      <c r="EC904" s="87"/>
      <c r="ED904" s="87"/>
      <c r="EE904" s="87"/>
      <c r="EF904" s="87"/>
      <c r="EG904" s="107"/>
      <c r="EH904" s="107"/>
      <c r="EI904" s="107"/>
      <c r="EJ904" s="107"/>
      <c r="EK904" s="107"/>
      <c r="EL904" s="107"/>
      <c r="EM904" s="107"/>
      <c r="EN904" s="107"/>
      <c r="EO904" s="107"/>
      <c r="EP904" s="107"/>
      <c r="EQ904" s="107"/>
      <c r="ER904" s="107"/>
      <c r="ES904" s="107"/>
      <c r="ET904" s="107"/>
      <c r="EU904" s="107"/>
      <c r="EV904" s="107"/>
      <c r="EW904" s="107"/>
      <c r="EX904" s="107"/>
      <c r="EY904" s="107"/>
    </row>
    <row r="905" spans="1:155" x14ac:dyDescent="0.15">
      <c r="A905" s="36">
        <f t="shared" si="186"/>
        <v>44400</v>
      </c>
      <c r="B905" s="1">
        <f t="shared" ca="1" si="193"/>
        <v>1012.24635599</v>
      </c>
      <c r="C905" s="90">
        <f t="shared" si="187"/>
        <v>1000</v>
      </c>
      <c r="D905" s="103">
        <f t="shared" si="188"/>
        <v>5.0000000000000001E-3</v>
      </c>
      <c r="E905" s="93">
        <f t="shared" si="189"/>
        <v>43507</v>
      </c>
      <c r="F905" s="87">
        <f t="shared" si="181"/>
        <v>615</v>
      </c>
      <c r="G905" s="88">
        <f t="shared" si="182"/>
        <v>615</v>
      </c>
      <c r="H905" s="89">
        <f t="shared" si="183"/>
        <v>1.0122463559999999</v>
      </c>
      <c r="I905" s="88">
        <f t="shared" si="190"/>
        <v>0</v>
      </c>
      <c r="J905" s="90">
        <f t="shared" si="184"/>
        <v>12.24635599</v>
      </c>
      <c r="K905" s="91">
        <f t="shared" si="185"/>
        <v>0</v>
      </c>
      <c r="L905" s="92" t="str">
        <f t="shared" si="191"/>
        <v>A+J=</v>
      </c>
      <c r="M905" s="93">
        <f t="shared" si="192"/>
        <v>45272</v>
      </c>
      <c r="N905" s="94"/>
      <c r="O905" s="94"/>
      <c r="P905" s="94"/>
      <c r="Q905" s="94"/>
      <c r="R905" s="94"/>
      <c r="S905" s="107"/>
      <c r="T905" s="94"/>
      <c r="U905" s="94"/>
      <c r="V905" s="94"/>
      <c r="W905" s="94"/>
      <c r="X905" s="94"/>
      <c r="Y905" s="123"/>
      <c r="Z905" s="94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  <c r="DK905" s="87"/>
      <c r="DL905" s="87"/>
      <c r="DM905" s="87"/>
      <c r="DN905" s="87"/>
      <c r="DO905" s="87"/>
      <c r="DP905" s="87"/>
      <c r="DQ905" s="87"/>
      <c r="DR905" s="87"/>
      <c r="DS905" s="87"/>
      <c r="DT905" s="87"/>
      <c r="DU905" s="87"/>
      <c r="DV905" s="87"/>
      <c r="DW905" s="87"/>
      <c r="DX905" s="87"/>
      <c r="DY905" s="87"/>
      <c r="DZ905" s="87"/>
      <c r="EA905" s="87"/>
      <c r="EB905" s="87"/>
      <c r="EC905" s="87"/>
      <c r="ED905" s="87"/>
      <c r="EE905" s="87"/>
      <c r="EF905" s="87"/>
      <c r="EG905" s="107"/>
      <c r="EH905" s="107"/>
      <c r="EI905" s="107"/>
      <c r="EJ905" s="107"/>
      <c r="EK905" s="107"/>
      <c r="EL905" s="107"/>
      <c r="EM905" s="107"/>
      <c r="EN905" s="107"/>
      <c r="EO905" s="107"/>
      <c r="EP905" s="107"/>
      <c r="EQ905" s="107"/>
      <c r="ER905" s="107"/>
      <c r="ES905" s="107"/>
      <c r="ET905" s="107"/>
      <c r="EU905" s="107"/>
      <c r="EV905" s="107"/>
      <c r="EW905" s="107"/>
      <c r="EX905" s="107"/>
      <c r="EY905" s="107"/>
    </row>
    <row r="906" spans="1:155" x14ac:dyDescent="0.15">
      <c r="A906" s="36">
        <f t="shared" si="186"/>
        <v>44401</v>
      </c>
      <c r="B906" s="1">
        <f t="shared" ca="1" si="193"/>
        <v>1012.266391</v>
      </c>
      <c r="C906" s="90">
        <f t="shared" si="187"/>
        <v>1000</v>
      </c>
      <c r="D906" s="103">
        <f t="shared" si="188"/>
        <v>5.0000000000000001E-3</v>
      </c>
      <c r="E906" s="93">
        <f t="shared" si="189"/>
        <v>43507</v>
      </c>
      <c r="F906" s="87">
        <f t="shared" si="181"/>
        <v>615</v>
      </c>
      <c r="G906" s="88">
        <f t="shared" si="182"/>
        <v>616</v>
      </c>
      <c r="H906" s="89">
        <f t="shared" si="183"/>
        <v>1.012266391</v>
      </c>
      <c r="I906" s="88">
        <f t="shared" si="190"/>
        <v>0</v>
      </c>
      <c r="J906" s="90">
        <f t="shared" si="184"/>
        <v>12.266391</v>
      </c>
      <c r="K906" s="91">
        <f t="shared" si="185"/>
        <v>0</v>
      </c>
      <c r="L906" s="92" t="str">
        <f t="shared" si="191"/>
        <v>A+J=</v>
      </c>
      <c r="M906" s="93">
        <f t="shared" si="192"/>
        <v>45272</v>
      </c>
      <c r="N906" s="94"/>
      <c r="O906" s="94"/>
      <c r="P906" s="94"/>
      <c r="Q906" s="94"/>
      <c r="R906" s="94"/>
      <c r="S906" s="107"/>
      <c r="T906" s="94"/>
      <c r="U906" s="94"/>
      <c r="V906" s="94"/>
      <c r="W906" s="94"/>
      <c r="X906" s="94"/>
      <c r="Y906" s="123"/>
      <c r="Z906" s="94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  <c r="DK906" s="87"/>
      <c r="DL906" s="87"/>
      <c r="DM906" s="87"/>
      <c r="DN906" s="87"/>
      <c r="DO906" s="87"/>
      <c r="DP906" s="87"/>
      <c r="DQ906" s="87"/>
      <c r="DR906" s="87"/>
      <c r="DS906" s="87"/>
      <c r="DT906" s="87"/>
      <c r="DU906" s="87"/>
      <c r="DV906" s="87"/>
      <c r="DW906" s="87"/>
      <c r="DX906" s="87"/>
      <c r="DY906" s="87"/>
      <c r="DZ906" s="87"/>
      <c r="EA906" s="87"/>
      <c r="EB906" s="87"/>
      <c r="EC906" s="87"/>
      <c r="ED906" s="87"/>
      <c r="EE906" s="87"/>
      <c r="EF906" s="87"/>
      <c r="EG906" s="107"/>
      <c r="EH906" s="107"/>
      <c r="EI906" s="107"/>
      <c r="EJ906" s="107"/>
      <c r="EK906" s="107"/>
      <c r="EL906" s="107"/>
      <c r="EM906" s="107"/>
      <c r="EN906" s="107"/>
      <c r="EO906" s="107"/>
      <c r="EP906" s="107"/>
      <c r="EQ906" s="107"/>
      <c r="ER906" s="107"/>
      <c r="ES906" s="107"/>
      <c r="ET906" s="107"/>
      <c r="EU906" s="107"/>
      <c r="EV906" s="107"/>
      <c r="EW906" s="107"/>
      <c r="EX906" s="107"/>
      <c r="EY906" s="107"/>
    </row>
    <row r="907" spans="1:155" x14ac:dyDescent="0.15">
      <c r="A907" s="36">
        <f t="shared" si="186"/>
        <v>44402</v>
      </c>
      <c r="B907" s="1">
        <f t="shared" ca="1" si="193"/>
        <v>1012.266391</v>
      </c>
      <c r="C907" s="90">
        <f t="shared" si="187"/>
        <v>1000</v>
      </c>
      <c r="D907" s="103">
        <f t="shared" si="188"/>
        <v>5.0000000000000001E-3</v>
      </c>
      <c r="E907" s="93">
        <f t="shared" si="189"/>
        <v>43507</v>
      </c>
      <c r="F907" s="87">
        <f t="shared" si="181"/>
        <v>615</v>
      </c>
      <c r="G907" s="88">
        <f t="shared" si="182"/>
        <v>616</v>
      </c>
      <c r="H907" s="89">
        <f t="shared" si="183"/>
        <v>1.012266391</v>
      </c>
      <c r="I907" s="88">
        <f t="shared" si="190"/>
        <v>0</v>
      </c>
      <c r="J907" s="90">
        <f t="shared" si="184"/>
        <v>12.266391</v>
      </c>
      <c r="K907" s="91">
        <f t="shared" si="185"/>
        <v>0</v>
      </c>
      <c r="L907" s="92" t="str">
        <f t="shared" si="191"/>
        <v>A+J=</v>
      </c>
      <c r="M907" s="93">
        <f t="shared" si="192"/>
        <v>45272</v>
      </c>
      <c r="N907" s="94"/>
      <c r="O907" s="94"/>
      <c r="P907" s="94"/>
      <c r="Q907" s="94"/>
      <c r="R907" s="94"/>
      <c r="S907" s="107"/>
      <c r="T907" s="94"/>
      <c r="U907" s="94"/>
      <c r="V907" s="94"/>
      <c r="W907" s="94"/>
      <c r="X907" s="94"/>
      <c r="Y907" s="123"/>
      <c r="Z907" s="94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  <c r="DK907" s="87"/>
      <c r="DL907" s="87"/>
      <c r="DM907" s="87"/>
      <c r="DN907" s="87"/>
      <c r="DO907" s="87"/>
      <c r="DP907" s="87"/>
      <c r="DQ907" s="87"/>
      <c r="DR907" s="87"/>
      <c r="DS907" s="87"/>
      <c r="DT907" s="87"/>
      <c r="DU907" s="87"/>
      <c r="DV907" s="87"/>
      <c r="DW907" s="87"/>
      <c r="DX907" s="87"/>
      <c r="DY907" s="87"/>
      <c r="DZ907" s="87"/>
      <c r="EA907" s="87"/>
      <c r="EB907" s="87"/>
      <c r="EC907" s="87"/>
      <c r="ED907" s="87"/>
      <c r="EE907" s="87"/>
      <c r="EF907" s="87"/>
      <c r="EG907" s="107"/>
      <c r="EH907" s="107"/>
      <c r="EI907" s="107"/>
      <c r="EJ907" s="107"/>
      <c r="EK907" s="107"/>
      <c r="EL907" s="107"/>
      <c r="EM907" s="107"/>
      <c r="EN907" s="107"/>
      <c r="EO907" s="107"/>
      <c r="EP907" s="107"/>
      <c r="EQ907" s="107"/>
      <c r="ER907" s="107"/>
      <c r="ES907" s="107"/>
      <c r="ET907" s="107"/>
      <c r="EU907" s="107"/>
      <c r="EV907" s="107"/>
      <c r="EW907" s="107"/>
      <c r="EX907" s="107"/>
      <c r="EY907" s="107"/>
    </row>
    <row r="908" spans="1:155" x14ac:dyDescent="0.15">
      <c r="A908" s="36">
        <f t="shared" si="186"/>
        <v>44403</v>
      </c>
      <c r="B908" s="1">
        <f t="shared" ca="1" si="193"/>
        <v>1012.266391</v>
      </c>
      <c r="C908" s="90">
        <f t="shared" si="187"/>
        <v>1000</v>
      </c>
      <c r="D908" s="103">
        <f t="shared" si="188"/>
        <v>5.0000000000000001E-3</v>
      </c>
      <c r="E908" s="93">
        <f t="shared" si="189"/>
        <v>43507</v>
      </c>
      <c r="F908" s="87">
        <f t="shared" ref="F908:F971" si="194">IF(A908&gt;E908,IF(NETWORKDAYS(E908,A908,$P$75:$P$191)-1=0,1,NETWORKDAYS(E908,A908,$P$75:$P$191)-1),0)</f>
        <v>616</v>
      </c>
      <c r="G908" s="88">
        <f t="shared" ref="G908:G971" si="195">IF(AND(F908=1,F907=1),1,IF(F908&gt;0,IF(F908=F907,F908+1,F908),0))</f>
        <v>616</v>
      </c>
      <c r="H908" s="89">
        <f t="shared" ref="H908:H971" si="196">ROUND((D908+1)^(G908/252),9)</f>
        <v>1.012266391</v>
      </c>
      <c r="I908" s="88">
        <f t="shared" si="190"/>
        <v>0</v>
      </c>
      <c r="J908" s="90">
        <f t="shared" ref="J908:J971" si="197">TRUNC(((H908-1)*C908),8)</f>
        <v>12.266391</v>
      </c>
      <c r="K908" s="91">
        <f t="shared" ref="K908:K971" si="198">IF(I908&gt;0,VLOOKUP(I908,$P$12:$U$72,6),0)</f>
        <v>0</v>
      </c>
      <c r="L908" s="92" t="str">
        <f t="shared" si="191"/>
        <v>A+J=</v>
      </c>
      <c r="M908" s="93">
        <f t="shared" si="192"/>
        <v>45272</v>
      </c>
      <c r="N908" s="94"/>
      <c r="O908" s="94"/>
      <c r="P908" s="94"/>
      <c r="Q908" s="94"/>
      <c r="R908" s="94"/>
      <c r="S908" s="107"/>
      <c r="T908" s="94"/>
      <c r="U908" s="94"/>
      <c r="V908" s="94"/>
      <c r="W908" s="94"/>
      <c r="X908" s="94"/>
      <c r="Y908" s="123"/>
      <c r="Z908" s="94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  <c r="DK908" s="87"/>
      <c r="DL908" s="87"/>
      <c r="DM908" s="87"/>
      <c r="DN908" s="87"/>
      <c r="DO908" s="87"/>
      <c r="DP908" s="87"/>
      <c r="DQ908" s="87"/>
      <c r="DR908" s="87"/>
      <c r="DS908" s="87"/>
      <c r="DT908" s="87"/>
      <c r="DU908" s="87"/>
      <c r="DV908" s="87"/>
      <c r="DW908" s="87"/>
      <c r="DX908" s="87"/>
      <c r="DY908" s="87"/>
      <c r="DZ908" s="87"/>
      <c r="EA908" s="87"/>
      <c r="EB908" s="87"/>
      <c r="EC908" s="87"/>
      <c r="ED908" s="87"/>
      <c r="EE908" s="87"/>
      <c r="EF908" s="87"/>
      <c r="EG908" s="107"/>
      <c r="EH908" s="107"/>
      <c r="EI908" s="107"/>
      <c r="EJ908" s="107"/>
      <c r="EK908" s="107"/>
      <c r="EL908" s="107"/>
      <c r="EM908" s="107"/>
      <c r="EN908" s="107"/>
      <c r="EO908" s="107"/>
      <c r="EP908" s="107"/>
      <c r="EQ908" s="107"/>
      <c r="ER908" s="107"/>
      <c r="ES908" s="107"/>
      <c r="ET908" s="107"/>
      <c r="EU908" s="107"/>
      <c r="EV908" s="107"/>
      <c r="EW908" s="107"/>
      <c r="EX908" s="107"/>
      <c r="EY908" s="107"/>
    </row>
    <row r="909" spans="1:155" x14ac:dyDescent="0.15">
      <c r="A909" s="36">
        <f t="shared" ref="A909:A972" si="199">(A908+1)</f>
        <v>44404</v>
      </c>
      <c r="B909" s="1">
        <f t="shared" ca="1" si="193"/>
        <v>1012.286425</v>
      </c>
      <c r="C909" s="90">
        <f t="shared" ref="C909:C972" si="200">(C908-K908)</f>
        <v>1000</v>
      </c>
      <c r="D909" s="103">
        <f t="shared" ref="D909:D972" si="201">D908</f>
        <v>5.0000000000000001E-3</v>
      </c>
      <c r="E909" s="93">
        <f t="shared" ref="E909:E972" si="202">IF(I908&gt;0,VLOOKUP(I908,P$12:Z$72,2),E908)</f>
        <v>43507</v>
      </c>
      <c r="F909" s="87">
        <f t="shared" si="194"/>
        <v>617</v>
      </c>
      <c r="G909" s="88">
        <f t="shared" si="195"/>
        <v>617</v>
      </c>
      <c r="H909" s="89">
        <f t="shared" si="196"/>
        <v>1.0122864250000001</v>
      </c>
      <c r="I909" s="88">
        <f t="shared" ref="I909:I972" si="203">IF(VLOOKUP(A909,Q$12:X$72,8)=VLOOKUP(A908,Q$12:X$72,8),0,VLOOKUP(A909,Q$12:X$72,8))</f>
        <v>0</v>
      </c>
      <c r="J909" s="90">
        <f t="shared" si="197"/>
        <v>12.286424999999999</v>
      </c>
      <c r="K909" s="91">
        <f t="shared" si="198"/>
        <v>0</v>
      </c>
      <c r="L909" s="92" t="str">
        <f t="shared" ref="L909:L972" si="204">IF(I908&gt;0,VLOOKUP(I908,P$12:Z$72,10),L908)</f>
        <v>A+J=</v>
      </c>
      <c r="M909" s="93">
        <f t="shared" ref="M909:M972" si="205">IF(I908&gt;0,VLOOKUP(I908,P$12:Z$72,11),M908)</f>
        <v>45272</v>
      </c>
      <c r="N909" s="94"/>
      <c r="O909" s="94"/>
      <c r="P909" s="94"/>
      <c r="Q909" s="94"/>
      <c r="R909" s="94"/>
      <c r="S909" s="107"/>
      <c r="T909" s="94"/>
      <c r="U909" s="94"/>
      <c r="V909" s="94"/>
      <c r="W909" s="94"/>
      <c r="X909" s="94"/>
      <c r="Y909" s="123"/>
      <c r="Z909" s="94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  <c r="DK909" s="87"/>
      <c r="DL909" s="87"/>
      <c r="DM909" s="87"/>
      <c r="DN909" s="87"/>
      <c r="DO909" s="87"/>
      <c r="DP909" s="87"/>
      <c r="DQ909" s="87"/>
      <c r="DR909" s="87"/>
      <c r="DS909" s="87"/>
      <c r="DT909" s="87"/>
      <c r="DU909" s="87"/>
      <c r="DV909" s="87"/>
      <c r="DW909" s="87"/>
      <c r="DX909" s="87"/>
      <c r="DY909" s="87"/>
      <c r="DZ909" s="87"/>
      <c r="EA909" s="87"/>
      <c r="EB909" s="87"/>
      <c r="EC909" s="87"/>
      <c r="ED909" s="87"/>
      <c r="EE909" s="87"/>
      <c r="EF909" s="87"/>
      <c r="EG909" s="107"/>
      <c r="EH909" s="107"/>
      <c r="EI909" s="107"/>
      <c r="EJ909" s="107"/>
      <c r="EK909" s="107"/>
      <c r="EL909" s="107"/>
      <c r="EM909" s="107"/>
      <c r="EN909" s="107"/>
      <c r="EO909" s="107"/>
      <c r="EP909" s="107"/>
      <c r="EQ909" s="107"/>
      <c r="ER909" s="107"/>
      <c r="ES909" s="107"/>
      <c r="ET909" s="107"/>
      <c r="EU909" s="107"/>
      <c r="EV909" s="107"/>
      <c r="EW909" s="107"/>
      <c r="EX909" s="107"/>
      <c r="EY909" s="107"/>
    </row>
    <row r="910" spans="1:155" x14ac:dyDescent="0.15">
      <c r="A910" s="36">
        <f t="shared" si="199"/>
        <v>44405</v>
      </c>
      <c r="B910" s="1">
        <f t="shared" ref="B910:B973" ca="1" si="206">IF(A910&lt;=TODAY(),C910+J910,IF(AND(A910&gt;TODAY(),A910&lt;=$B$1),IF(VLOOKUP(TODAY(),$A$12:$D$10000,4,FALSE)=0,"n.d",C910+J910),"n.d"))</f>
        <v>1012.306461</v>
      </c>
      <c r="C910" s="90">
        <f t="shared" si="200"/>
        <v>1000</v>
      </c>
      <c r="D910" s="103">
        <f t="shared" si="201"/>
        <v>5.0000000000000001E-3</v>
      </c>
      <c r="E910" s="93">
        <f t="shared" si="202"/>
        <v>43507</v>
      </c>
      <c r="F910" s="87">
        <f t="shared" si="194"/>
        <v>618</v>
      </c>
      <c r="G910" s="88">
        <f t="shared" si="195"/>
        <v>618</v>
      </c>
      <c r="H910" s="89">
        <f t="shared" si="196"/>
        <v>1.0123064610000001</v>
      </c>
      <c r="I910" s="88">
        <f t="shared" si="203"/>
        <v>0</v>
      </c>
      <c r="J910" s="90">
        <f t="shared" si="197"/>
        <v>12.306461000000001</v>
      </c>
      <c r="K910" s="91">
        <f t="shared" si="198"/>
        <v>0</v>
      </c>
      <c r="L910" s="92" t="str">
        <f t="shared" si="204"/>
        <v>A+J=</v>
      </c>
      <c r="M910" s="93">
        <f t="shared" si="205"/>
        <v>45272</v>
      </c>
      <c r="N910" s="94"/>
      <c r="O910" s="94"/>
      <c r="P910" s="94"/>
      <c r="Q910" s="94"/>
      <c r="R910" s="94"/>
      <c r="S910" s="107"/>
      <c r="T910" s="94"/>
      <c r="U910" s="94"/>
      <c r="V910" s="94"/>
      <c r="W910" s="94"/>
      <c r="X910" s="94"/>
      <c r="Y910" s="123"/>
      <c r="Z910" s="94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  <c r="DK910" s="87"/>
      <c r="DL910" s="87"/>
      <c r="DM910" s="87"/>
      <c r="DN910" s="87"/>
      <c r="DO910" s="87"/>
      <c r="DP910" s="87"/>
      <c r="DQ910" s="87"/>
      <c r="DR910" s="87"/>
      <c r="DS910" s="87"/>
      <c r="DT910" s="87"/>
      <c r="DU910" s="87"/>
      <c r="DV910" s="87"/>
      <c r="DW910" s="87"/>
      <c r="DX910" s="87"/>
      <c r="DY910" s="87"/>
      <c r="DZ910" s="87"/>
      <c r="EA910" s="87"/>
      <c r="EB910" s="87"/>
      <c r="EC910" s="87"/>
      <c r="ED910" s="87"/>
      <c r="EE910" s="87"/>
      <c r="EF910" s="87"/>
      <c r="EG910" s="107"/>
      <c r="EH910" s="107"/>
      <c r="EI910" s="107"/>
      <c r="EJ910" s="107"/>
      <c r="EK910" s="107"/>
      <c r="EL910" s="107"/>
      <c r="EM910" s="107"/>
      <c r="EN910" s="107"/>
      <c r="EO910" s="107"/>
      <c r="EP910" s="107"/>
      <c r="EQ910" s="107"/>
      <c r="ER910" s="107"/>
      <c r="ES910" s="107"/>
      <c r="ET910" s="107"/>
      <c r="EU910" s="107"/>
      <c r="EV910" s="107"/>
      <c r="EW910" s="107"/>
      <c r="EX910" s="107"/>
      <c r="EY910" s="107"/>
    </row>
    <row r="911" spans="1:155" x14ac:dyDescent="0.15">
      <c r="A911" s="36">
        <f t="shared" si="199"/>
        <v>44406</v>
      </c>
      <c r="B911" s="1">
        <f t="shared" ca="1" si="206"/>
        <v>1012.326496</v>
      </c>
      <c r="C911" s="90">
        <f t="shared" si="200"/>
        <v>1000</v>
      </c>
      <c r="D911" s="103">
        <f t="shared" si="201"/>
        <v>5.0000000000000001E-3</v>
      </c>
      <c r="E911" s="93">
        <f t="shared" si="202"/>
        <v>43507</v>
      </c>
      <c r="F911" s="87">
        <f t="shared" si="194"/>
        <v>619</v>
      </c>
      <c r="G911" s="88">
        <f t="shared" si="195"/>
        <v>619</v>
      </c>
      <c r="H911" s="89">
        <f t="shared" si="196"/>
        <v>1.012326496</v>
      </c>
      <c r="I911" s="88">
        <f t="shared" si="203"/>
        <v>0</v>
      </c>
      <c r="J911" s="90">
        <f t="shared" si="197"/>
        <v>12.326496000000001</v>
      </c>
      <c r="K911" s="91">
        <f t="shared" si="198"/>
        <v>0</v>
      </c>
      <c r="L911" s="92" t="str">
        <f t="shared" si="204"/>
        <v>A+J=</v>
      </c>
      <c r="M911" s="93">
        <f t="shared" si="205"/>
        <v>45272</v>
      </c>
      <c r="N911" s="94"/>
      <c r="O911" s="94"/>
      <c r="P911" s="94"/>
      <c r="Q911" s="94"/>
      <c r="R911" s="94"/>
      <c r="S911" s="107"/>
      <c r="T911" s="94"/>
      <c r="U911" s="94"/>
      <c r="V911" s="94"/>
      <c r="W911" s="94"/>
      <c r="X911" s="94"/>
      <c r="Y911" s="123"/>
      <c r="Z911" s="94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  <c r="DK911" s="87"/>
      <c r="DL911" s="87"/>
      <c r="DM911" s="87"/>
      <c r="DN911" s="87"/>
      <c r="DO911" s="87"/>
      <c r="DP911" s="87"/>
      <c r="DQ911" s="87"/>
      <c r="DR911" s="87"/>
      <c r="DS911" s="87"/>
      <c r="DT911" s="87"/>
      <c r="DU911" s="87"/>
      <c r="DV911" s="87"/>
      <c r="DW911" s="87"/>
      <c r="DX911" s="87"/>
      <c r="DY911" s="87"/>
      <c r="DZ911" s="87"/>
      <c r="EA911" s="87"/>
      <c r="EB911" s="87"/>
      <c r="EC911" s="87"/>
      <c r="ED911" s="87"/>
      <c r="EE911" s="87"/>
      <c r="EF911" s="87"/>
      <c r="EG911" s="107"/>
      <c r="EH911" s="107"/>
      <c r="EI911" s="107"/>
      <c r="EJ911" s="107"/>
      <c r="EK911" s="107"/>
      <c r="EL911" s="107"/>
      <c r="EM911" s="107"/>
      <c r="EN911" s="107"/>
      <c r="EO911" s="107"/>
      <c r="EP911" s="107"/>
      <c r="EQ911" s="107"/>
      <c r="ER911" s="107"/>
      <c r="ES911" s="107"/>
      <c r="ET911" s="107"/>
      <c r="EU911" s="107"/>
      <c r="EV911" s="107"/>
      <c r="EW911" s="107"/>
      <c r="EX911" s="107"/>
      <c r="EY911" s="107"/>
    </row>
    <row r="912" spans="1:155" x14ac:dyDescent="0.15">
      <c r="A912" s="36">
        <f t="shared" si="199"/>
        <v>44407</v>
      </c>
      <c r="B912" s="1">
        <f t="shared" ca="1" si="206"/>
        <v>1012.346532</v>
      </c>
      <c r="C912" s="90">
        <f t="shared" si="200"/>
        <v>1000</v>
      </c>
      <c r="D912" s="103">
        <f t="shared" si="201"/>
        <v>5.0000000000000001E-3</v>
      </c>
      <c r="E912" s="93">
        <f t="shared" si="202"/>
        <v>43507</v>
      </c>
      <c r="F912" s="87">
        <f t="shared" si="194"/>
        <v>620</v>
      </c>
      <c r="G912" s="88">
        <f t="shared" si="195"/>
        <v>620</v>
      </c>
      <c r="H912" s="89">
        <f t="shared" si="196"/>
        <v>1.012346532</v>
      </c>
      <c r="I912" s="88">
        <f t="shared" si="203"/>
        <v>0</v>
      </c>
      <c r="J912" s="90">
        <f t="shared" si="197"/>
        <v>12.346532</v>
      </c>
      <c r="K912" s="91">
        <f t="shared" si="198"/>
        <v>0</v>
      </c>
      <c r="L912" s="92" t="str">
        <f t="shared" si="204"/>
        <v>A+J=</v>
      </c>
      <c r="M912" s="93">
        <f t="shared" si="205"/>
        <v>45272</v>
      </c>
      <c r="N912" s="94"/>
      <c r="O912" s="94"/>
      <c r="P912" s="94"/>
      <c r="Q912" s="94"/>
      <c r="R912" s="94"/>
      <c r="S912" s="107"/>
      <c r="T912" s="94"/>
      <c r="U912" s="94"/>
      <c r="V912" s="94"/>
      <c r="W912" s="94"/>
      <c r="X912" s="94"/>
      <c r="Y912" s="123"/>
      <c r="Z912" s="94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  <c r="DK912" s="87"/>
      <c r="DL912" s="87"/>
      <c r="DM912" s="87"/>
      <c r="DN912" s="87"/>
      <c r="DO912" s="87"/>
      <c r="DP912" s="87"/>
      <c r="DQ912" s="87"/>
      <c r="DR912" s="87"/>
      <c r="DS912" s="87"/>
      <c r="DT912" s="87"/>
      <c r="DU912" s="87"/>
      <c r="DV912" s="87"/>
      <c r="DW912" s="87"/>
      <c r="DX912" s="87"/>
      <c r="DY912" s="87"/>
      <c r="DZ912" s="87"/>
      <c r="EA912" s="87"/>
      <c r="EB912" s="87"/>
      <c r="EC912" s="87"/>
      <c r="ED912" s="87"/>
      <c r="EE912" s="87"/>
      <c r="EF912" s="87"/>
      <c r="EG912" s="107"/>
      <c r="EH912" s="107"/>
      <c r="EI912" s="107"/>
      <c r="EJ912" s="107"/>
      <c r="EK912" s="107"/>
      <c r="EL912" s="107"/>
      <c r="EM912" s="107"/>
      <c r="EN912" s="107"/>
      <c r="EO912" s="107"/>
      <c r="EP912" s="107"/>
      <c r="EQ912" s="107"/>
      <c r="ER912" s="107"/>
      <c r="ES912" s="107"/>
      <c r="ET912" s="107"/>
      <c r="EU912" s="107"/>
      <c r="EV912" s="107"/>
      <c r="EW912" s="107"/>
      <c r="EX912" s="107"/>
      <c r="EY912" s="107"/>
    </row>
    <row r="913" spans="1:155" x14ac:dyDescent="0.15">
      <c r="A913" s="36">
        <f t="shared" si="199"/>
        <v>44408</v>
      </c>
      <c r="B913" s="1">
        <f t="shared" ca="1" si="206"/>
        <v>1012.366569</v>
      </c>
      <c r="C913" s="90">
        <f t="shared" si="200"/>
        <v>1000</v>
      </c>
      <c r="D913" s="103">
        <f t="shared" si="201"/>
        <v>5.0000000000000001E-3</v>
      </c>
      <c r="E913" s="93">
        <f t="shared" si="202"/>
        <v>43507</v>
      </c>
      <c r="F913" s="87">
        <f t="shared" si="194"/>
        <v>620</v>
      </c>
      <c r="G913" s="88">
        <f t="shared" si="195"/>
        <v>621</v>
      </c>
      <c r="H913" s="89">
        <f t="shared" si="196"/>
        <v>1.0123665690000001</v>
      </c>
      <c r="I913" s="88">
        <f t="shared" si="203"/>
        <v>0</v>
      </c>
      <c r="J913" s="90">
        <f t="shared" si="197"/>
        <v>12.366569</v>
      </c>
      <c r="K913" s="91">
        <f t="shared" si="198"/>
        <v>0</v>
      </c>
      <c r="L913" s="92" t="str">
        <f t="shared" si="204"/>
        <v>A+J=</v>
      </c>
      <c r="M913" s="93">
        <f t="shared" si="205"/>
        <v>45272</v>
      </c>
      <c r="N913" s="94"/>
      <c r="O913" s="94"/>
      <c r="P913" s="94"/>
      <c r="Q913" s="94"/>
      <c r="R913" s="94"/>
      <c r="S913" s="107"/>
      <c r="T913" s="94"/>
      <c r="U913" s="94"/>
      <c r="V913" s="94"/>
      <c r="W913" s="94"/>
      <c r="X913" s="94"/>
      <c r="Y913" s="123"/>
      <c r="Z913" s="94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  <c r="DK913" s="87"/>
      <c r="DL913" s="87"/>
      <c r="DM913" s="87"/>
      <c r="DN913" s="87"/>
      <c r="DO913" s="87"/>
      <c r="DP913" s="87"/>
      <c r="DQ913" s="87"/>
      <c r="DR913" s="87"/>
      <c r="DS913" s="87"/>
      <c r="DT913" s="87"/>
      <c r="DU913" s="87"/>
      <c r="DV913" s="87"/>
      <c r="DW913" s="87"/>
      <c r="DX913" s="87"/>
      <c r="DY913" s="87"/>
      <c r="DZ913" s="87"/>
      <c r="EA913" s="87"/>
      <c r="EB913" s="87"/>
      <c r="EC913" s="87"/>
      <c r="ED913" s="87"/>
      <c r="EE913" s="87"/>
      <c r="EF913" s="87"/>
      <c r="EG913" s="107"/>
      <c r="EH913" s="107"/>
      <c r="EI913" s="107"/>
      <c r="EJ913" s="107"/>
      <c r="EK913" s="107"/>
      <c r="EL913" s="107"/>
      <c r="EM913" s="107"/>
      <c r="EN913" s="107"/>
      <c r="EO913" s="107"/>
      <c r="EP913" s="107"/>
      <c r="EQ913" s="107"/>
      <c r="ER913" s="107"/>
      <c r="ES913" s="107"/>
      <c r="ET913" s="107"/>
      <c r="EU913" s="107"/>
      <c r="EV913" s="107"/>
      <c r="EW913" s="107"/>
      <c r="EX913" s="107"/>
      <c r="EY913" s="107"/>
    </row>
    <row r="914" spans="1:155" x14ac:dyDescent="0.15">
      <c r="A914" s="36">
        <f t="shared" si="199"/>
        <v>44409</v>
      </c>
      <c r="B914" s="1">
        <f t="shared" ca="1" si="206"/>
        <v>1012.366569</v>
      </c>
      <c r="C914" s="90">
        <f t="shared" si="200"/>
        <v>1000</v>
      </c>
      <c r="D914" s="103">
        <f t="shared" si="201"/>
        <v>5.0000000000000001E-3</v>
      </c>
      <c r="E914" s="93">
        <f t="shared" si="202"/>
        <v>43507</v>
      </c>
      <c r="F914" s="87">
        <f t="shared" si="194"/>
        <v>620</v>
      </c>
      <c r="G914" s="88">
        <f t="shared" si="195"/>
        <v>621</v>
      </c>
      <c r="H914" s="89">
        <f t="shared" si="196"/>
        <v>1.0123665690000001</v>
      </c>
      <c r="I914" s="88">
        <f t="shared" si="203"/>
        <v>0</v>
      </c>
      <c r="J914" s="90">
        <f t="shared" si="197"/>
        <v>12.366569</v>
      </c>
      <c r="K914" s="91">
        <f t="shared" si="198"/>
        <v>0</v>
      </c>
      <c r="L914" s="92" t="str">
        <f t="shared" si="204"/>
        <v>A+J=</v>
      </c>
      <c r="M914" s="93">
        <f t="shared" si="205"/>
        <v>45272</v>
      </c>
      <c r="N914" s="94"/>
      <c r="O914" s="94"/>
      <c r="P914" s="94"/>
      <c r="Q914" s="94"/>
      <c r="R914" s="94"/>
      <c r="S914" s="107"/>
      <c r="T914" s="94"/>
      <c r="U914" s="94"/>
      <c r="V914" s="94"/>
      <c r="W914" s="94"/>
      <c r="X914" s="94"/>
      <c r="Y914" s="123"/>
      <c r="Z914" s="94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  <c r="DY914" s="87"/>
      <c r="DZ914" s="87"/>
      <c r="EA914" s="87"/>
      <c r="EB914" s="87"/>
      <c r="EC914" s="87"/>
      <c r="ED914" s="87"/>
      <c r="EE914" s="87"/>
      <c r="EF914" s="87"/>
      <c r="EG914" s="107"/>
      <c r="EH914" s="107"/>
      <c r="EI914" s="107"/>
      <c r="EJ914" s="107"/>
      <c r="EK914" s="107"/>
      <c r="EL914" s="107"/>
      <c r="EM914" s="107"/>
      <c r="EN914" s="107"/>
      <c r="EO914" s="107"/>
      <c r="EP914" s="107"/>
      <c r="EQ914" s="107"/>
      <c r="ER914" s="107"/>
      <c r="ES914" s="107"/>
      <c r="ET914" s="107"/>
      <c r="EU914" s="107"/>
      <c r="EV914" s="107"/>
      <c r="EW914" s="107"/>
      <c r="EX914" s="107"/>
      <c r="EY914" s="107"/>
    </row>
    <row r="915" spans="1:155" x14ac:dyDescent="0.15">
      <c r="A915" s="36">
        <f t="shared" si="199"/>
        <v>44410</v>
      </c>
      <c r="B915" s="1">
        <f t="shared" ca="1" si="206"/>
        <v>1012.366569</v>
      </c>
      <c r="C915" s="90">
        <f t="shared" si="200"/>
        <v>1000</v>
      </c>
      <c r="D915" s="103">
        <f t="shared" si="201"/>
        <v>5.0000000000000001E-3</v>
      </c>
      <c r="E915" s="93">
        <f t="shared" si="202"/>
        <v>43507</v>
      </c>
      <c r="F915" s="87">
        <f t="shared" si="194"/>
        <v>621</v>
      </c>
      <c r="G915" s="88">
        <f t="shared" si="195"/>
        <v>621</v>
      </c>
      <c r="H915" s="89">
        <f t="shared" si="196"/>
        <v>1.0123665690000001</v>
      </c>
      <c r="I915" s="88">
        <f t="shared" si="203"/>
        <v>0</v>
      </c>
      <c r="J915" s="90">
        <f t="shared" si="197"/>
        <v>12.366569</v>
      </c>
      <c r="K915" s="91">
        <f t="shared" si="198"/>
        <v>0</v>
      </c>
      <c r="L915" s="92" t="str">
        <f t="shared" si="204"/>
        <v>A+J=</v>
      </c>
      <c r="M915" s="93">
        <f t="shared" si="205"/>
        <v>45272</v>
      </c>
      <c r="N915" s="94"/>
      <c r="O915" s="94"/>
      <c r="P915" s="94"/>
      <c r="Q915" s="94"/>
      <c r="R915" s="94"/>
      <c r="S915" s="107"/>
      <c r="T915" s="94"/>
      <c r="U915" s="94"/>
      <c r="V915" s="94"/>
      <c r="W915" s="94"/>
      <c r="X915" s="94"/>
      <c r="Y915" s="123"/>
      <c r="Z915" s="94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  <c r="DK915" s="87"/>
      <c r="DL915" s="87"/>
      <c r="DM915" s="87"/>
      <c r="DN915" s="87"/>
      <c r="DO915" s="87"/>
      <c r="DP915" s="87"/>
      <c r="DQ915" s="87"/>
      <c r="DR915" s="87"/>
      <c r="DS915" s="87"/>
      <c r="DT915" s="87"/>
      <c r="DU915" s="87"/>
      <c r="DV915" s="87"/>
      <c r="DW915" s="87"/>
      <c r="DX915" s="87"/>
      <c r="DY915" s="87"/>
      <c r="DZ915" s="87"/>
      <c r="EA915" s="87"/>
      <c r="EB915" s="87"/>
      <c r="EC915" s="87"/>
      <c r="ED915" s="87"/>
      <c r="EE915" s="87"/>
      <c r="EF915" s="87"/>
      <c r="EG915" s="107"/>
      <c r="EH915" s="107"/>
      <c r="EI915" s="107"/>
      <c r="EJ915" s="107"/>
      <c r="EK915" s="107"/>
      <c r="EL915" s="107"/>
      <c r="EM915" s="107"/>
      <c r="EN915" s="107"/>
      <c r="EO915" s="107"/>
      <c r="EP915" s="107"/>
      <c r="EQ915" s="107"/>
      <c r="ER915" s="107"/>
      <c r="ES915" s="107"/>
      <c r="ET915" s="107"/>
      <c r="EU915" s="107"/>
      <c r="EV915" s="107"/>
      <c r="EW915" s="107"/>
      <c r="EX915" s="107"/>
      <c r="EY915" s="107"/>
    </row>
    <row r="916" spans="1:155" x14ac:dyDescent="0.15">
      <c r="A916" s="36">
        <f t="shared" si="199"/>
        <v>44411</v>
      </c>
      <c r="B916" s="1">
        <f t="shared" ca="1" si="206"/>
        <v>1012.386605</v>
      </c>
      <c r="C916" s="90">
        <f t="shared" si="200"/>
        <v>1000</v>
      </c>
      <c r="D916" s="103">
        <f t="shared" si="201"/>
        <v>5.0000000000000001E-3</v>
      </c>
      <c r="E916" s="93">
        <f t="shared" si="202"/>
        <v>43507</v>
      </c>
      <c r="F916" s="87">
        <f t="shared" si="194"/>
        <v>622</v>
      </c>
      <c r="G916" s="88">
        <f t="shared" si="195"/>
        <v>622</v>
      </c>
      <c r="H916" s="89">
        <f t="shared" si="196"/>
        <v>1.0123866050000001</v>
      </c>
      <c r="I916" s="88">
        <f t="shared" si="203"/>
        <v>0</v>
      </c>
      <c r="J916" s="90">
        <f t="shared" si="197"/>
        <v>12.386604999999999</v>
      </c>
      <c r="K916" s="91">
        <f t="shared" si="198"/>
        <v>0</v>
      </c>
      <c r="L916" s="92" t="str">
        <f t="shared" si="204"/>
        <v>A+J=</v>
      </c>
      <c r="M916" s="93">
        <f t="shared" si="205"/>
        <v>45272</v>
      </c>
      <c r="N916" s="94"/>
      <c r="O916" s="94"/>
      <c r="P916" s="94"/>
      <c r="Q916" s="94"/>
      <c r="R916" s="94"/>
      <c r="S916" s="107"/>
      <c r="T916" s="94"/>
      <c r="U916" s="94"/>
      <c r="V916" s="94"/>
      <c r="W916" s="94"/>
      <c r="X916" s="94"/>
      <c r="Y916" s="123"/>
      <c r="Z916" s="94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  <c r="DK916" s="87"/>
      <c r="DL916" s="87"/>
      <c r="DM916" s="87"/>
      <c r="DN916" s="87"/>
      <c r="DO916" s="87"/>
      <c r="DP916" s="87"/>
      <c r="DQ916" s="87"/>
      <c r="DR916" s="87"/>
      <c r="DS916" s="87"/>
      <c r="DT916" s="87"/>
      <c r="DU916" s="87"/>
      <c r="DV916" s="87"/>
      <c r="DW916" s="87"/>
      <c r="DX916" s="87"/>
      <c r="DY916" s="87"/>
      <c r="DZ916" s="87"/>
      <c r="EA916" s="87"/>
      <c r="EB916" s="87"/>
      <c r="EC916" s="87"/>
      <c r="ED916" s="87"/>
      <c r="EE916" s="87"/>
      <c r="EF916" s="87"/>
      <c r="EG916" s="107"/>
      <c r="EH916" s="107"/>
      <c r="EI916" s="107"/>
      <c r="EJ916" s="107"/>
      <c r="EK916" s="107"/>
      <c r="EL916" s="107"/>
      <c r="EM916" s="107"/>
      <c r="EN916" s="107"/>
      <c r="EO916" s="107"/>
      <c r="EP916" s="107"/>
      <c r="EQ916" s="107"/>
      <c r="ER916" s="107"/>
      <c r="ES916" s="107"/>
      <c r="ET916" s="107"/>
      <c r="EU916" s="107"/>
      <c r="EV916" s="107"/>
      <c r="EW916" s="107"/>
      <c r="EX916" s="107"/>
      <c r="EY916" s="107"/>
    </row>
    <row r="917" spans="1:155" x14ac:dyDescent="0.15">
      <c r="A917" s="36">
        <f t="shared" si="199"/>
        <v>44412</v>
      </c>
      <c r="B917" s="1">
        <f t="shared" ca="1" si="206"/>
        <v>1012.406643</v>
      </c>
      <c r="C917" s="90">
        <f t="shared" si="200"/>
        <v>1000</v>
      </c>
      <c r="D917" s="103">
        <f t="shared" si="201"/>
        <v>5.0000000000000001E-3</v>
      </c>
      <c r="E917" s="93">
        <f t="shared" si="202"/>
        <v>43507</v>
      </c>
      <c r="F917" s="87">
        <f t="shared" si="194"/>
        <v>623</v>
      </c>
      <c r="G917" s="88">
        <f t="shared" si="195"/>
        <v>623</v>
      </c>
      <c r="H917" s="89">
        <f t="shared" si="196"/>
        <v>1.0124066430000001</v>
      </c>
      <c r="I917" s="88">
        <f t="shared" si="203"/>
        <v>0</v>
      </c>
      <c r="J917" s="90">
        <f t="shared" si="197"/>
        <v>12.406643000000001</v>
      </c>
      <c r="K917" s="91">
        <f t="shared" si="198"/>
        <v>0</v>
      </c>
      <c r="L917" s="92" t="str">
        <f t="shared" si="204"/>
        <v>A+J=</v>
      </c>
      <c r="M917" s="93">
        <f t="shared" si="205"/>
        <v>45272</v>
      </c>
      <c r="N917" s="94"/>
      <c r="O917" s="94"/>
      <c r="P917" s="94"/>
      <c r="Q917" s="94"/>
      <c r="R917" s="94"/>
      <c r="S917" s="107"/>
      <c r="T917" s="94"/>
      <c r="U917" s="94"/>
      <c r="V917" s="94"/>
      <c r="W917" s="94"/>
      <c r="X917" s="94"/>
      <c r="Y917" s="123"/>
      <c r="Z917" s="94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  <c r="DK917" s="87"/>
      <c r="DL917" s="87"/>
      <c r="DM917" s="87"/>
      <c r="DN917" s="87"/>
      <c r="DO917" s="87"/>
      <c r="DP917" s="87"/>
      <c r="DQ917" s="87"/>
      <c r="DR917" s="87"/>
      <c r="DS917" s="87"/>
      <c r="DT917" s="87"/>
      <c r="DU917" s="87"/>
      <c r="DV917" s="87"/>
      <c r="DW917" s="87"/>
      <c r="DX917" s="87"/>
      <c r="DY917" s="87"/>
      <c r="DZ917" s="87"/>
      <c r="EA917" s="87"/>
      <c r="EB917" s="87"/>
      <c r="EC917" s="87"/>
      <c r="ED917" s="87"/>
      <c r="EE917" s="87"/>
      <c r="EF917" s="87"/>
      <c r="EG917" s="107"/>
      <c r="EH917" s="107"/>
      <c r="EI917" s="107"/>
      <c r="EJ917" s="107"/>
      <c r="EK917" s="107"/>
      <c r="EL917" s="107"/>
      <c r="EM917" s="107"/>
      <c r="EN917" s="107"/>
      <c r="EO917" s="107"/>
      <c r="EP917" s="107"/>
      <c r="EQ917" s="107"/>
      <c r="ER917" s="107"/>
      <c r="ES917" s="107"/>
      <c r="ET917" s="107"/>
      <c r="EU917" s="107"/>
      <c r="EV917" s="107"/>
      <c r="EW917" s="107"/>
      <c r="EX917" s="107"/>
      <c r="EY917" s="107"/>
    </row>
    <row r="918" spans="1:155" x14ac:dyDescent="0.15">
      <c r="A918" s="36">
        <f t="shared" si="199"/>
        <v>44413</v>
      </c>
      <c r="B918" s="1">
        <f t="shared" ca="1" si="206"/>
        <v>1012.42667999</v>
      </c>
      <c r="C918" s="90">
        <f t="shared" si="200"/>
        <v>1000</v>
      </c>
      <c r="D918" s="103">
        <f t="shared" si="201"/>
        <v>5.0000000000000001E-3</v>
      </c>
      <c r="E918" s="93">
        <f t="shared" si="202"/>
        <v>43507</v>
      </c>
      <c r="F918" s="87">
        <f t="shared" si="194"/>
        <v>624</v>
      </c>
      <c r="G918" s="88">
        <f t="shared" si="195"/>
        <v>624</v>
      </c>
      <c r="H918" s="89">
        <f t="shared" si="196"/>
        <v>1.0124266799999999</v>
      </c>
      <c r="I918" s="88">
        <f t="shared" si="203"/>
        <v>0</v>
      </c>
      <c r="J918" s="90">
        <f t="shared" si="197"/>
        <v>12.42667999</v>
      </c>
      <c r="K918" s="91">
        <f t="shared" si="198"/>
        <v>0</v>
      </c>
      <c r="L918" s="92" t="str">
        <f t="shared" si="204"/>
        <v>A+J=</v>
      </c>
      <c r="M918" s="93">
        <f t="shared" si="205"/>
        <v>45272</v>
      </c>
      <c r="N918" s="94"/>
      <c r="O918" s="94"/>
      <c r="P918" s="94"/>
      <c r="Q918" s="94"/>
      <c r="R918" s="94"/>
      <c r="S918" s="107"/>
      <c r="T918" s="94"/>
      <c r="U918" s="94"/>
      <c r="V918" s="94"/>
      <c r="W918" s="94"/>
      <c r="X918" s="94"/>
      <c r="Y918" s="123"/>
      <c r="Z918" s="94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  <c r="DK918" s="87"/>
      <c r="DL918" s="87"/>
      <c r="DM918" s="87"/>
      <c r="DN918" s="87"/>
      <c r="DO918" s="87"/>
      <c r="DP918" s="87"/>
      <c r="DQ918" s="87"/>
      <c r="DR918" s="87"/>
      <c r="DS918" s="87"/>
      <c r="DT918" s="87"/>
      <c r="DU918" s="87"/>
      <c r="DV918" s="87"/>
      <c r="DW918" s="87"/>
      <c r="DX918" s="87"/>
      <c r="DY918" s="87"/>
      <c r="DZ918" s="87"/>
      <c r="EA918" s="87"/>
      <c r="EB918" s="87"/>
      <c r="EC918" s="87"/>
      <c r="ED918" s="87"/>
      <c r="EE918" s="87"/>
      <c r="EF918" s="87"/>
      <c r="EG918" s="107"/>
      <c r="EH918" s="107"/>
      <c r="EI918" s="107"/>
      <c r="EJ918" s="107"/>
      <c r="EK918" s="107"/>
      <c r="EL918" s="107"/>
      <c r="EM918" s="107"/>
      <c r="EN918" s="107"/>
      <c r="EO918" s="107"/>
      <c r="EP918" s="107"/>
      <c r="EQ918" s="107"/>
      <c r="ER918" s="107"/>
      <c r="ES918" s="107"/>
      <c r="ET918" s="107"/>
      <c r="EU918" s="107"/>
      <c r="EV918" s="107"/>
      <c r="EW918" s="107"/>
      <c r="EX918" s="107"/>
      <c r="EY918" s="107"/>
    </row>
    <row r="919" spans="1:155" x14ac:dyDescent="0.15">
      <c r="A919" s="36">
        <f t="shared" si="199"/>
        <v>44414</v>
      </c>
      <c r="B919" s="1">
        <f t="shared" ca="1" si="206"/>
        <v>1012.446718</v>
      </c>
      <c r="C919" s="90">
        <f t="shared" si="200"/>
        <v>1000</v>
      </c>
      <c r="D919" s="103">
        <f t="shared" si="201"/>
        <v>5.0000000000000001E-3</v>
      </c>
      <c r="E919" s="93">
        <f t="shared" si="202"/>
        <v>43507</v>
      </c>
      <c r="F919" s="87">
        <f t="shared" si="194"/>
        <v>625</v>
      </c>
      <c r="G919" s="88">
        <f t="shared" si="195"/>
        <v>625</v>
      </c>
      <c r="H919" s="89">
        <f t="shared" si="196"/>
        <v>1.0124467180000001</v>
      </c>
      <c r="I919" s="88">
        <f t="shared" si="203"/>
        <v>0</v>
      </c>
      <c r="J919" s="90">
        <f t="shared" si="197"/>
        <v>12.446718000000001</v>
      </c>
      <c r="K919" s="91">
        <f t="shared" si="198"/>
        <v>0</v>
      </c>
      <c r="L919" s="92" t="str">
        <f t="shared" si="204"/>
        <v>A+J=</v>
      </c>
      <c r="M919" s="93">
        <f t="shared" si="205"/>
        <v>45272</v>
      </c>
      <c r="N919" s="94"/>
      <c r="O919" s="94"/>
      <c r="P919" s="94"/>
      <c r="Q919" s="94"/>
      <c r="R919" s="94"/>
      <c r="S919" s="107"/>
      <c r="T919" s="94"/>
      <c r="U919" s="94"/>
      <c r="V919" s="94"/>
      <c r="W919" s="94"/>
      <c r="X919" s="94"/>
      <c r="Y919" s="123"/>
      <c r="Z919" s="94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  <c r="DK919" s="87"/>
      <c r="DL919" s="87"/>
      <c r="DM919" s="87"/>
      <c r="DN919" s="87"/>
      <c r="DO919" s="87"/>
      <c r="DP919" s="87"/>
      <c r="DQ919" s="87"/>
      <c r="DR919" s="87"/>
      <c r="DS919" s="87"/>
      <c r="DT919" s="87"/>
      <c r="DU919" s="87"/>
      <c r="DV919" s="87"/>
      <c r="DW919" s="87"/>
      <c r="DX919" s="87"/>
      <c r="DY919" s="87"/>
      <c r="DZ919" s="87"/>
      <c r="EA919" s="87"/>
      <c r="EB919" s="87"/>
      <c r="EC919" s="87"/>
      <c r="ED919" s="87"/>
      <c r="EE919" s="87"/>
      <c r="EF919" s="87"/>
      <c r="EG919" s="107"/>
      <c r="EH919" s="107"/>
      <c r="EI919" s="107"/>
      <c r="EJ919" s="107"/>
      <c r="EK919" s="107"/>
      <c r="EL919" s="107"/>
      <c r="EM919" s="107"/>
      <c r="EN919" s="107"/>
      <c r="EO919" s="107"/>
      <c r="EP919" s="107"/>
      <c r="EQ919" s="107"/>
      <c r="ER919" s="107"/>
      <c r="ES919" s="107"/>
      <c r="ET919" s="107"/>
      <c r="EU919" s="107"/>
      <c r="EV919" s="107"/>
      <c r="EW919" s="107"/>
      <c r="EX919" s="107"/>
      <c r="EY919" s="107"/>
    </row>
    <row r="920" spans="1:155" x14ac:dyDescent="0.15">
      <c r="A920" s="36">
        <f t="shared" si="199"/>
        <v>44415</v>
      </c>
      <c r="B920" s="1">
        <f t="shared" ca="1" si="206"/>
        <v>1012.466757</v>
      </c>
      <c r="C920" s="90">
        <f t="shared" si="200"/>
        <v>1000</v>
      </c>
      <c r="D920" s="103">
        <f t="shared" si="201"/>
        <v>5.0000000000000001E-3</v>
      </c>
      <c r="E920" s="93">
        <f t="shared" si="202"/>
        <v>43507</v>
      </c>
      <c r="F920" s="87">
        <f t="shared" si="194"/>
        <v>625</v>
      </c>
      <c r="G920" s="88">
        <f t="shared" si="195"/>
        <v>626</v>
      </c>
      <c r="H920" s="89">
        <f t="shared" si="196"/>
        <v>1.0124667570000001</v>
      </c>
      <c r="I920" s="88">
        <f t="shared" si="203"/>
        <v>0</v>
      </c>
      <c r="J920" s="90">
        <f t="shared" si="197"/>
        <v>12.466756999999999</v>
      </c>
      <c r="K920" s="91">
        <f t="shared" si="198"/>
        <v>0</v>
      </c>
      <c r="L920" s="92" t="str">
        <f t="shared" si="204"/>
        <v>A+J=</v>
      </c>
      <c r="M920" s="93">
        <f t="shared" si="205"/>
        <v>45272</v>
      </c>
      <c r="N920" s="94"/>
      <c r="O920" s="94"/>
      <c r="P920" s="94"/>
      <c r="Q920" s="94"/>
      <c r="R920" s="94"/>
      <c r="S920" s="107"/>
      <c r="T920" s="94"/>
      <c r="U920" s="94"/>
      <c r="V920" s="94"/>
      <c r="W920" s="94"/>
      <c r="X920" s="94"/>
      <c r="Y920" s="123"/>
      <c r="Z920" s="94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  <c r="DK920" s="87"/>
      <c r="DL920" s="87"/>
      <c r="DM920" s="87"/>
      <c r="DN920" s="87"/>
      <c r="DO920" s="87"/>
      <c r="DP920" s="87"/>
      <c r="DQ920" s="87"/>
      <c r="DR920" s="87"/>
      <c r="DS920" s="87"/>
      <c r="DT920" s="87"/>
      <c r="DU920" s="87"/>
      <c r="DV920" s="87"/>
      <c r="DW920" s="87"/>
      <c r="DX920" s="87"/>
      <c r="DY920" s="87"/>
      <c r="DZ920" s="87"/>
      <c r="EA920" s="87"/>
      <c r="EB920" s="87"/>
      <c r="EC920" s="87"/>
      <c r="ED920" s="87"/>
      <c r="EE920" s="87"/>
      <c r="EF920" s="87"/>
      <c r="EG920" s="107"/>
      <c r="EH920" s="107"/>
      <c r="EI920" s="107"/>
      <c r="EJ920" s="107"/>
      <c r="EK920" s="107"/>
      <c r="EL920" s="107"/>
      <c r="EM920" s="107"/>
      <c r="EN920" s="107"/>
      <c r="EO920" s="107"/>
      <c r="EP920" s="107"/>
      <c r="EQ920" s="107"/>
      <c r="ER920" s="107"/>
      <c r="ES920" s="107"/>
      <c r="ET920" s="107"/>
      <c r="EU920" s="107"/>
      <c r="EV920" s="107"/>
      <c r="EW920" s="107"/>
      <c r="EX920" s="107"/>
      <c r="EY920" s="107"/>
    </row>
    <row r="921" spans="1:155" x14ac:dyDescent="0.15">
      <c r="A921" s="36">
        <f t="shared" si="199"/>
        <v>44416</v>
      </c>
      <c r="B921" s="1">
        <f t="shared" ca="1" si="206"/>
        <v>1012.466757</v>
      </c>
      <c r="C921" s="90">
        <f t="shared" si="200"/>
        <v>1000</v>
      </c>
      <c r="D921" s="103">
        <f t="shared" si="201"/>
        <v>5.0000000000000001E-3</v>
      </c>
      <c r="E921" s="93">
        <f t="shared" si="202"/>
        <v>43507</v>
      </c>
      <c r="F921" s="87">
        <f t="shared" si="194"/>
        <v>625</v>
      </c>
      <c r="G921" s="88">
        <f t="shared" si="195"/>
        <v>626</v>
      </c>
      <c r="H921" s="89">
        <f t="shared" si="196"/>
        <v>1.0124667570000001</v>
      </c>
      <c r="I921" s="88">
        <f t="shared" si="203"/>
        <v>0</v>
      </c>
      <c r="J921" s="90">
        <f t="shared" si="197"/>
        <v>12.466756999999999</v>
      </c>
      <c r="K921" s="91">
        <f t="shared" si="198"/>
        <v>0</v>
      </c>
      <c r="L921" s="92" t="str">
        <f t="shared" si="204"/>
        <v>A+J=</v>
      </c>
      <c r="M921" s="93">
        <f t="shared" si="205"/>
        <v>45272</v>
      </c>
      <c r="N921" s="94"/>
      <c r="O921" s="94"/>
      <c r="P921" s="94"/>
      <c r="Q921" s="94"/>
      <c r="R921" s="94"/>
      <c r="S921" s="107"/>
      <c r="T921" s="94"/>
      <c r="U921" s="94"/>
      <c r="V921" s="94"/>
      <c r="W921" s="94"/>
      <c r="X921" s="94"/>
      <c r="Y921" s="123"/>
      <c r="Z921" s="94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  <c r="DK921" s="87"/>
      <c r="DL921" s="87"/>
      <c r="DM921" s="87"/>
      <c r="DN921" s="87"/>
      <c r="DO921" s="87"/>
      <c r="DP921" s="87"/>
      <c r="DQ921" s="87"/>
      <c r="DR921" s="87"/>
      <c r="DS921" s="87"/>
      <c r="DT921" s="87"/>
      <c r="DU921" s="87"/>
      <c r="DV921" s="87"/>
      <c r="DW921" s="87"/>
      <c r="DX921" s="87"/>
      <c r="DY921" s="87"/>
      <c r="DZ921" s="87"/>
      <c r="EA921" s="87"/>
      <c r="EB921" s="87"/>
      <c r="EC921" s="87"/>
      <c r="ED921" s="87"/>
      <c r="EE921" s="87"/>
      <c r="EF921" s="87"/>
      <c r="EG921" s="107"/>
      <c r="EH921" s="107"/>
      <c r="EI921" s="107"/>
      <c r="EJ921" s="107"/>
      <c r="EK921" s="107"/>
      <c r="EL921" s="107"/>
      <c r="EM921" s="107"/>
      <c r="EN921" s="107"/>
      <c r="EO921" s="107"/>
      <c r="EP921" s="107"/>
      <c r="EQ921" s="107"/>
      <c r="ER921" s="107"/>
      <c r="ES921" s="107"/>
      <c r="ET921" s="107"/>
      <c r="EU921" s="107"/>
      <c r="EV921" s="107"/>
      <c r="EW921" s="107"/>
      <c r="EX921" s="107"/>
      <c r="EY921" s="107"/>
    </row>
    <row r="922" spans="1:155" x14ac:dyDescent="0.15">
      <c r="A922" s="36">
        <f t="shared" si="199"/>
        <v>44417</v>
      </c>
      <c r="B922" s="1">
        <f t="shared" ca="1" si="206"/>
        <v>1012.466757</v>
      </c>
      <c r="C922" s="90">
        <f t="shared" si="200"/>
        <v>1000</v>
      </c>
      <c r="D922" s="103">
        <f t="shared" si="201"/>
        <v>5.0000000000000001E-3</v>
      </c>
      <c r="E922" s="93">
        <f t="shared" si="202"/>
        <v>43507</v>
      </c>
      <c r="F922" s="87">
        <f t="shared" si="194"/>
        <v>626</v>
      </c>
      <c r="G922" s="88">
        <f t="shared" si="195"/>
        <v>626</v>
      </c>
      <c r="H922" s="89">
        <f t="shared" si="196"/>
        <v>1.0124667570000001</v>
      </c>
      <c r="I922" s="88">
        <f t="shared" si="203"/>
        <v>0</v>
      </c>
      <c r="J922" s="90">
        <f t="shared" si="197"/>
        <v>12.466756999999999</v>
      </c>
      <c r="K922" s="91">
        <f t="shared" si="198"/>
        <v>0</v>
      </c>
      <c r="L922" s="92" t="str">
        <f t="shared" si="204"/>
        <v>A+J=</v>
      </c>
      <c r="M922" s="93">
        <f t="shared" si="205"/>
        <v>45272</v>
      </c>
      <c r="N922" s="94"/>
      <c r="O922" s="94"/>
      <c r="P922" s="94"/>
      <c r="Q922" s="94"/>
      <c r="R922" s="94"/>
      <c r="S922" s="107"/>
      <c r="T922" s="94"/>
      <c r="U922" s="94"/>
      <c r="V922" s="94"/>
      <c r="W922" s="94"/>
      <c r="X922" s="94"/>
      <c r="Y922" s="123"/>
      <c r="Z922" s="94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  <c r="DK922" s="87"/>
      <c r="DL922" s="87"/>
      <c r="DM922" s="87"/>
      <c r="DN922" s="87"/>
      <c r="DO922" s="87"/>
      <c r="DP922" s="87"/>
      <c r="DQ922" s="87"/>
      <c r="DR922" s="87"/>
      <c r="DS922" s="87"/>
      <c r="DT922" s="87"/>
      <c r="DU922" s="87"/>
      <c r="DV922" s="87"/>
      <c r="DW922" s="87"/>
      <c r="DX922" s="87"/>
      <c r="DY922" s="87"/>
      <c r="DZ922" s="87"/>
      <c r="EA922" s="87"/>
      <c r="EB922" s="87"/>
      <c r="EC922" s="87"/>
      <c r="ED922" s="87"/>
      <c r="EE922" s="87"/>
      <c r="EF922" s="87"/>
      <c r="EG922" s="107"/>
      <c r="EH922" s="107"/>
      <c r="EI922" s="107"/>
      <c r="EJ922" s="107"/>
      <c r="EK922" s="107"/>
      <c r="EL922" s="107"/>
      <c r="EM922" s="107"/>
      <c r="EN922" s="107"/>
      <c r="EO922" s="107"/>
      <c r="EP922" s="107"/>
      <c r="EQ922" s="107"/>
      <c r="ER922" s="107"/>
      <c r="ES922" s="107"/>
      <c r="ET922" s="107"/>
      <c r="EU922" s="107"/>
      <c r="EV922" s="107"/>
      <c r="EW922" s="107"/>
      <c r="EX922" s="107"/>
      <c r="EY922" s="107"/>
    </row>
    <row r="923" spans="1:155" x14ac:dyDescent="0.15">
      <c r="A923" s="36">
        <f t="shared" si="199"/>
        <v>44418</v>
      </c>
      <c r="B923" s="1">
        <f t="shared" ca="1" si="206"/>
        <v>1012.486795</v>
      </c>
      <c r="C923" s="90">
        <f t="shared" si="200"/>
        <v>1000</v>
      </c>
      <c r="D923" s="103">
        <f t="shared" si="201"/>
        <v>5.0000000000000001E-3</v>
      </c>
      <c r="E923" s="93">
        <f t="shared" si="202"/>
        <v>43507</v>
      </c>
      <c r="F923" s="87">
        <f t="shared" si="194"/>
        <v>627</v>
      </c>
      <c r="G923" s="88">
        <f t="shared" si="195"/>
        <v>627</v>
      </c>
      <c r="H923" s="89">
        <f t="shared" si="196"/>
        <v>1.0124867950000001</v>
      </c>
      <c r="I923" s="88">
        <f t="shared" si="203"/>
        <v>0</v>
      </c>
      <c r="J923" s="90">
        <f t="shared" si="197"/>
        <v>12.486795000000001</v>
      </c>
      <c r="K923" s="91">
        <f t="shared" si="198"/>
        <v>0</v>
      </c>
      <c r="L923" s="92" t="str">
        <f t="shared" si="204"/>
        <v>A+J=</v>
      </c>
      <c r="M923" s="93">
        <f t="shared" si="205"/>
        <v>45272</v>
      </c>
      <c r="N923" s="94"/>
      <c r="O923" s="94"/>
      <c r="P923" s="94"/>
      <c r="Q923" s="94"/>
      <c r="R923" s="94"/>
      <c r="S923" s="107"/>
      <c r="T923" s="94"/>
      <c r="U923" s="94"/>
      <c r="V923" s="94"/>
      <c r="W923" s="94"/>
      <c r="X923" s="94"/>
      <c r="Y923" s="123"/>
      <c r="Z923" s="94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  <c r="DK923" s="87"/>
      <c r="DL923" s="87"/>
      <c r="DM923" s="87"/>
      <c r="DN923" s="87"/>
      <c r="DO923" s="87"/>
      <c r="DP923" s="87"/>
      <c r="DQ923" s="87"/>
      <c r="DR923" s="87"/>
      <c r="DS923" s="87"/>
      <c r="DT923" s="87"/>
      <c r="DU923" s="87"/>
      <c r="DV923" s="87"/>
      <c r="DW923" s="87"/>
      <c r="DX923" s="87"/>
      <c r="DY923" s="87"/>
      <c r="DZ923" s="87"/>
      <c r="EA923" s="87"/>
      <c r="EB923" s="87"/>
      <c r="EC923" s="87"/>
      <c r="ED923" s="87"/>
      <c r="EE923" s="87"/>
      <c r="EF923" s="87"/>
      <c r="EG923" s="107"/>
      <c r="EH923" s="107"/>
      <c r="EI923" s="107"/>
      <c r="EJ923" s="107"/>
      <c r="EK923" s="107"/>
      <c r="EL923" s="107"/>
      <c r="EM923" s="107"/>
      <c r="EN923" s="107"/>
      <c r="EO923" s="107"/>
      <c r="EP923" s="107"/>
      <c r="EQ923" s="107"/>
      <c r="ER923" s="107"/>
      <c r="ES923" s="107"/>
      <c r="ET923" s="107"/>
      <c r="EU923" s="107"/>
      <c r="EV923" s="107"/>
      <c r="EW923" s="107"/>
      <c r="EX923" s="107"/>
      <c r="EY923" s="107"/>
    </row>
    <row r="924" spans="1:155" x14ac:dyDescent="0.15">
      <c r="A924" s="36">
        <f t="shared" si="199"/>
        <v>44419</v>
      </c>
      <c r="B924" s="1">
        <f t="shared" ca="1" si="206"/>
        <v>1012.50683499</v>
      </c>
      <c r="C924" s="90">
        <f t="shared" si="200"/>
        <v>1000</v>
      </c>
      <c r="D924" s="103">
        <f t="shared" si="201"/>
        <v>5.0000000000000001E-3</v>
      </c>
      <c r="E924" s="93">
        <f t="shared" si="202"/>
        <v>43507</v>
      </c>
      <c r="F924" s="87">
        <f t="shared" si="194"/>
        <v>628</v>
      </c>
      <c r="G924" s="88">
        <f t="shared" si="195"/>
        <v>628</v>
      </c>
      <c r="H924" s="89">
        <f t="shared" si="196"/>
        <v>1.0125068349999999</v>
      </c>
      <c r="I924" s="88">
        <f t="shared" si="203"/>
        <v>0</v>
      </c>
      <c r="J924" s="90">
        <f t="shared" si="197"/>
        <v>12.50683499</v>
      </c>
      <c r="K924" s="91">
        <f t="shared" si="198"/>
        <v>0</v>
      </c>
      <c r="L924" s="92" t="str">
        <f t="shared" si="204"/>
        <v>A+J=</v>
      </c>
      <c r="M924" s="93">
        <f t="shared" si="205"/>
        <v>45272</v>
      </c>
      <c r="N924" s="94"/>
      <c r="O924" s="94"/>
      <c r="P924" s="94"/>
      <c r="Q924" s="94"/>
      <c r="R924" s="94"/>
      <c r="S924" s="107"/>
      <c r="T924" s="94"/>
      <c r="U924" s="94"/>
      <c r="V924" s="94"/>
      <c r="W924" s="94"/>
      <c r="X924" s="94"/>
      <c r="Y924" s="123"/>
      <c r="Z924" s="94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  <c r="DK924" s="87"/>
      <c r="DL924" s="87"/>
      <c r="DM924" s="87"/>
      <c r="DN924" s="87"/>
      <c r="DO924" s="87"/>
      <c r="DP924" s="87"/>
      <c r="DQ924" s="87"/>
      <c r="DR924" s="87"/>
      <c r="DS924" s="87"/>
      <c r="DT924" s="87"/>
      <c r="DU924" s="87"/>
      <c r="DV924" s="87"/>
      <c r="DW924" s="87"/>
      <c r="DX924" s="87"/>
      <c r="DY924" s="87"/>
      <c r="DZ924" s="87"/>
      <c r="EA924" s="87"/>
      <c r="EB924" s="87"/>
      <c r="EC924" s="87"/>
      <c r="ED924" s="87"/>
      <c r="EE924" s="87"/>
      <c r="EF924" s="87"/>
      <c r="EG924" s="107"/>
      <c r="EH924" s="107"/>
      <c r="EI924" s="107"/>
      <c r="EJ924" s="107"/>
      <c r="EK924" s="107"/>
      <c r="EL924" s="107"/>
      <c r="EM924" s="107"/>
      <c r="EN924" s="107"/>
      <c r="EO924" s="107"/>
      <c r="EP924" s="107"/>
      <c r="EQ924" s="107"/>
      <c r="ER924" s="107"/>
      <c r="ES924" s="107"/>
      <c r="ET924" s="107"/>
      <c r="EU924" s="107"/>
      <c r="EV924" s="107"/>
      <c r="EW924" s="107"/>
      <c r="EX924" s="107"/>
      <c r="EY924" s="107"/>
    </row>
    <row r="925" spans="1:155" x14ac:dyDescent="0.15">
      <c r="A925" s="36">
        <f t="shared" si="199"/>
        <v>44420</v>
      </c>
      <c r="B925" s="1">
        <f t="shared" ca="1" si="206"/>
        <v>1012.526874</v>
      </c>
      <c r="C925" s="90">
        <f t="shared" si="200"/>
        <v>1000</v>
      </c>
      <c r="D925" s="103">
        <f t="shared" si="201"/>
        <v>5.0000000000000001E-3</v>
      </c>
      <c r="E925" s="93">
        <f t="shared" si="202"/>
        <v>43507</v>
      </c>
      <c r="F925" s="87">
        <f t="shared" si="194"/>
        <v>629</v>
      </c>
      <c r="G925" s="88">
        <f t="shared" si="195"/>
        <v>629</v>
      </c>
      <c r="H925" s="89">
        <f t="shared" si="196"/>
        <v>1.012526874</v>
      </c>
      <c r="I925" s="88">
        <f t="shared" si="203"/>
        <v>0</v>
      </c>
      <c r="J925" s="90">
        <f t="shared" si="197"/>
        <v>12.526873999999999</v>
      </c>
      <c r="K925" s="91">
        <f t="shared" si="198"/>
        <v>0</v>
      </c>
      <c r="L925" s="92" t="str">
        <f t="shared" si="204"/>
        <v>A+J=</v>
      </c>
      <c r="M925" s="93">
        <f t="shared" si="205"/>
        <v>45272</v>
      </c>
      <c r="N925" s="94"/>
      <c r="O925" s="111"/>
      <c r="P925" s="111"/>
      <c r="Q925" s="111"/>
      <c r="R925" s="111"/>
      <c r="S925" s="113"/>
      <c r="T925" s="111"/>
      <c r="U925" s="111"/>
      <c r="V925" s="111"/>
      <c r="W925" s="111"/>
      <c r="X925" s="111"/>
      <c r="Y925" s="128"/>
      <c r="Z925" s="111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113"/>
      <c r="EQ925" s="113"/>
      <c r="ER925" s="113"/>
      <c r="ES925" s="113"/>
      <c r="ET925" s="113"/>
      <c r="EU925" s="113"/>
      <c r="EV925" s="113"/>
      <c r="EW925" s="113"/>
      <c r="EX925" s="113"/>
      <c r="EY925" s="113"/>
    </row>
    <row r="926" spans="1:155" x14ac:dyDescent="0.15">
      <c r="A926" s="36">
        <f t="shared" si="199"/>
        <v>44421</v>
      </c>
      <c r="B926" s="1">
        <f t="shared" ca="1" si="206"/>
        <v>1012.546914</v>
      </c>
      <c r="C926" s="90">
        <f t="shared" si="200"/>
        <v>1000</v>
      </c>
      <c r="D926" s="103">
        <f t="shared" si="201"/>
        <v>5.0000000000000001E-3</v>
      </c>
      <c r="E926" s="93">
        <f t="shared" si="202"/>
        <v>43507</v>
      </c>
      <c r="F926" s="87">
        <f t="shared" si="194"/>
        <v>630</v>
      </c>
      <c r="G926" s="88">
        <f t="shared" si="195"/>
        <v>630</v>
      </c>
      <c r="H926" s="89">
        <f t="shared" si="196"/>
        <v>1.0125469140000001</v>
      </c>
      <c r="I926" s="88">
        <f t="shared" si="203"/>
        <v>0</v>
      </c>
      <c r="J926" s="90">
        <f t="shared" si="197"/>
        <v>12.546913999999999</v>
      </c>
      <c r="K926" s="91">
        <f t="shared" si="198"/>
        <v>0</v>
      </c>
      <c r="L926" s="92" t="str">
        <f t="shared" si="204"/>
        <v>A+J=</v>
      </c>
      <c r="M926" s="93">
        <f t="shared" si="205"/>
        <v>45272</v>
      </c>
      <c r="N926" s="94"/>
      <c r="O926" s="111"/>
      <c r="P926" s="111"/>
      <c r="Q926" s="111"/>
      <c r="R926" s="111"/>
      <c r="S926" s="113"/>
      <c r="T926" s="111"/>
      <c r="U926" s="111"/>
      <c r="V926" s="111"/>
      <c r="W926" s="111"/>
      <c r="X926" s="111"/>
      <c r="Y926" s="128"/>
      <c r="Z926" s="111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  <c r="EY926" s="113"/>
    </row>
    <row r="927" spans="1:155" x14ac:dyDescent="0.15">
      <c r="A927" s="36">
        <f t="shared" si="199"/>
        <v>44422</v>
      </c>
      <c r="B927" s="1">
        <f t="shared" ca="1" si="206"/>
        <v>1012.566954</v>
      </c>
      <c r="C927" s="90">
        <f t="shared" si="200"/>
        <v>1000</v>
      </c>
      <c r="D927" s="103">
        <f t="shared" si="201"/>
        <v>5.0000000000000001E-3</v>
      </c>
      <c r="E927" s="93">
        <f t="shared" si="202"/>
        <v>43507</v>
      </c>
      <c r="F927" s="87">
        <f t="shared" si="194"/>
        <v>630</v>
      </c>
      <c r="G927" s="88">
        <f t="shared" si="195"/>
        <v>631</v>
      </c>
      <c r="H927" s="89">
        <f t="shared" si="196"/>
        <v>1.012566954</v>
      </c>
      <c r="I927" s="88">
        <f t="shared" si="203"/>
        <v>0</v>
      </c>
      <c r="J927" s="90">
        <f t="shared" si="197"/>
        <v>12.566954000000001</v>
      </c>
      <c r="K927" s="91">
        <f t="shared" si="198"/>
        <v>0</v>
      </c>
      <c r="L927" s="92" t="str">
        <f t="shared" si="204"/>
        <v>A+J=</v>
      </c>
      <c r="M927" s="93">
        <f t="shared" si="205"/>
        <v>45272</v>
      </c>
      <c r="N927" s="94"/>
      <c r="O927" s="94"/>
      <c r="P927" s="94"/>
      <c r="Q927" s="94"/>
      <c r="R927" s="94"/>
      <c r="S927" s="107"/>
      <c r="T927" s="94"/>
      <c r="U927" s="94"/>
      <c r="V927" s="94"/>
      <c r="W927" s="94"/>
      <c r="X927" s="94"/>
      <c r="Y927" s="123"/>
      <c r="Z927" s="94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  <c r="DK927" s="87"/>
      <c r="DL927" s="87"/>
      <c r="DM927" s="87"/>
      <c r="DN927" s="87"/>
      <c r="DO927" s="87"/>
      <c r="DP927" s="87"/>
      <c r="DQ927" s="87"/>
      <c r="DR927" s="87"/>
      <c r="DS927" s="87"/>
      <c r="DT927" s="87"/>
      <c r="DU927" s="87"/>
      <c r="DV927" s="87"/>
      <c r="DW927" s="87"/>
      <c r="DX927" s="87"/>
      <c r="DY927" s="87"/>
      <c r="DZ927" s="87"/>
      <c r="EA927" s="87"/>
      <c r="EB927" s="87"/>
      <c r="EC927" s="87"/>
      <c r="ED927" s="87"/>
      <c r="EE927" s="87"/>
      <c r="EF927" s="87"/>
      <c r="EG927" s="107"/>
      <c r="EH927" s="107"/>
      <c r="EI927" s="107"/>
      <c r="EJ927" s="107"/>
      <c r="EK927" s="107"/>
      <c r="EL927" s="107"/>
      <c r="EM927" s="107"/>
      <c r="EN927" s="107"/>
      <c r="EO927" s="107"/>
      <c r="EP927" s="107"/>
      <c r="EQ927" s="107"/>
      <c r="ER927" s="107"/>
      <c r="ES927" s="107"/>
      <c r="ET927" s="107"/>
      <c r="EU927" s="107"/>
      <c r="EV927" s="107"/>
      <c r="EW927" s="107"/>
      <c r="EX927" s="107"/>
      <c r="EY927" s="107"/>
    </row>
    <row r="928" spans="1:155" x14ac:dyDescent="0.15">
      <c r="A928" s="36">
        <f t="shared" si="199"/>
        <v>44423</v>
      </c>
      <c r="B928" s="1">
        <f t="shared" ca="1" si="206"/>
        <v>1012.566954</v>
      </c>
      <c r="C928" s="90">
        <f t="shared" si="200"/>
        <v>1000</v>
      </c>
      <c r="D928" s="103">
        <f t="shared" si="201"/>
        <v>5.0000000000000001E-3</v>
      </c>
      <c r="E928" s="93">
        <f t="shared" si="202"/>
        <v>43507</v>
      </c>
      <c r="F928" s="87">
        <f t="shared" si="194"/>
        <v>630</v>
      </c>
      <c r="G928" s="88">
        <f t="shared" si="195"/>
        <v>631</v>
      </c>
      <c r="H928" s="89">
        <f t="shared" si="196"/>
        <v>1.012566954</v>
      </c>
      <c r="I928" s="88">
        <f t="shared" si="203"/>
        <v>0</v>
      </c>
      <c r="J928" s="90">
        <f t="shared" si="197"/>
        <v>12.566954000000001</v>
      </c>
      <c r="K928" s="91">
        <f t="shared" si="198"/>
        <v>0</v>
      </c>
      <c r="L928" s="92" t="str">
        <f t="shared" si="204"/>
        <v>A+J=</v>
      </c>
      <c r="M928" s="93">
        <f t="shared" si="205"/>
        <v>45272</v>
      </c>
      <c r="N928" s="94"/>
      <c r="O928" s="94"/>
      <c r="P928" s="94"/>
      <c r="Q928" s="94"/>
      <c r="R928" s="94"/>
      <c r="S928" s="107"/>
      <c r="T928" s="94"/>
      <c r="U928" s="94"/>
      <c r="V928" s="94"/>
      <c r="W928" s="94"/>
      <c r="X928" s="94"/>
      <c r="Y928" s="123"/>
      <c r="Z928" s="94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  <c r="DK928" s="87"/>
      <c r="DL928" s="87"/>
      <c r="DM928" s="87"/>
      <c r="DN928" s="87"/>
      <c r="DO928" s="87"/>
      <c r="DP928" s="87"/>
      <c r="DQ928" s="87"/>
      <c r="DR928" s="87"/>
      <c r="DS928" s="87"/>
      <c r="DT928" s="87"/>
      <c r="DU928" s="87"/>
      <c r="DV928" s="87"/>
      <c r="DW928" s="87"/>
      <c r="DX928" s="87"/>
      <c r="DY928" s="87"/>
      <c r="DZ928" s="87"/>
      <c r="EA928" s="87"/>
      <c r="EB928" s="87"/>
      <c r="EC928" s="87"/>
      <c r="ED928" s="87"/>
      <c r="EE928" s="87"/>
      <c r="EF928" s="87"/>
      <c r="EG928" s="107"/>
      <c r="EH928" s="107"/>
      <c r="EI928" s="107"/>
      <c r="EJ928" s="107"/>
      <c r="EK928" s="107"/>
      <c r="EL928" s="107"/>
      <c r="EM928" s="107"/>
      <c r="EN928" s="107"/>
      <c r="EO928" s="107"/>
      <c r="EP928" s="107"/>
      <c r="EQ928" s="107"/>
      <c r="ER928" s="107"/>
      <c r="ES928" s="107"/>
      <c r="ET928" s="107"/>
      <c r="EU928" s="107"/>
      <c r="EV928" s="107"/>
      <c r="EW928" s="107"/>
      <c r="EX928" s="107"/>
      <c r="EY928" s="107"/>
    </row>
    <row r="929" spans="1:155" x14ac:dyDescent="0.15">
      <c r="A929" s="36">
        <f t="shared" si="199"/>
        <v>44424</v>
      </c>
      <c r="B929" s="1">
        <f t="shared" ca="1" si="206"/>
        <v>1012.566954</v>
      </c>
      <c r="C929" s="90">
        <f t="shared" si="200"/>
        <v>1000</v>
      </c>
      <c r="D929" s="103">
        <f t="shared" si="201"/>
        <v>5.0000000000000001E-3</v>
      </c>
      <c r="E929" s="93">
        <f t="shared" si="202"/>
        <v>43507</v>
      </c>
      <c r="F929" s="87">
        <f t="shared" si="194"/>
        <v>631</v>
      </c>
      <c r="G929" s="88">
        <f t="shared" si="195"/>
        <v>631</v>
      </c>
      <c r="H929" s="89">
        <f t="shared" si="196"/>
        <v>1.012566954</v>
      </c>
      <c r="I929" s="88">
        <f t="shared" si="203"/>
        <v>0</v>
      </c>
      <c r="J929" s="90">
        <f t="shared" si="197"/>
        <v>12.566954000000001</v>
      </c>
      <c r="K929" s="91">
        <f t="shared" si="198"/>
        <v>0</v>
      </c>
      <c r="L929" s="92" t="str">
        <f t="shared" si="204"/>
        <v>A+J=</v>
      </c>
      <c r="M929" s="93">
        <f t="shared" si="205"/>
        <v>45272</v>
      </c>
      <c r="N929" s="94"/>
      <c r="O929" s="94"/>
      <c r="P929" s="94"/>
      <c r="Q929" s="94"/>
      <c r="R929" s="94"/>
      <c r="S929" s="107"/>
      <c r="T929" s="94"/>
      <c r="U929" s="94"/>
      <c r="V929" s="94"/>
      <c r="W929" s="94"/>
      <c r="X929" s="94"/>
      <c r="Y929" s="123"/>
      <c r="Z929" s="94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  <c r="DK929" s="87"/>
      <c r="DL929" s="87"/>
      <c r="DM929" s="87"/>
      <c r="DN929" s="87"/>
      <c r="DO929" s="87"/>
      <c r="DP929" s="87"/>
      <c r="DQ929" s="87"/>
      <c r="DR929" s="87"/>
      <c r="DS929" s="87"/>
      <c r="DT929" s="87"/>
      <c r="DU929" s="87"/>
      <c r="DV929" s="87"/>
      <c r="DW929" s="87"/>
      <c r="DX929" s="87"/>
      <c r="DY929" s="87"/>
      <c r="DZ929" s="87"/>
      <c r="EA929" s="87"/>
      <c r="EB929" s="87"/>
      <c r="EC929" s="87"/>
      <c r="ED929" s="87"/>
      <c r="EE929" s="87"/>
      <c r="EF929" s="87"/>
      <c r="EG929" s="107"/>
      <c r="EH929" s="107"/>
      <c r="EI929" s="107"/>
      <c r="EJ929" s="107"/>
      <c r="EK929" s="107"/>
      <c r="EL929" s="107"/>
      <c r="EM929" s="107"/>
      <c r="EN929" s="107"/>
      <c r="EO929" s="107"/>
      <c r="EP929" s="107"/>
      <c r="EQ929" s="107"/>
      <c r="ER929" s="107"/>
      <c r="ES929" s="107"/>
      <c r="ET929" s="107"/>
      <c r="EU929" s="107"/>
      <c r="EV929" s="107"/>
      <c r="EW929" s="107"/>
      <c r="EX929" s="107"/>
      <c r="EY929" s="107"/>
    </row>
    <row r="930" spans="1:155" x14ac:dyDescent="0.15">
      <c r="A930" s="36">
        <f t="shared" si="199"/>
        <v>44425</v>
      </c>
      <c r="B930" s="1">
        <f t="shared" ca="1" si="206"/>
        <v>1012.58699499</v>
      </c>
      <c r="C930" s="90">
        <f t="shared" si="200"/>
        <v>1000</v>
      </c>
      <c r="D930" s="103">
        <f t="shared" si="201"/>
        <v>5.0000000000000001E-3</v>
      </c>
      <c r="E930" s="93">
        <f t="shared" si="202"/>
        <v>43507</v>
      </c>
      <c r="F930" s="87">
        <f t="shared" si="194"/>
        <v>632</v>
      </c>
      <c r="G930" s="88">
        <f t="shared" si="195"/>
        <v>632</v>
      </c>
      <c r="H930" s="89">
        <f t="shared" si="196"/>
        <v>1.0125869949999999</v>
      </c>
      <c r="I930" s="88">
        <f t="shared" si="203"/>
        <v>0</v>
      </c>
      <c r="J930" s="90">
        <f t="shared" si="197"/>
        <v>12.586994990000001</v>
      </c>
      <c r="K930" s="91">
        <f t="shared" si="198"/>
        <v>0</v>
      </c>
      <c r="L930" s="92" t="str">
        <f t="shared" si="204"/>
        <v>A+J=</v>
      </c>
      <c r="M930" s="93">
        <f t="shared" si="205"/>
        <v>45272</v>
      </c>
      <c r="N930" s="94"/>
      <c r="O930" s="94"/>
      <c r="P930" s="94"/>
      <c r="Q930" s="94"/>
      <c r="R930" s="94"/>
      <c r="S930" s="107"/>
      <c r="T930" s="94"/>
      <c r="U930" s="94"/>
      <c r="V930" s="94"/>
      <c r="W930" s="94"/>
      <c r="X930" s="94"/>
      <c r="Y930" s="123"/>
      <c r="Z930" s="94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  <c r="DK930" s="87"/>
      <c r="DL930" s="87"/>
      <c r="DM930" s="87"/>
      <c r="DN930" s="87"/>
      <c r="DO930" s="87"/>
      <c r="DP930" s="87"/>
      <c r="DQ930" s="87"/>
      <c r="DR930" s="87"/>
      <c r="DS930" s="87"/>
      <c r="DT930" s="87"/>
      <c r="DU930" s="87"/>
      <c r="DV930" s="87"/>
      <c r="DW930" s="87"/>
      <c r="DX930" s="87"/>
      <c r="DY930" s="87"/>
      <c r="DZ930" s="87"/>
      <c r="EA930" s="87"/>
      <c r="EB930" s="87"/>
      <c r="EC930" s="87"/>
      <c r="ED930" s="87"/>
      <c r="EE930" s="87"/>
      <c r="EF930" s="87"/>
      <c r="EG930" s="107"/>
      <c r="EH930" s="107"/>
      <c r="EI930" s="107"/>
      <c r="EJ930" s="107"/>
      <c r="EK930" s="107"/>
      <c r="EL930" s="107"/>
      <c r="EM930" s="107"/>
      <c r="EN930" s="107"/>
      <c r="EO930" s="107"/>
      <c r="EP930" s="107"/>
      <c r="EQ930" s="107"/>
      <c r="ER930" s="107"/>
      <c r="ES930" s="107"/>
      <c r="ET930" s="107"/>
      <c r="EU930" s="107"/>
      <c r="EV930" s="107"/>
      <c r="EW930" s="107"/>
      <c r="EX930" s="107"/>
      <c r="EY930" s="107"/>
    </row>
    <row r="931" spans="1:155" x14ac:dyDescent="0.15">
      <c r="A931" s="36">
        <f t="shared" si="199"/>
        <v>44426</v>
      </c>
      <c r="B931" s="1">
        <f t="shared" ca="1" si="206"/>
        <v>1012.60703599</v>
      </c>
      <c r="C931" s="90">
        <f t="shared" si="200"/>
        <v>1000</v>
      </c>
      <c r="D931" s="103">
        <f t="shared" si="201"/>
        <v>5.0000000000000001E-3</v>
      </c>
      <c r="E931" s="93">
        <f t="shared" si="202"/>
        <v>43507</v>
      </c>
      <c r="F931" s="87">
        <f t="shared" si="194"/>
        <v>633</v>
      </c>
      <c r="G931" s="88">
        <f t="shared" si="195"/>
        <v>633</v>
      </c>
      <c r="H931" s="89">
        <f t="shared" si="196"/>
        <v>1.0126070359999999</v>
      </c>
      <c r="I931" s="88">
        <f t="shared" si="203"/>
        <v>0</v>
      </c>
      <c r="J931" s="90">
        <f t="shared" si="197"/>
        <v>12.60703599</v>
      </c>
      <c r="K931" s="91">
        <f t="shared" si="198"/>
        <v>0</v>
      </c>
      <c r="L931" s="92" t="str">
        <f t="shared" si="204"/>
        <v>A+J=</v>
      </c>
      <c r="M931" s="93">
        <f t="shared" si="205"/>
        <v>45272</v>
      </c>
      <c r="N931" s="94"/>
      <c r="O931" s="94"/>
      <c r="P931" s="94"/>
      <c r="Q931" s="94"/>
      <c r="R931" s="94"/>
      <c r="S931" s="107"/>
      <c r="T931" s="94"/>
      <c r="U931" s="94"/>
      <c r="V931" s="94"/>
      <c r="W931" s="94"/>
      <c r="X931" s="94"/>
      <c r="Y931" s="123"/>
      <c r="Z931" s="94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  <c r="DK931" s="87"/>
      <c r="DL931" s="87"/>
      <c r="DM931" s="87"/>
      <c r="DN931" s="87"/>
      <c r="DO931" s="87"/>
      <c r="DP931" s="87"/>
      <c r="DQ931" s="87"/>
      <c r="DR931" s="87"/>
      <c r="DS931" s="87"/>
      <c r="DT931" s="87"/>
      <c r="DU931" s="87"/>
      <c r="DV931" s="87"/>
      <c r="DW931" s="87"/>
      <c r="DX931" s="87"/>
      <c r="DY931" s="87"/>
      <c r="DZ931" s="87"/>
      <c r="EA931" s="87"/>
      <c r="EB931" s="87"/>
      <c r="EC931" s="87"/>
      <c r="ED931" s="87"/>
      <c r="EE931" s="87"/>
      <c r="EF931" s="87"/>
      <c r="EG931" s="107"/>
      <c r="EH931" s="107"/>
      <c r="EI931" s="107"/>
      <c r="EJ931" s="107"/>
      <c r="EK931" s="107"/>
      <c r="EL931" s="107"/>
      <c r="EM931" s="107"/>
      <c r="EN931" s="107"/>
      <c r="EO931" s="107"/>
      <c r="EP931" s="107"/>
      <c r="EQ931" s="107"/>
      <c r="ER931" s="107"/>
      <c r="ES931" s="107"/>
      <c r="ET931" s="107"/>
      <c r="EU931" s="107"/>
      <c r="EV931" s="107"/>
      <c r="EW931" s="107"/>
      <c r="EX931" s="107"/>
      <c r="EY931" s="107"/>
    </row>
    <row r="932" spans="1:155" x14ac:dyDescent="0.15">
      <c r="A932" s="36">
        <f t="shared" si="199"/>
        <v>44427</v>
      </c>
      <c r="B932" s="1">
        <f t="shared" ca="1" si="206"/>
        <v>1012.627078</v>
      </c>
      <c r="C932" s="90">
        <f t="shared" si="200"/>
        <v>1000</v>
      </c>
      <c r="D932" s="103">
        <f t="shared" si="201"/>
        <v>5.0000000000000001E-3</v>
      </c>
      <c r="E932" s="93">
        <f t="shared" si="202"/>
        <v>43507</v>
      </c>
      <c r="F932" s="87">
        <f t="shared" si="194"/>
        <v>634</v>
      </c>
      <c r="G932" s="88">
        <f t="shared" si="195"/>
        <v>634</v>
      </c>
      <c r="H932" s="89">
        <f t="shared" si="196"/>
        <v>1.012627078</v>
      </c>
      <c r="I932" s="88">
        <f t="shared" si="203"/>
        <v>0</v>
      </c>
      <c r="J932" s="90">
        <f t="shared" si="197"/>
        <v>12.627077999999999</v>
      </c>
      <c r="K932" s="91">
        <f t="shared" si="198"/>
        <v>0</v>
      </c>
      <c r="L932" s="92" t="str">
        <f t="shared" si="204"/>
        <v>A+J=</v>
      </c>
      <c r="M932" s="93">
        <f t="shared" si="205"/>
        <v>45272</v>
      </c>
      <c r="N932" s="94"/>
      <c r="O932" s="94"/>
      <c r="P932" s="94"/>
      <c r="Q932" s="94"/>
      <c r="R932" s="94"/>
      <c r="S932" s="107"/>
      <c r="T932" s="94"/>
      <c r="U932" s="94"/>
      <c r="V932" s="94"/>
      <c r="W932" s="94"/>
      <c r="X932" s="94"/>
      <c r="Y932" s="123"/>
      <c r="Z932" s="94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  <c r="DK932" s="87"/>
      <c r="DL932" s="87"/>
      <c r="DM932" s="87"/>
      <c r="DN932" s="87"/>
      <c r="DO932" s="87"/>
      <c r="DP932" s="87"/>
      <c r="DQ932" s="87"/>
      <c r="DR932" s="87"/>
      <c r="DS932" s="87"/>
      <c r="DT932" s="87"/>
      <c r="DU932" s="87"/>
      <c r="DV932" s="87"/>
      <c r="DW932" s="87"/>
      <c r="DX932" s="87"/>
      <c r="DY932" s="87"/>
      <c r="DZ932" s="87"/>
      <c r="EA932" s="87"/>
      <c r="EB932" s="87"/>
      <c r="EC932" s="87"/>
      <c r="ED932" s="87"/>
      <c r="EE932" s="87"/>
      <c r="EF932" s="87"/>
      <c r="EG932" s="107"/>
      <c r="EH932" s="107"/>
      <c r="EI932" s="107"/>
      <c r="EJ932" s="107"/>
      <c r="EK932" s="107"/>
      <c r="EL932" s="107"/>
      <c r="EM932" s="107"/>
      <c r="EN932" s="107"/>
      <c r="EO932" s="107"/>
      <c r="EP932" s="107"/>
      <c r="EQ932" s="107"/>
      <c r="ER932" s="107"/>
      <c r="ES932" s="107"/>
      <c r="ET932" s="107"/>
      <c r="EU932" s="107"/>
      <c r="EV932" s="107"/>
      <c r="EW932" s="107"/>
      <c r="EX932" s="107"/>
      <c r="EY932" s="107"/>
    </row>
    <row r="933" spans="1:155" x14ac:dyDescent="0.15">
      <c r="A933" s="36">
        <f t="shared" si="199"/>
        <v>44428</v>
      </c>
      <c r="B933" s="1">
        <f t="shared" ca="1" si="206"/>
        <v>1012.64712</v>
      </c>
      <c r="C933" s="90">
        <f t="shared" si="200"/>
        <v>1000</v>
      </c>
      <c r="D933" s="103">
        <f t="shared" si="201"/>
        <v>5.0000000000000001E-3</v>
      </c>
      <c r="E933" s="93">
        <f t="shared" si="202"/>
        <v>43507</v>
      </c>
      <c r="F933" s="87">
        <f t="shared" si="194"/>
        <v>635</v>
      </c>
      <c r="G933" s="88">
        <f t="shared" si="195"/>
        <v>635</v>
      </c>
      <c r="H933" s="89">
        <f t="shared" si="196"/>
        <v>1.01264712</v>
      </c>
      <c r="I933" s="88">
        <f t="shared" si="203"/>
        <v>0</v>
      </c>
      <c r="J933" s="90">
        <f t="shared" si="197"/>
        <v>12.647119999999999</v>
      </c>
      <c r="K933" s="91">
        <f t="shared" si="198"/>
        <v>0</v>
      </c>
      <c r="L933" s="92" t="str">
        <f t="shared" si="204"/>
        <v>A+J=</v>
      </c>
      <c r="M933" s="93">
        <f t="shared" si="205"/>
        <v>45272</v>
      </c>
      <c r="N933" s="94"/>
      <c r="O933" s="94"/>
      <c r="P933" s="94"/>
      <c r="Q933" s="94"/>
      <c r="R933" s="94"/>
      <c r="S933" s="107"/>
      <c r="T933" s="94"/>
      <c r="U933" s="94"/>
      <c r="V933" s="94"/>
      <c r="W933" s="94"/>
      <c r="X933" s="94"/>
      <c r="Y933" s="123"/>
      <c r="Z933" s="94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  <c r="DK933" s="87"/>
      <c r="DL933" s="87"/>
      <c r="DM933" s="87"/>
      <c r="DN933" s="87"/>
      <c r="DO933" s="87"/>
      <c r="DP933" s="87"/>
      <c r="DQ933" s="87"/>
      <c r="DR933" s="87"/>
      <c r="DS933" s="87"/>
      <c r="DT933" s="87"/>
      <c r="DU933" s="87"/>
      <c r="DV933" s="87"/>
      <c r="DW933" s="87"/>
      <c r="DX933" s="87"/>
      <c r="DY933" s="87"/>
      <c r="DZ933" s="87"/>
      <c r="EA933" s="87"/>
      <c r="EB933" s="87"/>
      <c r="EC933" s="87"/>
      <c r="ED933" s="87"/>
      <c r="EE933" s="87"/>
      <c r="EF933" s="87"/>
      <c r="EG933" s="107"/>
      <c r="EH933" s="107"/>
      <c r="EI933" s="107"/>
      <c r="EJ933" s="107"/>
      <c r="EK933" s="107"/>
      <c r="EL933" s="107"/>
      <c r="EM933" s="107"/>
      <c r="EN933" s="107"/>
      <c r="EO933" s="107"/>
      <c r="EP933" s="107"/>
      <c r="EQ933" s="107"/>
      <c r="ER933" s="107"/>
      <c r="ES933" s="107"/>
      <c r="ET933" s="107"/>
      <c r="EU933" s="107"/>
      <c r="EV933" s="107"/>
      <c r="EW933" s="107"/>
      <c r="EX933" s="107"/>
      <c r="EY933" s="107"/>
    </row>
    <row r="934" spans="1:155" x14ac:dyDescent="0.15">
      <c r="A934" s="36">
        <f t="shared" si="199"/>
        <v>44429</v>
      </c>
      <c r="B934" s="1">
        <f t="shared" ca="1" si="206"/>
        <v>1012.667162</v>
      </c>
      <c r="C934" s="90">
        <f t="shared" si="200"/>
        <v>1000</v>
      </c>
      <c r="D934" s="103">
        <f t="shared" si="201"/>
        <v>5.0000000000000001E-3</v>
      </c>
      <c r="E934" s="93">
        <f t="shared" si="202"/>
        <v>43507</v>
      </c>
      <c r="F934" s="87">
        <f t="shared" si="194"/>
        <v>635</v>
      </c>
      <c r="G934" s="88">
        <f t="shared" si="195"/>
        <v>636</v>
      </c>
      <c r="H934" s="89">
        <f t="shared" si="196"/>
        <v>1.0126671620000001</v>
      </c>
      <c r="I934" s="88">
        <f t="shared" si="203"/>
        <v>0</v>
      </c>
      <c r="J934" s="90">
        <f t="shared" si="197"/>
        <v>12.667161999999999</v>
      </c>
      <c r="K934" s="91">
        <f t="shared" si="198"/>
        <v>0</v>
      </c>
      <c r="L934" s="92" t="str">
        <f t="shared" si="204"/>
        <v>A+J=</v>
      </c>
      <c r="M934" s="93">
        <f t="shared" si="205"/>
        <v>45272</v>
      </c>
      <c r="N934" s="94"/>
      <c r="O934" s="94"/>
      <c r="P934" s="94"/>
      <c r="Q934" s="94"/>
      <c r="R934" s="94"/>
      <c r="S934" s="107"/>
      <c r="T934" s="94"/>
      <c r="U934" s="94"/>
      <c r="V934" s="94"/>
      <c r="W934" s="94"/>
      <c r="X934" s="94"/>
      <c r="Y934" s="123"/>
      <c r="Z934" s="94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  <c r="DK934" s="87"/>
      <c r="DL934" s="87"/>
      <c r="DM934" s="87"/>
      <c r="DN934" s="87"/>
      <c r="DO934" s="87"/>
      <c r="DP934" s="87"/>
      <c r="DQ934" s="87"/>
      <c r="DR934" s="87"/>
      <c r="DS934" s="87"/>
      <c r="DT934" s="87"/>
      <c r="DU934" s="87"/>
      <c r="DV934" s="87"/>
      <c r="DW934" s="87"/>
      <c r="DX934" s="87"/>
      <c r="DY934" s="87"/>
      <c r="DZ934" s="87"/>
      <c r="EA934" s="87"/>
      <c r="EB934" s="87"/>
      <c r="EC934" s="87"/>
      <c r="ED934" s="87"/>
      <c r="EE934" s="87"/>
      <c r="EF934" s="87"/>
      <c r="EG934" s="107"/>
      <c r="EH934" s="107"/>
      <c r="EI934" s="107"/>
      <c r="EJ934" s="107"/>
      <c r="EK934" s="107"/>
      <c r="EL934" s="107"/>
      <c r="EM934" s="107"/>
      <c r="EN934" s="107"/>
      <c r="EO934" s="107"/>
      <c r="EP934" s="107"/>
      <c r="EQ934" s="107"/>
      <c r="ER934" s="107"/>
      <c r="ES934" s="107"/>
      <c r="ET934" s="107"/>
      <c r="EU934" s="107"/>
      <c r="EV934" s="107"/>
      <c r="EW934" s="107"/>
      <c r="EX934" s="107"/>
      <c r="EY934" s="107"/>
    </row>
    <row r="935" spans="1:155" x14ac:dyDescent="0.15">
      <c r="A935" s="36">
        <f t="shared" si="199"/>
        <v>44430</v>
      </c>
      <c r="B935" s="1">
        <f t="shared" ca="1" si="206"/>
        <v>1012.667162</v>
      </c>
      <c r="C935" s="90">
        <f t="shared" si="200"/>
        <v>1000</v>
      </c>
      <c r="D935" s="103">
        <f t="shared" si="201"/>
        <v>5.0000000000000001E-3</v>
      </c>
      <c r="E935" s="93">
        <f t="shared" si="202"/>
        <v>43507</v>
      </c>
      <c r="F935" s="87">
        <f t="shared" si="194"/>
        <v>635</v>
      </c>
      <c r="G935" s="88">
        <f t="shared" si="195"/>
        <v>636</v>
      </c>
      <c r="H935" s="89">
        <f t="shared" si="196"/>
        <v>1.0126671620000001</v>
      </c>
      <c r="I935" s="88">
        <f t="shared" si="203"/>
        <v>0</v>
      </c>
      <c r="J935" s="90">
        <f t="shared" si="197"/>
        <v>12.667161999999999</v>
      </c>
      <c r="K935" s="91">
        <f t="shared" si="198"/>
        <v>0</v>
      </c>
      <c r="L935" s="92" t="str">
        <f t="shared" si="204"/>
        <v>A+J=</v>
      </c>
      <c r="M935" s="93">
        <f t="shared" si="205"/>
        <v>45272</v>
      </c>
      <c r="N935" s="94"/>
      <c r="O935" s="94"/>
      <c r="P935" s="94"/>
      <c r="Q935" s="94"/>
      <c r="R935" s="94"/>
      <c r="S935" s="107"/>
      <c r="T935" s="94"/>
      <c r="U935" s="94"/>
      <c r="V935" s="94"/>
      <c r="W935" s="94"/>
      <c r="X935" s="94"/>
      <c r="Y935" s="123"/>
      <c r="Z935" s="94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87"/>
      <c r="DT935" s="87"/>
      <c r="DU935" s="87"/>
      <c r="DV935" s="87"/>
      <c r="DW935" s="87"/>
      <c r="DX935" s="87"/>
      <c r="DY935" s="87"/>
      <c r="DZ935" s="87"/>
      <c r="EA935" s="87"/>
      <c r="EB935" s="87"/>
      <c r="EC935" s="87"/>
      <c r="ED935" s="87"/>
      <c r="EE935" s="87"/>
      <c r="EF935" s="87"/>
      <c r="EG935" s="107"/>
      <c r="EH935" s="107"/>
      <c r="EI935" s="107"/>
      <c r="EJ935" s="107"/>
      <c r="EK935" s="107"/>
      <c r="EL935" s="107"/>
      <c r="EM935" s="107"/>
      <c r="EN935" s="107"/>
      <c r="EO935" s="107"/>
      <c r="EP935" s="107"/>
      <c r="EQ935" s="107"/>
      <c r="ER935" s="107"/>
      <c r="ES935" s="107"/>
      <c r="ET935" s="107"/>
      <c r="EU935" s="107"/>
      <c r="EV935" s="107"/>
      <c r="EW935" s="107"/>
      <c r="EX935" s="107"/>
      <c r="EY935" s="107"/>
    </row>
    <row r="936" spans="1:155" x14ac:dyDescent="0.15">
      <c r="A936" s="36">
        <f t="shared" si="199"/>
        <v>44431</v>
      </c>
      <c r="B936" s="1">
        <f t="shared" ca="1" si="206"/>
        <v>1012.667162</v>
      </c>
      <c r="C936" s="90">
        <f t="shared" si="200"/>
        <v>1000</v>
      </c>
      <c r="D936" s="103">
        <f t="shared" si="201"/>
        <v>5.0000000000000001E-3</v>
      </c>
      <c r="E936" s="93">
        <f t="shared" si="202"/>
        <v>43507</v>
      </c>
      <c r="F936" s="87">
        <f t="shared" si="194"/>
        <v>636</v>
      </c>
      <c r="G936" s="88">
        <f t="shared" si="195"/>
        <v>636</v>
      </c>
      <c r="H936" s="89">
        <f t="shared" si="196"/>
        <v>1.0126671620000001</v>
      </c>
      <c r="I936" s="88">
        <f t="shared" si="203"/>
        <v>0</v>
      </c>
      <c r="J936" s="90">
        <f t="shared" si="197"/>
        <v>12.667161999999999</v>
      </c>
      <c r="K936" s="91">
        <f t="shared" si="198"/>
        <v>0</v>
      </c>
      <c r="L936" s="92" t="str">
        <f t="shared" si="204"/>
        <v>A+J=</v>
      </c>
      <c r="M936" s="93">
        <f t="shared" si="205"/>
        <v>45272</v>
      </c>
      <c r="N936" s="94"/>
      <c r="O936" s="94"/>
      <c r="P936" s="94"/>
      <c r="Q936" s="94"/>
      <c r="R936" s="94"/>
      <c r="S936" s="107"/>
      <c r="T936" s="94"/>
      <c r="U936" s="94"/>
      <c r="V936" s="94"/>
      <c r="W936" s="94"/>
      <c r="X936" s="94"/>
      <c r="Y936" s="123"/>
      <c r="Z936" s="94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  <c r="DK936" s="87"/>
      <c r="DL936" s="87"/>
      <c r="DM936" s="87"/>
      <c r="DN936" s="87"/>
      <c r="DO936" s="87"/>
      <c r="DP936" s="87"/>
      <c r="DQ936" s="87"/>
      <c r="DR936" s="87"/>
      <c r="DS936" s="87"/>
      <c r="DT936" s="87"/>
      <c r="DU936" s="87"/>
      <c r="DV936" s="87"/>
      <c r="DW936" s="87"/>
      <c r="DX936" s="87"/>
      <c r="DY936" s="87"/>
      <c r="DZ936" s="87"/>
      <c r="EA936" s="87"/>
      <c r="EB936" s="87"/>
      <c r="EC936" s="87"/>
      <c r="ED936" s="87"/>
      <c r="EE936" s="87"/>
      <c r="EF936" s="87"/>
      <c r="EG936" s="107"/>
      <c r="EH936" s="107"/>
      <c r="EI936" s="107"/>
      <c r="EJ936" s="107"/>
      <c r="EK936" s="107"/>
      <c r="EL936" s="107"/>
      <c r="EM936" s="107"/>
      <c r="EN936" s="107"/>
      <c r="EO936" s="107"/>
      <c r="EP936" s="107"/>
      <c r="EQ936" s="107"/>
      <c r="ER936" s="107"/>
      <c r="ES936" s="107"/>
      <c r="ET936" s="107"/>
      <c r="EU936" s="107"/>
      <c r="EV936" s="107"/>
      <c r="EW936" s="107"/>
      <c r="EX936" s="107"/>
      <c r="EY936" s="107"/>
    </row>
    <row r="937" spans="1:155" x14ac:dyDescent="0.15">
      <c r="A937" s="36">
        <f t="shared" si="199"/>
        <v>44432</v>
      </c>
      <c r="B937" s="1">
        <f t="shared" ca="1" si="206"/>
        <v>1012.6872049999999</v>
      </c>
      <c r="C937" s="90">
        <f t="shared" si="200"/>
        <v>1000</v>
      </c>
      <c r="D937" s="103">
        <f t="shared" si="201"/>
        <v>5.0000000000000001E-3</v>
      </c>
      <c r="E937" s="93">
        <f t="shared" si="202"/>
        <v>43507</v>
      </c>
      <c r="F937" s="87">
        <f t="shared" si="194"/>
        <v>637</v>
      </c>
      <c r="G937" s="88">
        <f t="shared" si="195"/>
        <v>637</v>
      </c>
      <c r="H937" s="89">
        <f t="shared" si="196"/>
        <v>1.012687205</v>
      </c>
      <c r="I937" s="88">
        <f t="shared" si="203"/>
        <v>0</v>
      </c>
      <c r="J937" s="90">
        <f t="shared" si="197"/>
        <v>12.687205000000001</v>
      </c>
      <c r="K937" s="91">
        <f t="shared" si="198"/>
        <v>0</v>
      </c>
      <c r="L937" s="92" t="str">
        <f t="shared" si="204"/>
        <v>A+J=</v>
      </c>
      <c r="M937" s="93">
        <f t="shared" si="205"/>
        <v>45272</v>
      </c>
      <c r="N937" s="94"/>
      <c r="O937" s="94"/>
      <c r="P937" s="94"/>
      <c r="Q937" s="94"/>
      <c r="R937" s="94"/>
      <c r="S937" s="107"/>
      <c r="T937" s="94"/>
      <c r="U937" s="94"/>
      <c r="V937" s="94"/>
      <c r="W937" s="94"/>
      <c r="X937" s="94"/>
      <c r="Y937" s="123"/>
      <c r="Z937" s="94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  <c r="DK937" s="87"/>
      <c r="DL937" s="87"/>
      <c r="DM937" s="87"/>
      <c r="DN937" s="87"/>
      <c r="DO937" s="87"/>
      <c r="DP937" s="87"/>
      <c r="DQ937" s="87"/>
      <c r="DR937" s="87"/>
      <c r="DS937" s="87"/>
      <c r="DT937" s="87"/>
      <c r="DU937" s="87"/>
      <c r="DV937" s="87"/>
      <c r="DW937" s="87"/>
      <c r="DX937" s="87"/>
      <c r="DY937" s="87"/>
      <c r="DZ937" s="87"/>
      <c r="EA937" s="87"/>
      <c r="EB937" s="87"/>
      <c r="EC937" s="87"/>
      <c r="ED937" s="87"/>
      <c r="EE937" s="87"/>
      <c r="EF937" s="87"/>
      <c r="EG937" s="107"/>
      <c r="EH937" s="107"/>
      <c r="EI937" s="107"/>
      <c r="EJ937" s="107"/>
      <c r="EK937" s="107"/>
      <c r="EL937" s="107"/>
      <c r="EM937" s="107"/>
      <c r="EN937" s="107"/>
      <c r="EO937" s="107"/>
      <c r="EP937" s="107"/>
      <c r="EQ937" s="107"/>
      <c r="ER937" s="107"/>
      <c r="ES937" s="107"/>
      <c r="ET937" s="107"/>
      <c r="EU937" s="107"/>
      <c r="EV937" s="107"/>
      <c r="EW937" s="107"/>
      <c r="EX937" s="107"/>
      <c r="EY937" s="107"/>
    </row>
    <row r="938" spans="1:155" x14ac:dyDescent="0.15">
      <c r="A938" s="36">
        <f t="shared" si="199"/>
        <v>44433</v>
      </c>
      <c r="B938" s="1">
        <f t="shared" ca="1" si="206"/>
        <v>1012.70724799</v>
      </c>
      <c r="C938" s="90">
        <f t="shared" si="200"/>
        <v>1000</v>
      </c>
      <c r="D938" s="103">
        <f t="shared" si="201"/>
        <v>5.0000000000000001E-3</v>
      </c>
      <c r="E938" s="93">
        <f t="shared" si="202"/>
        <v>43507</v>
      </c>
      <c r="F938" s="87">
        <f t="shared" si="194"/>
        <v>638</v>
      </c>
      <c r="G938" s="88">
        <f t="shared" si="195"/>
        <v>638</v>
      </c>
      <c r="H938" s="89">
        <f t="shared" si="196"/>
        <v>1.0127072479999999</v>
      </c>
      <c r="I938" s="88">
        <f t="shared" si="203"/>
        <v>0</v>
      </c>
      <c r="J938" s="90">
        <f t="shared" si="197"/>
        <v>12.707247990000001</v>
      </c>
      <c r="K938" s="91">
        <f t="shared" si="198"/>
        <v>0</v>
      </c>
      <c r="L938" s="92" t="str">
        <f t="shared" si="204"/>
        <v>A+J=</v>
      </c>
      <c r="M938" s="93">
        <f t="shared" si="205"/>
        <v>45272</v>
      </c>
      <c r="N938" s="94"/>
      <c r="O938" s="94"/>
      <c r="P938" s="94"/>
      <c r="Q938" s="94"/>
      <c r="R938" s="94"/>
      <c r="S938" s="107"/>
      <c r="T938" s="94"/>
      <c r="U938" s="94"/>
      <c r="V938" s="94"/>
      <c r="W938" s="94"/>
      <c r="X938" s="94"/>
      <c r="Y938" s="123"/>
      <c r="Z938" s="94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  <c r="DK938" s="87"/>
      <c r="DL938" s="87"/>
      <c r="DM938" s="87"/>
      <c r="DN938" s="87"/>
      <c r="DO938" s="87"/>
      <c r="DP938" s="87"/>
      <c r="DQ938" s="87"/>
      <c r="DR938" s="87"/>
      <c r="DS938" s="87"/>
      <c r="DT938" s="87"/>
      <c r="DU938" s="87"/>
      <c r="DV938" s="87"/>
      <c r="DW938" s="87"/>
      <c r="DX938" s="87"/>
      <c r="DY938" s="87"/>
      <c r="DZ938" s="87"/>
      <c r="EA938" s="87"/>
      <c r="EB938" s="87"/>
      <c r="EC938" s="87"/>
      <c r="ED938" s="87"/>
      <c r="EE938" s="87"/>
      <c r="EF938" s="87"/>
      <c r="EG938" s="107"/>
      <c r="EH938" s="107"/>
      <c r="EI938" s="107"/>
      <c r="EJ938" s="107"/>
      <c r="EK938" s="107"/>
      <c r="EL938" s="107"/>
      <c r="EM938" s="107"/>
      <c r="EN938" s="107"/>
      <c r="EO938" s="107"/>
      <c r="EP938" s="107"/>
      <c r="EQ938" s="107"/>
      <c r="ER938" s="107"/>
      <c r="ES938" s="107"/>
      <c r="ET938" s="107"/>
      <c r="EU938" s="107"/>
      <c r="EV938" s="107"/>
      <c r="EW938" s="107"/>
      <c r="EX938" s="107"/>
      <c r="EY938" s="107"/>
    </row>
    <row r="939" spans="1:155" x14ac:dyDescent="0.15">
      <c r="A939" s="36">
        <f t="shared" si="199"/>
        <v>44434</v>
      </c>
      <c r="B939" s="1">
        <f t="shared" ca="1" si="206"/>
        <v>1012.72729199</v>
      </c>
      <c r="C939" s="90">
        <f t="shared" si="200"/>
        <v>1000</v>
      </c>
      <c r="D939" s="103">
        <f t="shared" si="201"/>
        <v>5.0000000000000001E-3</v>
      </c>
      <c r="E939" s="93">
        <f t="shared" si="202"/>
        <v>43507</v>
      </c>
      <c r="F939" s="87">
        <f t="shared" si="194"/>
        <v>639</v>
      </c>
      <c r="G939" s="88">
        <f t="shared" si="195"/>
        <v>639</v>
      </c>
      <c r="H939" s="89">
        <f t="shared" si="196"/>
        <v>1.0127272919999999</v>
      </c>
      <c r="I939" s="88">
        <f t="shared" si="203"/>
        <v>0</v>
      </c>
      <c r="J939" s="90">
        <f t="shared" si="197"/>
        <v>12.727291989999999</v>
      </c>
      <c r="K939" s="91">
        <f t="shared" si="198"/>
        <v>0</v>
      </c>
      <c r="L939" s="92" t="str">
        <f t="shared" si="204"/>
        <v>A+J=</v>
      </c>
      <c r="M939" s="93">
        <f t="shared" si="205"/>
        <v>45272</v>
      </c>
      <c r="N939" s="94"/>
      <c r="O939" s="94"/>
      <c r="P939" s="94"/>
      <c r="Q939" s="94"/>
      <c r="R939" s="94"/>
      <c r="S939" s="107"/>
      <c r="T939" s="94"/>
      <c r="U939" s="94"/>
      <c r="V939" s="94"/>
      <c r="W939" s="94"/>
      <c r="X939" s="94"/>
      <c r="Y939" s="123"/>
      <c r="Z939" s="94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  <c r="DK939" s="87"/>
      <c r="DL939" s="87"/>
      <c r="DM939" s="87"/>
      <c r="DN939" s="87"/>
      <c r="DO939" s="87"/>
      <c r="DP939" s="87"/>
      <c r="DQ939" s="87"/>
      <c r="DR939" s="87"/>
      <c r="DS939" s="87"/>
      <c r="DT939" s="87"/>
      <c r="DU939" s="87"/>
      <c r="DV939" s="87"/>
      <c r="DW939" s="87"/>
      <c r="DX939" s="87"/>
      <c r="DY939" s="87"/>
      <c r="DZ939" s="87"/>
      <c r="EA939" s="87"/>
      <c r="EB939" s="87"/>
      <c r="EC939" s="87"/>
      <c r="ED939" s="87"/>
      <c r="EE939" s="87"/>
      <c r="EF939" s="87"/>
      <c r="EG939" s="107"/>
      <c r="EH939" s="107"/>
      <c r="EI939" s="107"/>
      <c r="EJ939" s="107"/>
      <c r="EK939" s="107"/>
      <c r="EL939" s="107"/>
      <c r="EM939" s="107"/>
      <c r="EN939" s="107"/>
      <c r="EO939" s="107"/>
      <c r="EP939" s="107"/>
      <c r="EQ939" s="107"/>
      <c r="ER939" s="107"/>
      <c r="ES939" s="107"/>
      <c r="ET939" s="107"/>
      <c r="EU939" s="107"/>
      <c r="EV939" s="107"/>
      <c r="EW939" s="107"/>
      <c r="EX939" s="107"/>
      <c r="EY939" s="107"/>
    </row>
    <row r="940" spans="1:155" x14ac:dyDescent="0.15">
      <c r="A940" s="36">
        <f t="shared" si="199"/>
        <v>44435</v>
      </c>
      <c r="B940" s="1">
        <f t="shared" ca="1" si="206"/>
        <v>1012.747335</v>
      </c>
      <c r="C940" s="90">
        <f t="shared" si="200"/>
        <v>1000</v>
      </c>
      <c r="D940" s="103">
        <f t="shared" si="201"/>
        <v>5.0000000000000001E-3</v>
      </c>
      <c r="E940" s="93">
        <f t="shared" si="202"/>
        <v>43507</v>
      </c>
      <c r="F940" s="87">
        <f t="shared" si="194"/>
        <v>640</v>
      </c>
      <c r="G940" s="88">
        <f t="shared" si="195"/>
        <v>640</v>
      </c>
      <c r="H940" s="89">
        <f t="shared" si="196"/>
        <v>1.012747335</v>
      </c>
      <c r="I940" s="88">
        <f t="shared" si="203"/>
        <v>0</v>
      </c>
      <c r="J940" s="90">
        <f t="shared" si="197"/>
        <v>12.747335</v>
      </c>
      <c r="K940" s="91">
        <f t="shared" si="198"/>
        <v>0</v>
      </c>
      <c r="L940" s="92" t="str">
        <f t="shared" si="204"/>
        <v>A+J=</v>
      </c>
      <c r="M940" s="93">
        <f t="shared" si="205"/>
        <v>45272</v>
      </c>
      <c r="N940" s="94"/>
      <c r="O940" s="94"/>
      <c r="P940" s="94"/>
      <c r="Q940" s="94"/>
      <c r="R940" s="94"/>
      <c r="S940" s="107"/>
      <c r="T940" s="94"/>
      <c r="U940" s="94"/>
      <c r="V940" s="94"/>
      <c r="W940" s="94"/>
      <c r="X940" s="94"/>
      <c r="Y940" s="123"/>
      <c r="Z940" s="94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  <c r="DK940" s="87"/>
      <c r="DL940" s="87"/>
      <c r="DM940" s="87"/>
      <c r="DN940" s="87"/>
      <c r="DO940" s="87"/>
      <c r="DP940" s="87"/>
      <c r="DQ940" s="87"/>
      <c r="DR940" s="87"/>
      <c r="DS940" s="87"/>
      <c r="DT940" s="87"/>
      <c r="DU940" s="87"/>
      <c r="DV940" s="87"/>
      <c r="DW940" s="87"/>
      <c r="DX940" s="87"/>
      <c r="DY940" s="87"/>
      <c r="DZ940" s="87"/>
      <c r="EA940" s="87"/>
      <c r="EB940" s="87"/>
      <c r="EC940" s="87"/>
      <c r="ED940" s="87"/>
      <c r="EE940" s="87"/>
      <c r="EF940" s="87"/>
      <c r="EG940" s="107"/>
      <c r="EH940" s="107"/>
      <c r="EI940" s="107"/>
      <c r="EJ940" s="107"/>
      <c r="EK940" s="107"/>
      <c r="EL940" s="107"/>
      <c r="EM940" s="107"/>
      <c r="EN940" s="107"/>
      <c r="EO940" s="107"/>
      <c r="EP940" s="107"/>
      <c r="EQ940" s="107"/>
      <c r="ER940" s="107"/>
      <c r="ES940" s="107"/>
      <c r="ET940" s="107"/>
      <c r="EU940" s="107"/>
      <c r="EV940" s="107"/>
      <c r="EW940" s="107"/>
      <c r="EX940" s="107"/>
      <c r="EY940" s="107"/>
    </row>
    <row r="941" spans="1:155" x14ac:dyDescent="0.15">
      <c r="A941" s="36">
        <f t="shared" si="199"/>
        <v>44436</v>
      </c>
      <c r="B941" s="1">
        <f t="shared" ca="1" si="206"/>
        <v>1012.76738</v>
      </c>
      <c r="C941" s="90">
        <f t="shared" si="200"/>
        <v>1000</v>
      </c>
      <c r="D941" s="103">
        <f t="shared" si="201"/>
        <v>5.0000000000000001E-3</v>
      </c>
      <c r="E941" s="93">
        <f t="shared" si="202"/>
        <v>43507</v>
      </c>
      <c r="F941" s="87">
        <f t="shared" si="194"/>
        <v>640</v>
      </c>
      <c r="G941" s="88">
        <f t="shared" si="195"/>
        <v>641</v>
      </c>
      <c r="H941" s="89">
        <f t="shared" si="196"/>
        <v>1.0127673800000001</v>
      </c>
      <c r="I941" s="88">
        <f t="shared" si="203"/>
        <v>0</v>
      </c>
      <c r="J941" s="90">
        <f t="shared" si="197"/>
        <v>12.767379999999999</v>
      </c>
      <c r="K941" s="91">
        <f t="shared" si="198"/>
        <v>0</v>
      </c>
      <c r="L941" s="92" t="str">
        <f t="shared" si="204"/>
        <v>A+J=</v>
      </c>
      <c r="M941" s="93">
        <f t="shared" si="205"/>
        <v>45272</v>
      </c>
      <c r="N941" s="94"/>
      <c r="O941" s="94"/>
      <c r="P941" s="94"/>
      <c r="Q941" s="94"/>
      <c r="R941" s="94"/>
      <c r="S941" s="107"/>
      <c r="T941" s="94"/>
      <c r="U941" s="94"/>
      <c r="V941" s="94"/>
      <c r="W941" s="94"/>
      <c r="X941" s="94"/>
      <c r="Y941" s="123"/>
      <c r="Z941" s="94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  <c r="DK941" s="87"/>
      <c r="DL941" s="87"/>
      <c r="DM941" s="87"/>
      <c r="DN941" s="87"/>
      <c r="DO941" s="87"/>
      <c r="DP941" s="87"/>
      <c r="DQ941" s="87"/>
      <c r="DR941" s="87"/>
      <c r="DS941" s="87"/>
      <c r="DT941" s="87"/>
      <c r="DU941" s="87"/>
      <c r="DV941" s="87"/>
      <c r="DW941" s="87"/>
      <c r="DX941" s="87"/>
      <c r="DY941" s="87"/>
      <c r="DZ941" s="87"/>
      <c r="EA941" s="87"/>
      <c r="EB941" s="87"/>
      <c r="EC941" s="87"/>
      <c r="ED941" s="87"/>
      <c r="EE941" s="87"/>
      <c r="EF941" s="87"/>
      <c r="EG941" s="107"/>
      <c r="EH941" s="107"/>
      <c r="EI941" s="107"/>
      <c r="EJ941" s="107"/>
      <c r="EK941" s="107"/>
      <c r="EL941" s="107"/>
      <c r="EM941" s="107"/>
      <c r="EN941" s="107"/>
      <c r="EO941" s="107"/>
      <c r="EP941" s="107"/>
      <c r="EQ941" s="107"/>
      <c r="ER941" s="107"/>
      <c r="ES941" s="107"/>
      <c r="ET941" s="107"/>
      <c r="EU941" s="107"/>
      <c r="EV941" s="107"/>
      <c r="EW941" s="107"/>
      <c r="EX941" s="107"/>
      <c r="EY941" s="107"/>
    </row>
    <row r="942" spans="1:155" x14ac:dyDescent="0.15">
      <c r="A942" s="36">
        <f t="shared" si="199"/>
        <v>44437</v>
      </c>
      <c r="B942" s="1">
        <f t="shared" ca="1" si="206"/>
        <v>1012.76738</v>
      </c>
      <c r="C942" s="90">
        <f t="shared" si="200"/>
        <v>1000</v>
      </c>
      <c r="D942" s="103">
        <f t="shared" si="201"/>
        <v>5.0000000000000001E-3</v>
      </c>
      <c r="E942" s="93">
        <f t="shared" si="202"/>
        <v>43507</v>
      </c>
      <c r="F942" s="87">
        <f t="shared" si="194"/>
        <v>640</v>
      </c>
      <c r="G942" s="88">
        <f t="shared" si="195"/>
        <v>641</v>
      </c>
      <c r="H942" s="89">
        <f t="shared" si="196"/>
        <v>1.0127673800000001</v>
      </c>
      <c r="I942" s="88">
        <f t="shared" si="203"/>
        <v>0</v>
      </c>
      <c r="J942" s="90">
        <f t="shared" si="197"/>
        <v>12.767379999999999</v>
      </c>
      <c r="K942" s="91">
        <f t="shared" si="198"/>
        <v>0</v>
      </c>
      <c r="L942" s="92" t="str">
        <f t="shared" si="204"/>
        <v>A+J=</v>
      </c>
      <c r="M942" s="93">
        <f t="shared" si="205"/>
        <v>45272</v>
      </c>
      <c r="N942" s="94"/>
      <c r="O942" s="94"/>
      <c r="P942" s="94"/>
      <c r="Q942" s="94"/>
      <c r="R942" s="94"/>
      <c r="S942" s="107"/>
      <c r="T942" s="94"/>
      <c r="U942" s="94"/>
      <c r="V942" s="94"/>
      <c r="W942" s="94"/>
      <c r="X942" s="94"/>
      <c r="Y942" s="123"/>
      <c r="Z942" s="94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  <c r="DK942" s="87"/>
      <c r="DL942" s="87"/>
      <c r="DM942" s="87"/>
      <c r="DN942" s="87"/>
      <c r="DO942" s="87"/>
      <c r="DP942" s="87"/>
      <c r="DQ942" s="87"/>
      <c r="DR942" s="87"/>
      <c r="DS942" s="87"/>
      <c r="DT942" s="87"/>
      <c r="DU942" s="87"/>
      <c r="DV942" s="87"/>
      <c r="DW942" s="87"/>
      <c r="DX942" s="87"/>
      <c r="DY942" s="87"/>
      <c r="DZ942" s="87"/>
      <c r="EA942" s="87"/>
      <c r="EB942" s="87"/>
      <c r="EC942" s="87"/>
      <c r="ED942" s="87"/>
      <c r="EE942" s="87"/>
      <c r="EF942" s="87"/>
      <c r="EG942" s="107"/>
      <c r="EH942" s="107"/>
      <c r="EI942" s="107"/>
      <c r="EJ942" s="107"/>
      <c r="EK942" s="107"/>
      <c r="EL942" s="107"/>
      <c r="EM942" s="107"/>
      <c r="EN942" s="107"/>
      <c r="EO942" s="107"/>
      <c r="EP942" s="107"/>
      <c r="EQ942" s="107"/>
      <c r="ER942" s="107"/>
      <c r="ES942" s="107"/>
      <c r="ET942" s="107"/>
      <c r="EU942" s="107"/>
      <c r="EV942" s="107"/>
      <c r="EW942" s="107"/>
      <c r="EX942" s="107"/>
      <c r="EY942" s="107"/>
    </row>
    <row r="943" spans="1:155" x14ac:dyDescent="0.15">
      <c r="A943" s="36">
        <f t="shared" si="199"/>
        <v>44438</v>
      </c>
      <c r="B943" s="1">
        <f t="shared" ca="1" si="206"/>
        <v>1012.76738</v>
      </c>
      <c r="C943" s="90">
        <f t="shared" si="200"/>
        <v>1000</v>
      </c>
      <c r="D943" s="103">
        <f t="shared" si="201"/>
        <v>5.0000000000000001E-3</v>
      </c>
      <c r="E943" s="93">
        <f t="shared" si="202"/>
        <v>43507</v>
      </c>
      <c r="F943" s="87">
        <f t="shared" si="194"/>
        <v>641</v>
      </c>
      <c r="G943" s="88">
        <f t="shared" si="195"/>
        <v>641</v>
      </c>
      <c r="H943" s="89">
        <f t="shared" si="196"/>
        <v>1.0127673800000001</v>
      </c>
      <c r="I943" s="88">
        <f t="shared" si="203"/>
        <v>0</v>
      </c>
      <c r="J943" s="90">
        <f t="shared" si="197"/>
        <v>12.767379999999999</v>
      </c>
      <c r="K943" s="91">
        <f t="shared" si="198"/>
        <v>0</v>
      </c>
      <c r="L943" s="92" t="str">
        <f t="shared" si="204"/>
        <v>A+J=</v>
      </c>
      <c r="M943" s="93">
        <f t="shared" si="205"/>
        <v>45272</v>
      </c>
      <c r="N943" s="94"/>
      <c r="O943" s="94"/>
      <c r="P943" s="94"/>
      <c r="Q943" s="94"/>
      <c r="R943" s="94"/>
      <c r="S943" s="107"/>
      <c r="T943" s="94"/>
      <c r="U943" s="94"/>
      <c r="V943" s="94"/>
      <c r="W943" s="94"/>
      <c r="X943" s="94"/>
      <c r="Y943" s="123"/>
      <c r="Z943" s="94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  <c r="DK943" s="87"/>
      <c r="DL943" s="87"/>
      <c r="DM943" s="87"/>
      <c r="DN943" s="87"/>
      <c r="DO943" s="87"/>
      <c r="DP943" s="87"/>
      <c r="DQ943" s="87"/>
      <c r="DR943" s="87"/>
      <c r="DS943" s="87"/>
      <c r="DT943" s="87"/>
      <c r="DU943" s="87"/>
      <c r="DV943" s="87"/>
      <c r="DW943" s="87"/>
      <c r="DX943" s="87"/>
      <c r="DY943" s="87"/>
      <c r="DZ943" s="87"/>
      <c r="EA943" s="87"/>
      <c r="EB943" s="87"/>
      <c r="EC943" s="87"/>
      <c r="ED943" s="87"/>
      <c r="EE943" s="87"/>
      <c r="EF943" s="87"/>
      <c r="EG943" s="107"/>
      <c r="EH943" s="107"/>
      <c r="EI943" s="107"/>
      <c r="EJ943" s="107"/>
      <c r="EK943" s="107"/>
      <c r="EL943" s="107"/>
      <c r="EM943" s="107"/>
      <c r="EN943" s="107"/>
      <c r="EO943" s="107"/>
      <c r="EP943" s="107"/>
      <c r="EQ943" s="107"/>
      <c r="ER943" s="107"/>
      <c r="ES943" s="107"/>
      <c r="ET943" s="107"/>
      <c r="EU943" s="107"/>
      <c r="EV943" s="107"/>
      <c r="EW943" s="107"/>
      <c r="EX943" s="107"/>
      <c r="EY943" s="107"/>
    </row>
    <row r="944" spans="1:155" x14ac:dyDescent="0.15">
      <c r="A944" s="36">
        <f t="shared" si="199"/>
        <v>44439</v>
      </c>
      <c r="B944" s="1">
        <f t="shared" ca="1" si="206"/>
        <v>1012.787424</v>
      </c>
      <c r="C944" s="90">
        <f t="shared" si="200"/>
        <v>1000</v>
      </c>
      <c r="D944" s="103">
        <f t="shared" si="201"/>
        <v>5.0000000000000001E-3</v>
      </c>
      <c r="E944" s="93">
        <f t="shared" si="202"/>
        <v>43507</v>
      </c>
      <c r="F944" s="87">
        <f t="shared" si="194"/>
        <v>642</v>
      </c>
      <c r="G944" s="88">
        <f t="shared" si="195"/>
        <v>642</v>
      </c>
      <c r="H944" s="89">
        <f t="shared" si="196"/>
        <v>1.0127874240000001</v>
      </c>
      <c r="I944" s="88">
        <f t="shared" si="203"/>
        <v>0</v>
      </c>
      <c r="J944" s="90">
        <f t="shared" si="197"/>
        <v>12.787424</v>
      </c>
      <c r="K944" s="91">
        <f t="shared" si="198"/>
        <v>0</v>
      </c>
      <c r="L944" s="92" t="str">
        <f t="shared" si="204"/>
        <v>A+J=</v>
      </c>
      <c r="M944" s="93">
        <f t="shared" si="205"/>
        <v>45272</v>
      </c>
      <c r="N944" s="94"/>
      <c r="O944" s="94"/>
      <c r="P944" s="94"/>
      <c r="Q944" s="94"/>
      <c r="R944" s="94"/>
      <c r="S944" s="107"/>
      <c r="T944" s="94"/>
      <c r="U944" s="94"/>
      <c r="V944" s="94"/>
      <c r="W944" s="94"/>
      <c r="X944" s="94"/>
      <c r="Y944" s="123"/>
      <c r="Z944" s="94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  <c r="DK944" s="87"/>
      <c r="DL944" s="87"/>
      <c r="DM944" s="87"/>
      <c r="DN944" s="87"/>
      <c r="DO944" s="87"/>
      <c r="DP944" s="87"/>
      <c r="DQ944" s="87"/>
      <c r="DR944" s="87"/>
      <c r="DS944" s="87"/>
      <c r="DT944" s="87"/>
      <c r="DU944" s="87"/>
      <c r="DV944" s="87"/>
      <c r="DW944" s="87"/>
      <c r="DX944" s="87"/>
      <c r="DY944" s="87"/>
      <c r="DZ944" s="87"/>
      <c r="EA944" s="87"/>
      <c r="EB944" s="87"/>
      <c r="EC944" s="87"/>
      <c r="ED944" s="87"/>
      <c r="EE944" s="87"/>
      <c r="EF944" s="87"/>
      <c r="EG944" s="107"/>
      <c r="EH944" s="107"/>
      <c r="EI944" s="107"/>
      <c r="EJ944" s="107"/>
      <c r="EK944" s="107"/>
      <c r="EL944" s="107"/>
      <c r="EM944" s="107"/>
      <c r="EN944" s="107"/>
      <c r="EO944" s="107"/>
      <c r="EP944" s="107"/>
      <c r="EQ944" s="107"/>
      <c r="ER944" s="107"/>
      <c r="ES944" s="107"/>
      <c r="ET944" s="107"/>
      <c r="EU944" s="107"/>
      <c r="EV944" s="107"/>
      <c r="EW944" s="107"/>
      <c r="EX944" s="107"/>
      <c r="EY944" s="107"/>
    </row>
    <row r="945" spans="1:155" x14ac:dyDescent="0.15">
      <c r="A945" s="36">
        <f t="shared" si="199"/>
        <v>44440</v>
      </c>
      <c r="B945" s="1">
        <f t="shared" ca="1" si="206"/>
        <v>1012.80747</v>
      </c>
      <c r="C945" s="90">
        <f t="shared" si="200"/>
        <v>1000</v>
      </c>
      <c r="D945" s="103">
        <f t="shared" si="201"/>
        <v>5.0000000000000001E-3</v>
      </c>
      <c r="E945" s="93">
        <f t="shared" si="202"/>
        <v>43507</v>
      </c>
      <c r="F945" s="87">
        <f t="shared" si="194"/>
        <v>643</v>
      </c>
      <c r="G945" s="88">
        <f t="shared" si="195"/>
        <v>643</v>
      </c>
      <c r="H945" s="89">
        <f t="shared" si="196"/>
        <v>1.01280747</v>
      </c>
      <c r="I945" s="88">
        <f t="shared" si="203"/>
        <v>0</v>
      </c>
      <c r="J945" s="90">
        <f t="shared" si="197"/>
        <v>12.80747</v>
      </c>
      <c r="K945" s="91">
        <f t="shared" si="198"/>
        <v>0</v>
      </c>
      <c r="L945" s="92" t="str">
        <f t="shared" si="204"/>
        <v>A+J=</v>
      </c>
      <c r="M945" s="93">
        <f t="shared" si="205"/>
        <v>45272</v>
      </c>
      <c r="N945" s="94"/>
      <c r="O945" s="94"/>
      <c r="P945" s="94"/>
      <c r="Q945" s="94"/>
      <c r="R945" s="94"/>
      <c r="S945" s="107"/>
      <c r="T945" s="94"/>
      <c r="U945" s="94"/>
      <c r="V945" s="94"/>
      <c r="W945" s="94"/>
      <c r="X945" s="94"/>
      <c r="Y945" s="123"/>
      <c r="Z945" s="94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  <c r="DK945" s="87"/>
      <c r="DL945" s="87"/>
      <c r="DM945" s="87"/>
      <c r="DN945" s="87"/>
      <c r="DO945" s="87"/>
      <c r="DP945" s="87"/>
      <c r="DQ945" s="87"/>
      <c r="DR945" s="87"/>
      <c r="DS945" s="87"/>
      <c r="DT945" s="87"/>
      <c r="DU945" s="87"/>
      <c r="DV945" s="87"/>
      <c r="DW945" s="87"/>
      <c r="DX945" s="87"/>
      <c r="DY945" s="87"/>
      <c r="DZ945" s="87"/>
      <c r="EA945" s="87"/>
      <c r="EB945" s="87"/>
      <c r="EC945" s="87"/>
      <c r="ED945" s="87"/>
      <c r="EE945" s="87"/>
      <c r="EF945" s="87"/>
      <c r="EG945" s="107"/>
      <c r="EH945" s="107"/>
      <c r="EI945" s="107"/>
      <c r="EJ945" s="107"/>
      <c r="EK945" s="107"/>
      <c r="EL945" s="107"/>
      <c r="EM945" s="107"/>
      <c r="EN945" s="107"/>
      <c r="EO945" s="107"/>
      <c r="EP945" s="107"/>
      <c r="EQ945" s="107"/>
      <c r="ER945" s="107"/>
      <c r="ES945" s="107"/>
      <c r="ET945" s="107"/>
      <c r="EU945" s="107"/>
      <c r="EV945" s="107"/>
      <c r="EW945" s="107"/>
      <c r="EX945" s="107"/>
      <c r="EY945" s="107"/>
    </row>
    <row r="946" spans="1:155" x14ac:dyDescent="0.15">
      <c r="A946" s="36">
        <f t="shared" si="199"/>
        <v>44441</v>
      </c>
      <c r="B946" s="1">
        <f t="shared" ca="1" si="206"/>
        <v>1012.8275149900001</v>
      </c>
      <c r="C946" s="90">
        <f t="shared" si="200"/>
        <v>1000</v>
      </c>
      <c r="D946" s="103">
        <f t="shared" si="201"/>
        <v>5.0000000000000001E-3</v>
      </c>
      <c r="E946" s="93">
        <f t="shared" si="202"/>
        <v>43507</v>
      </c>
      <c r="F946" s="87">
        <f t="shared" si="194"/>
        <v>644</v>
      </c>
      <c r="G946" s="88">
        <f t="shared" si="195"/>
        <v>644</v>
      </c>
      <c r="H946" s="89">
        <f t="shared" si="196"/>
        <v>1.0128275149999999</v>
      </c>
      <c r="I946" s="88">
        <f t="shared" si="203"/>
        <v>0</v>
      </c>
      <c r="J946" s="90">
        <f t="shared" si="197"/>
        <v>12.827514989999999</v>
      </c>
      <c r="K946" s="91">
        <f t="shared" si="198"/>
        <v>0</v>
      </c>
      <c r="L946" s="92" t="str">
        <f t="shared" si="204"/>
        <v>A+J=</v>
      </c>
      <c r="M946" s="93">
        <f t="shared" si="205"/>
        <v>45272</v>
      </c>
      <c r="N946" s="94"/>
      <c r="O946" s="94"/>
      <c r="P946" s="94"/>
      <c r="Q946" s="94"/>
      <c r="R946" s="94"/>
      <c r="S946" s="107"/>
      <c r="T946" s="94"/>
      <c r="U946" s="94"/>
      <c r="V946" s="94"/>
      <c r="W946" s="94"/>
      <c r="X946" s="94"/>
      <c r="Y946" s="123"/>
      <c r="Z946" s="94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  <c r="DK946" s="87"/>
      <c r="DL946" s="87"/>
      <c r="DM946" s="87"/>
      <c r="DN946" s="87"/>
      <c r="DO946" s="87"/>
      <c r="DP946" s="87"/>
      <c r="DQ946" s="87"/>
      <c r="DR946" s="87"/>
      <c r="DS946" s="87"/>
      <c r="DT946" s="87"/>
      <c r="DU946" s="87"/>
      <c r="DV946" s="87"/>
      <c r="DW946" s="87"/>
      <c r="DX946" s="87"/>
      <c r="DY946" s="87"/>
      <c r="DZ946" s="87"/>
      <c r="EA946" s="87"/>
      <c r="EB946" s="87"/>
      <c r="EC946" s="87"/>
      <c r="ED946" s="87"/>
      <c r="EE946" s="87"/>
      <c r="EF946" s="87"/>
      <c r="EG946" s="107"/>
      <c r="EH946" s="107"/>
      <c r="EI946" s="107"/>
      <c r="EJ946" s="107"/>
      <c r="EK946" s="107"/>
      <c r="EL946" s="107"/>
      <c r="EM946" s="107"/>
      <c r="EN946" s="107"/>
      <c r="EO946" s="107"/>
      <c r="EP946" s="107"/>
      <c r="EQ946" s="107"/>
      <c r="ER946" s="107"/>
      <c r="ES946" s="107"/>
      <c r="ET946" s="107"/>
      <c r="EU946" s="107"/>
      <c r="EV946" s="107"/>
      <c r="EW946" s="107"/>
      <c r="EX946" s="107"/>
      <c r="EY946" s="107"/>
    </row>
    <row r="947" spans="1:155" x14ac:dyDescent="0.15">
      <c r="A947" s="36">
        <f t="shared" si="199"/>
        <v>44442</v>
      </c>
      <c r="B947" s="1">
        <f t="shared" ca="1" si="206"/>
        <v>1012.847561</v>
      </c>
      <c r="C947" s="90">
        <f t="shared" si="200"/>
        <v>1000</v>
      </c>
      <c r="D947" s="103">
        <f t="shared" si="201"/>
        <v>5.0000000000000001E-3</v>
      </c>
      <c r="E947" s="93">
        <f t="shared" si="202"/>
        <v>43507</v>
      </c>
      <c r="F947" s="87">
        <f t="shared" si="194"/>
        <v>645</v>
      </c>
      <c r="G947" s="88">
        <f t="shared" si="195"/>
        <v>645</v>
      </c>
      <c r="H947" s="89">
        <f t="shared" si="196"/>
        <v>1.0128475610000001</v>
      </c>
      <c r="I947" s="88">
        <f t="shared" si="203"/>
        <v>0</v>
      </c>
      <c r="J947" s="90">
        <f t="shared" si="197"/>
        <v>12.847561000000001</v>
      </c>
      <c r="K947" s="91">
        <f t="shared" si="198"/>
        <v>0</v>
      </c>
      <c r="L947" s="92" t="str">
        <f t="shared" si="204"/>
        <v>A+J=</v>
      </c>
      <c r="M947" s="93">
        <f t="shared" si="205"/>
        <v>45272</v>
      </c>
      <c r="N947" s="94"/>
      <c r="O947" s="94"/>
      <c r="P947" s="94"/>
      <c r="Q947" s="94"/>
      <c r="R947" s="94"/>
      <c r="S947" s="107"/>
      <c r="T947" s="94"/>
      <c r="U947" s="94"/>
      <c r="V947" s="94"/>
      <c r="W947" s="94"/>
      <c r="X947" s="94"/>
      <c r="Y947" s="123"/>
      <c r="Z947" s="94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  <c r="DK947" s="87"/>
      <c r="DL947" s="87"/>
      <c r="DM947" s="87"/>
      <c r="DN947" s="87"/>
      <c r="DO947" s="87"/>
      <c r="DP947" s="87"/>
      <c r="DQ947" s="87"/>
      <c r="DR947" s="87"/>
      <c r="DS947" s="87"/>
      <c r="DT947" s="87"/>
      <c r="DU947" s="87"/>
      <c r="DV947" s="87"/>
      <c r="DW947" s="87"/>
      <c r="DX947" s="87"/>
      <c r="DY947" s="87"/>
      <c r="DZ947" s="87"/>
      <c r="EA947" s="87"/>
      <c r="EB947" s="87"/>
      <c r="EC947" s="87"/>
      <c r="ED947" s="87"/>
      <c r="EE947" s="87"/>
      <c r="EF947" s="87"/>
      <c r="EG947" s="107"/>
      <c r="EH947" s="107"/>
      <c r="EI947" s="107"/>
      <c r="EJ947" s="107"/>
      <c r="EK947" s="107"/>
      <c r="EL947" s="107"/>
      <c r="EM947" s="107"/>
      <c r="EN947" s="107"/>
      <c r="EO947" s="107"/>
      <c r="EP947" s="107"/>
      <c r="EQ947" s="107"/>
      <c r="ER947" s="107"/>
      <c r="ES947" s="107"/>
      <c r="ET947" s="107"/>
      <c r="EU947" s="107"/>
      <c r="EV947" s="107"/>
      <c r="EW947" s="107"/>
      <c r="EX947" s="107"/>
      <c r="EY947" s="107"/>
    </row>
    <row r="948" spans="1:155" x14ac:dyDescent="0.15">
      <c r="A948" s="36">
        <f t="shared" si="199"/>
        <v>44443</v>
      </c>
      <c r="B948" s="1">
        <f t="shared" ca="1" si="206"/>
        <v>1012.867607</v>
      </c>
      <c r="C948" s="90">
        <f t="shared" si="200"/>
        <v>1000</v>
      </c>
      <c r="D948" s="103">
        <f t="shared" si="201"/>
        <v>5.0000000000000001E-3</v>
      </c>
      <c r="E948" s="93">
        <f t="shared" si="202"/>
        <v>43507</v>
      </c>
      <c r="F948" s="87">
        <f t="shared" si="194"/>
        <v>645</v>
      </c>
      <c r="G948" s="88">
        <f t="shared" si="195"/>
        <v>646</v>
      </c>
      <c r="H948" s="89">
        <f t="shared" si="196"/>
        <v>1.012867607</v>
      </c>
      <c r="I948" s="88">
        <f t="shared" si="203"/>
        <v>0</v>
      </c>
      <c r="J948" s="90">
        <f t="shared" si="197"/>
        <v>12.867607</v>
      </c>
      <c r="K948" s="91">
        <f t="shared" si="198"/>
        <v>0</v>
      </c>
      <c r="L948" s="92" t="str">
        <f t="shared" si="204"/>
        <v>A+J=</v>
      </c>
      <c r="M948" s="93">
        <f t="shared" si="205"/>
        <v>45272</v>
      </c>
      <c r="N948" s="94"/>
      <c r="O948" s="94"/>
      <c r="P948" s="94"/>
      <c r="Q948" s="94"/>
      <c r="R948" s="94"/>
      <c r="S948" s="107"/>
      <c r="T948" s="94"/>
      <c r="U948" s="94"/>
      <c r="V948" s="94"/>
      <c r="W948" s="94"/>
      <c r="X948" s="94"/>
      <c r="Y948" s="123"/>
      <c r="Z948" s="94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  <c r="DK948" s="87"/>
      <c r="DL948" s="87"/>
      <c r="DM948" s="87"/>
      <c r="DN948" s="87"/>
      <c r="DO948" s="87"/>
      <c r="DP948" s="87"/>
      <c r="DQ948" s="87"/>
      <c r="DR948" s="87"/>
      <c r="DS948" s="87"/>
      <c r="DT948" s="87"/>
      <c r="DU948" s="87"/>
      <c r="DV948" s="87"/>
      <c r="DW948" s="87"/>
      <c r="DX948" s="87"/>
      <c r="DY948" s="87"/>
      <c r="DZ948" s="87"/>
      <c r="EA948" s="87"/>
      <c r="EB948" s="87"/>
      <c r="EC948" s="87"/>
      <c r="ED948" s="87"/>
      <c r="EE948" s="87"/>
      <c r="EF948" s="87"/>
      <c r="EG948" s="107"/>
      <c r="EH948" s="107"/>
      <c r="EI948" s="107"/>
      <c r="EJ948" s="107"/>
      <c r="EK948" s="107"/>
      <c r="EL948" s="107"/>
      <c r="EM948" s="107"/>
      <c r="EN948" s="107"/>
      <c r="EO948" s="107"/>
      <c r="EP948" s="107"/>
      <c r="EQ948" s="107"/>
      <c r="ER948" s="107"/>
      <c r="ES948" s="107"/>
      <c r="ET948" s="107"/>
      <c r="EU948" s="107"/>
      <c r="EV948" s="107"/>
      <c r="EW948" s="107"/>
      <c r="EX948" s="107"/>
      <c r="EY948" s="107"/>
    </row>
    <row r="949" spans="1:155" x14ac:dyDescent="0.15">
      <c r="A949" s="36">
        <f t="shared" si="199"/>
        <v>44444</v>
      </c>
      <c r="B949" s="1">
        <f t="shared" ca="1" si="206"/>
        <v>1012.867607</v>
      </c>
      <c r="C949" s="90">
        <f t="shared" si="200"/>
        <v>1000</v>
      </c>
      <c r="D949" s="103">
        <f t="shared" si="201"/>
        <v>5.0000000000000001E-3</v>
      </c>
      <c r="E949" s="93">
        <f t="shared" si="202"/>
        <v>43507</v>
      </c>
      <c r="F949" s="87">
        <f t="shared" si="194"/>
        <v>645</v>
      </c>
      <c r="G949" s="88">
        <f t="shared" si="195"/>
        <v>646</v>
      </c>
      <c r="H949" s="89">
        <f t="shared" si="196"/>
        <v>1.012867607</v>
      </c>
      <c r="I949" s="88">
        <f t="shared" si="203"/>
        <v>0</v>
      </c>
      <c r="J949" s="90">
        <f t="shared" si="197"/>
        <v>12.867607</v>
      </c>
      <c r="K949" s="91">
        <f t="shared" si="198"/>
        <v>0</v>
      </c>
      <c r="L949" s="92" t="str">
        <f t="shared" si="204"/>
        <v>A+J=</v>
      </c>
      <c r="M949" s="93">
        <f t="shared" si="205"/>
        <v>45272</v>
      </c>
      <c r="N949" s="94"/>
      <c r="O949" s="94"/>
      <c r="P949" s="94"/>
      <c r="Q949" s="94"/>
      <c r="R949" s="94"/>
      <c r="S949" s="107"/>
      <c r="T949" s="94"/>
      <c r="U949" s="94"/>
      <c r="V949" s="94"/>
      <c r="W949" s="94"/>
      <c r="X949" s="94"/>
      <c r="Y949" s="123"/>
      <c r="Z949" s="94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  <c r="DK949" s="87"/>
      <c r="DL949" s="87"/>
      <c r="DM949" s="87"/>
      <c r="DN949" s="87"/>
      <c r="DO949" s="87"/>
      <c r="DP949" s="87"/>
      <c r="DQ949" s="87"/>
      <c r="DR949" s="87"/>
      <c r="DS949" s="87"/>
      <c r="DT949" s="87"/>
      <c r="DU949" s="87"/>
      <c r="DV949" s="87"/>
      <c r="DW949" s="87"/>
      <c r="DX949" s="87"/>
      <c r="DY949" s="87"/>
      <c r="DZ949" s="87"/>
      <c r="EA949" s="87"/>
      <c r="EB949" s="87"/>
      <c r="EC949" s="87"/>
      <c r="ED949" s="87"/>
      <c r="EE949" s="87"/>
      <c r="EF949" s="87"/>
      <c r="EG949" s="107"/>
      <c r="EH949" s="107"/>
      <c r="EI949" s="107"/>
      <c r="EJ949" s="107"/>
      <c r="EK949" s="107"/>
      <c r="EL949" s="107"/>
      <c r="EM949" s="107"/>
      <c r="EN949" s="107"/>
      <c r="EO949" s="107"/>
      <c r="EP949" s="107"/>
      <c r="EQ949" s="107"/>
      <c r="ER949" s="107"/>
      <c r="ES949" s="107"/>
      <c r="ET949" s="107"/>
      <c r="EU949" s="107"/>
      <c r="EV949" s="107"/>
      <c r="EW949" s="107"/>
      <c r="EX949" s="107"/>
      <c r="EY949" s="107"/>
    </row>
    <row r="950" spans="1:155" x14ac:dyDescent="0.15">
      <c r="A950" s="36">
        <f t="shared" si="199"/>
        <v>44445</v>
      </c>
      <c r="B950" s="1">
        <f t="shared" ca="1" si="206"/>
        <v>1012.867607</v>
      </c>
      <c r="C950" s="90">
        <f t="shared" si="200"/>
        <v>1000</v>
      </c>
      <c r="D950" s="103">
        <f t="shared" si="201"/>
        <v>5.0000000000000001E-3</v>
      </c>
      <c r="E950" s="93">
        <f t="shared" si="202"/>
        <v>43507</v>
      </c>
      <c r="F950" s="87">
        <f t="shared" si="194"/>
        <v>646</v>
      </c>
      <c r="G950" s="88">
        <f t="shared" si="195"/>
        <v>646</v>
      </c>
      <c r="H950" s="89">
        <f t="shared" si="196"/>
        <v>1.012867607</v>
      </c>
      <c r="I950" s="88">
        <f t="shared" si="203"/>
        <v>0</v>
      </c>
      <c r="J950" s="90">
        <f t="shared" si="197"/>
        <v>12.867607</v>
      </c>
      <c r="K950" s="91">
        <f t="shared" si="198"/>
        <v>0</v>
      </c>
      <c r="L950" s="92" t="str">
        <f t="shared" si="204"/>
        <v>A+J=</v>
      </c>
      <c r="M950" s="93">
        <f t="shared" si="205"/>
        <v>45272</v>
      </c>
      <c r="N950" s="94"/>
      <c r="O950" s="94"/>
      <c r="P950" s="94"/>
      <c r="Q950" s="94"/>
      <c r="R950" s="94"/>
      <c r="S950" s="107"/>
      <c r="T950" s="94"/>
      <c r="U950" s="94"/>
      <c r="V950" s="94"/>
      <c r="W950" s="94"/>
      <c r="X950" s="94"/>
      <c r="Y950" s="123"/>
      <c r="Z950" s="94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  <c r="DK950" s="87"/>
      <c r="DL950" s="87"/>
      <c r="DM950" s="87"/>
      <c r="DN950" s="87"/>
      <c r="DO950" s="87"/>
      <c r="DP950" s="87"/>
      <c r="DQ950" s="87"/>
      <c r="DR950" s="87"/>
      <c r="DS950" s="87"/>
      <c r="DT950" s="87"/>
      <c r="DU950" s="87"/>
      <c r="DV950" s="87"/>
      <c r="DW950" s="87"/>
      <c r="DX950" s="87"/>
      <c r="DY950" s="87"/>
      <c r="DZ950" s="87"/>
      <c r="EA950" s="87"/>
      <c r="EB950" s="87"/>
      <c r="EC950" s="87"/>
      <c r="ED950" s="87"/>
      <c r="EE950" s="87"/>
      <c r="EF950" s="87"/>
      <c r="EG950" s="107"/>
      <c r="EH950" s="107"/>
      <c r="EI950" s="107"/>
      <c r="EJ950" s="107"/>
      <c r="EK950" s="107"/>
      <c r="EL950" s="107"/>
      <c r="EM950" s="107"/>
      <c r="EN950" s="107"/>
      <c r="EO950" s="107"/>
      <c r="EP950" s="107"/>
      <c r="EQ950" s="107"/>
      <c r="ER950" s="107"/>
      <c r="ES950" s="107"/>
      <c r="ET950" s="107"/>
      <c r="EU950" s="107"/>
      <c r="EV950" s="107"/>
      <c r="EW950" s="107"/>
      <c r="EX950" s="107"/>
      <c r="EY950" s="107"/>
    </row>
    <row r="951" spans="1:155" x14ac:dyDescent="0.15">
      <c r="A951" s="36">
        <f t="shared" si="199"/>
        <v>44446</v>
      </c>
      <c r="B951" s="1">
        <f t="shared" ca="1" si="206"/>
        <v>1012.887654</v>
      </c>
      <c r="C951" s="90">
        <f t="shared" si="200"/>
        <v>1000</v>
      </c>
      <c r="D951" s="103">
        <f t="shared" si="201"/>
        <v>5.0000000000000001E-3</v>
      </c>
      <c r="E951" s="93">
        <f t="shared" si="202"/>
        <v>43507</v>
      </c>
      <c r="F951" s="87">
        <f t="shared" si="194"/>
        <v>646</v>
      </c>
      <c r="G951" s="88">
        <f t="shared" si="195"/>
        <v>647</v>
      </c>
      <c r="H951" s="89">
        <f t="shared" si="196"/>
        <v>1.012887654</v>
      </c>
      <c r="I951" s="88">
        <f t="shared" si="203"/>
        <v>0</v>
      </c>
      <c r="J951" s="90">
        <f t="shared" si="197"/>
        <v>12.887653999999999</v>
      </c>
      <c r="K951" s="91">
        <f t="shared" si="198"/>
        <v>0</v>
      </c>
      <c r="L951" s="92" t="str">
        <f t="shared" si="204"/>
        <v>A+J=</v>
      </c>
      <c r="M951" s="93">
        <f t="shared" si="205"/>
        <v>45272</v>
      </c>
      <c r="N951" s="94"/>
      <c r="O951" s="94"/>
      <c r="P951" s="94"/>
      <c r="Q951" s="94"/>
      <c r="R951" s="94"/>
      <c r="S951" s="107"/>
      <c r="T951" s="94"/>
      <c r="U951" s="94"/>
      <c r="V951" s="94"/>
      <c r="W951" s="94"/>
      <c r="X951" s="94"/>
      <c r="Y951" s="123"/>
      <c r="Z951" s="94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  <c r="DK951" s="87"/>
      <c r="DL951" s="87"/>
      <c r="DM951" s="87"/>
      <c r="DN951" s="87"/>
      <c r="DO951" s="87"/>
      <c r="DP951" s="87"/>
      <c r="DQ951" s="87"/>
      <c r="DR951" s="87"/>
      <c r="DS951" s="87"/>
      <c r="DT951" s="87"/>
      <c r="DU951" s="87"/>
      <c r="DV951" s="87"/>
      <c r="DW951" s="87"/>
      <c r="DX951" s="87"/>
      <c r="DY951" s="87"/>
      <c r="DZ951" s="87"/>
      <c r="EA951" s="87"/>
      <c r="EB951" s="87"/>
      <c r="EC951" s="87"/>
      <c r="ED951" s="87"/>
      <c r="EE951" s="87"/>
      <c r="EF951" s="87"/>
      <c r="EG951" s="107"/>
      <c r="EH951" s="107"/>
      <c r="EI951" s="107"/>
      <c r="EJ951" s="107"/>
      <c r="EK951" s="107"/>
      <c r="EL951" s="107"/>
      <c r="EM951" s="107"/>
      <c r="EN951" s="107"/>
      <c r="EO951" s="107"/>
      <c r="EP951" s="107"/>
      <c r="EQ951" s="107"/>
      <c r="ER951" s="107"/>
      <c r="ES951" s="107"/>
      <c r="ET951" s="107"/>
      <c r="EU951" s="107"/>
      <c r="EV951" s="107"/>
      <c r="EW951" s="107"/>
      <c r="EX951" s="107"/>
      <c r="EY951" s="107"/>
    </row>
    <row r="952" spans="1:155" x14ac:dyDescent="0.15">
      <c r="A952" s="36">
        <f t="shared" si="199"/>
        <v>44447</v>
      </c>
      <c r="B952" s="1">
        <f t="shared" ca="1" si="206"/>
        <v>1012.887654</v>
      </c>
      <c r="C952" s="90">
        <f t="shared" si="200"/>
        <v>1000</v>
      </c>
      <c r="D952" s="103">
        <f t="shared" si="201"/>
        <v>5.0000000000000001E-3</v>
      </c>
      <c r="E952" s="93">
        <f t="shared" si="202"/>
        <v>43507</v>
      </c>
      <c r="F952" s="87">
        <f t="shared" si="194"/>
        <v>647</v>
      </c>
      <c r="G952" s="88">
        <f t="shared" si="195"/>
        <v>647</v>
      </c>
      <c r="H952" s="89">
        <f t="shared" si="196"/>
        <v>1.012887654</v>
      </c>
      <c r="I952" s="88">
        <f t="shared" si="203"/>
        <v>0</v>
      </c>
      <c r="J952" s="90">
        <f t="shared" si="197"/>
        <v>12.887653999999999</v>
      </c>
      <c r="K952" s="91">
        <f t="shared" si="198"/>
        <v>0</v>
      </c>
      <c r="L952" s="92" t="str">
        <f t="shared" si="204"/>
        <v>A+J=</v>
      </c>
      <c r="M952" s="93">
        <f t="shared" si="205"/>
        <v>45272</v>
      </c>
      <c r="N952" s="94"/>
      <c r="O952" s="94"/>
      <c r="P952" s="94"/>
      <c r="Q952" s="94"/>
      <c r="R952" s="94"/>
      <c r="S952" s="107"/>
      <c r="T952" s="94"/>
      <c r="U952" s="94"/>
      <c r="V952" s="94"/>
      <c r="W952" s="94"/>
      <c r="X952" s="94"/>
      <c r="Y952" s="123"/>
      <c r="Z952" s="94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  <c r="DK952" s="87"/>
      <c r="DL952" s="87"/>
      <c r="DM952" s="87"/>
      <c r="DN952" s="87"/>
      <c r="DO952" s="87"/>
      <c r="DP952" s="87"/>
      <c r="DQ952" s="87"/>
      <c r="DR952" s="87"/>
      <c r="DS952" s="87"/>
      <c r="DT952" s="87"/>
      <c r="DU952" s="87"/>
      <c r="DV952" s="87"/>
      <c r="DW952" s="87"/>
      <c r="DX952" s="87"/>
      <c r="DY952" s="87"/>
      <c r="DZ952" s="87"/>
      <c r="EA952" s="87"/>
      <c r="EB952" s="87"/>
      <c r="EC952" s="87"/>
      <c r="ED952" s="87"/>
      <c r="EE952" s="87"/>
      <c r="EF952" s="87"/>
      <c r="EG952" s="107"/>
      <c r="EH952" s="107"/>
      <c r="EI952" s="107"/>
      <c r="EJ952" s="107"/>
      <c r="EK952" s="107"/>
      <c r="EL952" s="107"/>
      <c r="EM952" s="107"/>
      <c r="EN952" s="107"/>
      <c r="EO952" s="107"/>
      <c r="EP952" s="107"/>
      <c r="EQ952" s="107"/>
      <c r="ER952" s="107"/>
      <c r="ES952" s="107"/>
      <c r="ET952" s="107"/>
      <c r="EU952" s="107"/>
      <c r="EV952" s="107"/>
      <c r="EW952" s="107"/>
      <c r="EX952" s="107"/>
      <c r="EY952" s="107"/>
    </row>
    <row r="953" spans="1:155" x14ac:dyDescent="0.15">
      <c r="A953" s="36">
        <f t="shared" si="199"/>
        <v>44448</v>
      </c>
      <c r="B953" s="1">
        <f t="shared" ca="1" si="206"/>
        <v>1012.907701</v>
      </c>
      <c r="C953" s="90">
        <f t="shared" si="200"/>
        <v>1000</v>
      </c>
      <c r="D953" s="103">
        <f t="shared" si="201"/>
        <v>5.0000000000000001E-3</v>
      </c>
      <c r="E953" s="93">
        <f t="shared" si="202"/>
        <v>43507</v>
      </c>
      <c r="F953" s="87">
        <f t="shared" si="194"/>
        <v>648</v>
      </c>
      <c r="G953" s="88">
        <f t="shared" si="195"/>
        <v>648</v>
      </c>
      <c r="H953" s="89">
        <f t="shared" si="196"/>
        <v>1.012907701</v>
      </c>
      <c r="I953" s="88">
        <f t="shared" si="203"/>
        <v>0</v>
      </c>
      <c r="J953" s="90">
        <f t="shared" si="197"/>
        <v>12.907700999999999</v>
      </c>
      <c r="K953" s="91">
        <f t="shared" si="198"/>
        <v>0</v>
      </c>
      <c r="L953" s="92" t="str">
        <f t="shared" si="204"/>
        <v>A+J=</v>
      </c>
      <c r="M953" s="93">
        <f t="shared" si="205"/>
        <v>45272</v>
      </c>
      <c r="N953" s="94"/>
      <c r="O953" s="94"/>
      <c r="P953" s="94"/>
      <c r="Q953" s="94"/>
      <c r="R953" s="94"/>
      <c r="S953" s="107"/>
      <c r="T953" s="94"/>
      <c r="U953" s="94"/>
      <c r="V953" s="94"/>
      <c r="W953" s="94"/>
      <c r="X953" s="94"/>
      <c r="Y953" s="123"/>
      <c r="Z953" s="94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  <c r="DK953" s="87"/>
      <c r="DL953" s="87"/>
      <c r="DM953" s="87"/>
      <c r="DN953" s="87"/>
      <c r="DO953" s="87"/>
      <c r="DP953" s="87"/>
      <c r="DQ953" s="87"/>
      <c r="DR953" s="87"/>
      <c r="DS953" s="87"/>
      <c r="DT953" s="87"/>
      <c r="DU953" s="87"/>
      <c r="DV953" s="87"/>
      <c r="DW953" s="87"/>
      <c r="DX953" s="87"/>
      <c r="DY953" s="87"/>
      <c r="DZ953" s="87"/>
      <c r="EA953" s="87"/>
      <c r="EB953" s="87"/>
      <c r="EC953" s="87"/>
      <c r="ED953" s="87"/>
      <c r="EE953" s="87"/>
      <c r="EF953" s="87"/>
      <c r="EG953" s="107"/>
      <c r="EH953" s="107"/>
      <c r="EI953" s="107"/>
      <c r="EJ953" s="107"/>
      <c r="EK953" s="107"/>
      <c r="EL953" s="107"/>
      <c r="EM953" s="107"/>
      <c r="EN953" s="107"/>
      <c r="EO953" s="107"/>
      <c r="EP953" s="107"/>
      <c r="EQ953" s="107"/>
      <c r="ER953" s="107"/>
      <c r="ES953" s="107"/>
      <c r="ET953" s="107"/>
      <c r="EU953" s="107"/>
      <c r="EV953" s="107"/>
      <c r="EW953" s="107"/>
      <c r="EX953" s="107"/>
      <c r="EY953" s="107"/>
    </row>
    <row r="954" spans="1:155" x14ac:dyDescent="0.15">
      <c r="A954" s="36">
        <f t="shared" si="199"/>
        <v>44449</v>
      </c>
      <c r="B954" s="1">
        <f t="shared" ca="1" si="206"/>
        <v>1012.9277489900001</v>
      </c>
      <c r="C954" s="90">
        <f t="shared" si="200"/>
        <v>1000</v>
      </c>
      <c r="D954" s="103">
        <f t="shared" si="201"/>
        <v>5.0000000000000001E-3</v>
      </c>
      <c r="E954" s="93">
        <f t="shared" si="202"/>
        <v>43507</v>
      </c>
      <c r="F954" s="87">
        <f t="shared" si="194"/>
        <v>649</v>
      </c>
      <c r="G954" s="88">
        <f t="shared" si="195"/>
        <v>649</v>
      </c>
      <c r="H954" s="89">
        <f t="shared" si="196"/>
        <v>1.0129277489999999</v>
      </c>
      <c r="I954" s="88">
        <f t="shared" si="203"/>
        <v>0</v>
      </c>
      <c r="J954" s="90">
        <f t="shared" si="197"/>
        <v>12.92774899</v>
      </c>
      <c r="K954" s="91">
        <f t="shared" si="198"/>
        <v>0</v>
      </c>
      <c r="L954" s="92" t="str">
        <f t="shared" si="204"/>
        <v>A+J=</v>
      </c>
      <c r="M954" s="93">
        <f t="shared" si="205"/>
        <v>45272</v>
      </c>
      <c r="N954" s="94"/>
      <c r="O954" s="94"/>
      <c r="P954" s="94"/>
      <c r="Q954" s="94"/>
      <c r="R954" s="94"/>
      <c r="S954" s="107"/>
      <c r="T954" s="94"/>
      <c r="U954" s="94"/>
      <c r="V954" s="94"/>
      <c r="W954" s="94"/>
      <c r="X954" s="94"/>
      <c r="Y954" s="123"/>
      <c r="Z954" s="94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  <c r="DK954" s="87"/>
      <c r="DL954" s="87"/>
      <c r="DM954" s="87"/>
      <c r="DN954" s="87"/>
      <c r="DO954" s="87"/>
      <c r="DP954" s="87"/>
      <c r="DQ954" s="87"/>
      <c r="DR954" s="87"/>
      <c r="DS954" s="87"/>
      <c r="DT954" s="87"/>
      <c r="DU954" s="87"/>
      <c r="DV954" s="87"/>
      <c r="DW954" s="87"/>
      <c r="DX954" s="87"/>
      <c r="DY954" s="87"/>
      <c r="DZ954" s="87"/>
      <c r="EA954" s="87"/>
      <c r="EB954" s="87"/>
      <c r="EC954" s="87"/>
      <c r="ED954" s="87"/>
      <c r="EE954" s="87"/>
      <c r="EF954" s="87"/>
      <c r="EG954" s="107"/>
      <c r="EH954" s="107"/>
      <c r="EI954" s="107"/>
      <c r="EJ954" s="107"/>
      <c r="EK954" s="107"/>
      <c r="EL954" s="107"/>
      <c r="EM954" s="107"/>
      <c r="EN954" s="107"/>
      <c r="EO954" s="107"/>
      <c r="EP954" s="107"/>
      <c r="EQ954" s="107"/>
      <c r="ER954" s="107"/>
      <c r="ES954" s="107"/>
      <c r="ET954" s="107"/>
      <c r="EU954" s="107"/>
      <c r="EV954" s="107"/>
      <c r="EW954" s="107"/>
      <c r="EX954" s="107"/>
      <c r="EY954" s="107"/>
    </row>
    <row r="955" spans="1:155" x14ac:dyDescent="0.15">
      <c r="A955" s="36">
        <f t="shared" si="199"/>
        <v>44450</v>
      </c>
      <c r="B955" s="1">
        <f t="shared" ca="1" si="206"/>
        <v>1012.947797</v>
      </c>
      <c r="C955" s="90">
        <f t="shared" si="200"/>
        <v>1000</v>
      </c>
      <c r="D955" s="103">
        <f t="shared" si="201"/>
        <v>5.0000000000000001E-3</v>
      </c>
      <c r="E955" s="93">
        <f t="shared" si="202"/>
        <v>43507</v>
      </c>
      <c r="F955" s="87">
        <f t="shared" si="194"/>
        <v>649</v>
      </c>
      <c r="G955" s="88">
        <f t="shared" si="195"/>
        <v>650</v>
      </c>
      <c r="H955" s="89">
        <f t="shared" si="196"/>
        <v>1.012947797</v>
      </c>
      <c r="I955" s="88">
        <f t="shared" si="203"/>
        <v>0</v>
      </c>
      <c r="J955" s="90">
        <f t="shared" si="197"/>
        <v>12.947797</v>
      </c>
      <c r="K955" s="91">
        <f t="shared" si="198"/>
        <v>0</v>
      </c>
      <c r="L955" s="92" t="str">
        <f t="shared" si="204"/>
        <v>A+J=</v>
      </c>
      <c r="M955" s="93">
        <f t="shared" si="205"/>
        <v>45272</v>
      </c>
      <c r="N955" s="94"/>
      <c r="O955" s="94"/>
      <c r="P955" s="94"/>
      <c r="Q955" s="94"/>
      <c r="R955" s="94"/>
      <c r="S955" s="107"/>
      <c r="T955" s="94"/>
      <c r="U955" s="94"/>
      <c r="V955" s="94"/>
      <c r="W955" s="94"/>
      <c r="X955" s="94"/>
      <c r="Y955" s="123"/>
      <c r="Z955" s="94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  <c r="DK955" s="87"/>
      <c r="DL955" s="87"/>
      <c r="DM955" s="87"/>
      <c r="DN955" s="87"/>
      <c r="DO955" s="87"/>
      <c r="DP955" s="87"/>
      <c r="DQ955" s="87"/>
      <c r="DR955" s="87"/>
      <c r="DS955" s="87"/>
      <c r="DT955" s="87"/>
      <c r="DU955" s="87"/>
      <c r="DV955" s="87"/>
      <c r="DW955" s="87"/>
      <c r="DX955" s="87"/>
      <c r="DY955" s="87"/>
      <c r="DZ955" s="87"/>
      <c r="EA955" s="87"/>
      <c r="EB955" s="87"/>
      <c r="EC955" s="87"/>
      <c r="ED955" s="87"/>
      <c r="EE955" s="87"/>
      <c r="EF955" s="87"/>
      <c r="EG955" s="107"/>
      <c r="EH955" s="107"/>
      <c r="EI955" s="107"/>
      <c r="EJ955" s="107"/>
      <c r="EK955" s="107"/>
      <c r="EL955" s="107"/>
      <c r="EM955" s="107"/>
      <c r="EN955" s="107"/>
      <c r="EO955" s="107"/>
      <c r="EP955" s="107"/>
      <c r="EQ955" s="107"/>
      <c r="ER955" s="107"/>
      <c r="ES955" s="107"/>
      <c r="ET955" s="107"/>
      <c r="EU955" s="107"/>
      <c r="EV955" s="107"/>
      <c r="EW955" s="107"/>
      <c r="EX955" s="107"/>
      <c r="EY955" s="107"/>
    </row>
    <row r="956" spans="1:155" x14ac:dyDescent="0.15">
      <c r="A956" s="36">
        <f t="shared" si="199"/>
        <v>44451</v>
      </c>
      <c r="B956" s="1">
        <f t="shared" ca="1" si="206"/>
        <v>1012.947797</v>
      </c>
      <c r="C956" s="90">
        <f t="shared" si="200"/>
        <v>1000</v>
      </c>
      <c r="D956" s="103">
        <f t="shared" si="201"/>
        <v>5.0000000000000001E-3</v>
      </c>
      <c r="E956" s="93">
        <f t="shared" si="202"/>
        <v>43507</v>
      </c>
      <c r="F956" s="87">
        <f t="shared" si="194"/>
        <v>649</v>
      </c>
      <c r="G956" s="88">
        <f t="shared" si="195"/>
        <v>650</v>
      </c>
      <c r="H956" s="89">
        <f t="shared" si="196"/>
        <v>1.012947797</v>
      </c>
      <c r="I956" s="88">
        <f t="shared" si="203"/>
        <v>0</v>
      </c>
      <c r="J956" s="90">
        <f t="shared" si="197"/>
        <v>12.947797</v>
      </c>
      <c r="K956" s="91">
        <f t="shared" si="198"/>
        <v>0</v>
      </c>
      <c r="L956" s="92" t="str">
        <f t="shared" si="204"/>
        <v>A+J=</v>
      </c>
      <c r="M956" s="93">
        <f t="shared" si="205"/>
        <v>45272</v>
      </c>
      <c r="N956" s="94"/>
      <c r="O956" s="94"/>
      <c r="P956" s="94"/>
      <c r="Q956" s="94"/>
      <c r="R956" s="94"/>
      <c r="S956" s="107"/>
      <c r="T956" s="94"/>
      <c r="U956" s="94"/>
      <c r="V956" s="94"/>
      <c r="W956" s="94"/>
      <c r="X956" s="94"/>
      <c r="Y956" s="123"/>
      <c r="Z956" s="94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  <c r="DK956" s="87"/>
      <c r="DL956" s="87"/>
      <c r="DM956" s="87"/>
      <c r="DN956" s="87"/>
      <c r="DO956" s="87"/>
      <c r="DP956" s="87"/>
      <c r="DQ956" s="87"/>
      <c r="DR956" s="87"/>
      <c r="DS956" s="87"/>
      <c r="DT956" s="87"/>
      <c r="DU956" s="87"/>
      <c r="DV956" s="87"/>
      <c r="DW956" s="87"/>
      <c r="DX956" s="87"/>
      <c r="DY956" s="87"/>
      <c r="DZ956" s="87"/>
      <c r="EA956" s="87"/>
      <c r="EB956" s="87"/>
      <c r="EC956" s="87"/>
      <c r="ED956" s="87"/>
      <c r="EE956" s="87"/>
      <c r="EF956" s="87"/>
      <c r="EG956" s="107"/>
      <c r="EH956" s="107"/>
      <c r="EI956" s="107"/>
      <c r="EJ956" s="107"/>
      <c r="EK956" s="107"/>
      <c r="EL956" s="107"/>
      <c r="EM956" s="107"/>
      <c r="EN956" s="107"/>
      <c r="EO956" s="107"/>
      <c r="EP956" s="107"/>
      <c r="EQ956" s="107"/>
      <c r="ER956" s="107"/>
      <c r="ES956" s="107"/>
      <c r="ET956" s="107"/>
      <c r="EU956" s="107"/>
      <c r="EV956" s="107"/>
      <c r="EW956" s="107"/>
      <c r="EX956" s="107"/>
      <c r="EY956" s="107"/>
    </row>
    <row r="957" spans="1:155" x14ac:dyDescent="0.15">
      <c r="A957" s="36">
        <f t="shared" si="199"/>
        <v>44452</v>
      </c>
      <c r="B957" s="1">
        <f t="shared" ca="1" si="206"/>
        <v>1012.947797</v>
      </c>
      <c r="C957" s="90">
        <f t="shared" si="200"/>
        <v>1000</v>
      </c>
      <c r="D957" s="103">
        <f t="shared" si="201"/>
        <v>5.0000000000000001E-3</v>
      </c>
      <c r="E957" s="93">
        <f t="shared" si="202"/>
        <v>43507</v>
      </c>
      <c r="F957" s="87">
        <f t="shared" si="194"/>
        <v>650</v>
      </c>
      <c r="G957" s="88">
        <f t="shared" si="195"/>
        <v>650</v>
      </c>
      <c r="H957" s="89">
        <f t="shared" si="196"/>
        <v>1.012947797</v>
      </c>
      <c r="I957" s="88">
        <f t="shared" si="203"/>
        <v>0</v>
      </c>
      <c r="J957" s="90">
        <f t="shared" si="197"/>
        <v>12.947797</v>
      </c>
      <c r="K957" s="91">
        <f t="shared" si="198"/>
        <v>0</v>
      </c>
      <c r="L957" s="92" t="str">
        <f t="shared" si="204"/>
        <v>A+J=</v>
      </c>
      <c r="M957" s="93">
        <f t="shared" si="205"/>
        <v>45272</v>
      </c>
      <c r="N957" s="94"/>
      <c r="O957" s="94"/>
      <c r="P957" s="94"/>
      <c r="Q957" s="94"/>
      <c r="R957" s="94"/>
      <c r="S957" s="107"/>
      <c r="T957" s="94"/>
      <c r="U957" s="94"/>
      <c r="V957" s="94"/>
      <c r="W957" s="94"/>
      <c r="X957" s="94"/>
      <c r="Y957" s="123"/>
      <c r="Z957" s="94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  <c r="DK957" s="87"/>
      <c r="DL957" s="87"/>
      <c r="DM957" s="87"/>
      <c r="DN957" s="87"/>
      <c r="DO957" s="87"/>
      <c r="DP957" s="87"/>
      <c r="DQ957" s="87"/>
      <c r="DR957" s="87"/>
      <c r="DS957" s="87"/>
      <c r="DT957" s="87"/>
      <c r="DU957" s="87"/>
      <c r="DV957" s="87"/>
      <c r="DW957" s="87"/>
      <c r="DX957" s="87"/>
      <c r="DY957" s="87"/>
      <c r="DZ957" s="87"/>
      <c r="EA957" s="87"/>
      <c r="EB957" s="87"/>
      <c r="EC957" s="87"/>
      <c r="ED957" s="87"/>
      <c r="EE957" s="87"/>
      <c r="EF957" s="87"/>
      <c r="EG957" s="107"/>
      <c r="EH957" s="107"/>
      <c r="EI957" s="107"/>
      <c r="EJ957" s="107"/>
      <c r="EK957" s="107"/>
      <c r="EL957" s="107"/>
      <c r="EM957" s="107"/>
      <c r="EN957" s="107"/>
      <c r="EO957" s="107"/>
      <c r="EP957" s="107"/>
      <c r="EQ957" s="107"/>
      <c r="ER957" s="107"/>
      <c r="ES957" s="107"/>
      <c r="ET957" s="107"/>
      <c r="EU957" s="107"/>
      <c r="EV957" s="107"/>
      <c r="EW957" s="107"/>
      <c r="EX957" s="107"/>
      <c r="EY957" s="107"/>
    </row>
    <row r="958" spans="1:155" x14ac:dyDescent="0.15">
      <c r="A958" s="36">
        <f t="shared" si="199"/>
        <v>44453</v>
      </c>
      <c r="B958" s="1">
        <f t="shared" ca="1" si="206"/>
        <v>1012.96784499</v>
      </c>
      <c r="C958" s="90">
        <f t="shared" si="200"/>
        <v>1000</v>
      </c>
      <c r="D958" s="103">
        <f t="shared" si="201"/>
        <v>5.0000000000000001E-3</v>
      </c>
      <c r="E958" s="93">
        <f t="shared" si="202"/>
        <v>43507</v>
      </c>
      <c r="F958" s="87">
        <f t="shared" si="194"/>
        <v>651</v>
      </c>
      <c r="G958" s="88">
        <f t="shared" si="195"/>
        <v>651</v>
      </c>
      <c r="H958" s="89">
        <f t="shared" si="196"/>
        <v>1.0129678449999999</v>
      </c>
      <c r="I958" s="88">
        <f t="shared" si="203"/>
        <v>0</v>
      </c>
      <c r="J958" s="90">
        <f t="shared" si="197"/>
        <v>12.96784499</v>
      </c>
      <c r="K958" s="91">
        <f t="shared" si="198"/>
        <v>0</v>
      </c>
      <c r="L958" s="92" t="str">
        <f t="shared" si="204"/>
        <v>A+J=</v>
      </c>
      <c r="M958" s="93">
        <f t="shared" si="205"/>
        <v>45272</v>
      </c>
      <c r="N958" s="94"/>
      <c r="O958" s="94"/>
      <c r="P958" s="94"/>
      <c r="Q958" s="94"/>
      <c r="R958" s="94"/>
      <c r="S958" s="107"/>
      <c r="T958" s="94"/>
      <c r="U958" s="94"/>
      <c r="V958" s="94"/>
      <c r="W958" s="94"/>
      <c r="X958" s="94"/>
      <c r="Y958" s="123"/>
      <c r="Z958" s="94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  <c r="DK958" s="87"/>
      <c r="DL958" s="87"/>
      <c r="DM958" s="87"/>
      <c r="DN958" s="87"/>
      <c r="DO958" s="87"/>
      <c r="DP958" s="87"/>
      <c r="DQ958" s="87"/>
      <c r="DR958" s="87"/>
      <c r="DS958" s="87"/>
      <c r="DT958" s="87"/>
      <c r="DU958" s="87"/>
      <c r="DV958" s="87"/>
      <c r="DW958" s="87"/>
      <c r="DX958" s="87"/>
      <c r="DY958" s="87"/>
      <c r="DZ958" s="87"/>
      <c r="EA958" s="87"/>
      <c r="EB958" s="87"/>
      <c r="EC958" s="87"/>
      <c r="ED958" s="87"/>
      <c r="EE958" s="87"/>
      <c r="EF958" s="87"/>
      <c r="EG958" s="107"/>
      <c r="EH958" s="107"/>
      <c r="EI958" s="107"/>
      <c r="EJ958" s="107"/>
      <c r="EK958" s="107"/>
      <c r="EL958" s="107"/>
      <c r="EM958" s="107"/>
      <c r="EN958" s="107"/>
      <c r="EO958" s="107"/>
      <c r="EP958" s="107"/>
      <c r="EQ958" s="107"/>
      <c r="ER958" s="107"/>
      <c r="ES958" s="107"/>
      <c r="ET958" s="107"/>
      <c r="EU958" s="107"/>
      <c r="EV958" s="107"/>
      <c r="EW958" s="107"/>
      <c r="EX958" s="107"/>
      <c r="EY958" s="107"/>
    </row>
    <row r="959" spans="1:155" x14ac:dyDescent="0.15">
      <c r="A959" s="36">
        <f t="shared" si="199"/>
        <v>44454</v>
      </c>
      <c r="B959" s="1">
        <f t="shared" ca="1" si="206"/>
        <v>1012.987894</v>
      </c>
      <c r="C959" s="90">
        <f t="shared" si="200"/>
        <v>1000</v>
      </c>
      <c r="D959" s="103">
        <f t="shared" si="201"/>
        <v>5.0000000000000001E-3</v>
      </c>
      <c r="E959" s="93">
        <f t="shared" si="202"/>
        <v>43507</v>
      </c>
      <c r="F959" s="87">
        <f t="shared" si="194"/>
        <v>652</v>
      </c>
      <c r="G959" s="88">
        <f t="shared" si="195"/>
        <v>652</v>
      </c>
      <c r="H959" s="89">
        <f t="shared" si="196"/>
        <v>1.0129878940000001</v>
      </c>
      <c r="I959" s="88">
        <f t="shared" si="203"/>
        <v>0</v>
      </c>
      <c r="J959" s="90">
        <f t="shared" si="197"/>
        <v>12.987894000000001</v>
      </c>
      <c r="K959" s="91">
        <f t="shared" si="198"/>
        <v>0</v>
      </c>
      <c r="L959" s="92" t="str">
        <f t="shared" si="204"/>
        <v>A+J=</v>
      </c>
      <c r="M959" s="93">
        <f t="shared" si="205"/>
        <v>45272</v>
      </c>
      <c r="N959" s="94"/>
      <c r="O959" s="94"/>
      <c r="P959" s="94"/>
      <c r="Q959" s="94"/>
      <c r="R959" s="94"/>
      <c r="S959" s="107"/>
      <c r="T959" s="94"/>
      <c r="U959" s="94"/>
      <c r="V959" s="94"/>
      <c r="W959" s="94"/>
      <c r="X959" s="94"/>
      <c r="Y959" s="123"/>
      <c r="Z959" s="94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  <c r="DK959" s="87"/>
      <c r="DL959" s="87"/>
      <c r="DM959" s="87"/>
      <c r="DN959" s="87"/>
      <c r="DO959" s="87"/>
      <c r="DP959" s="87"/>
      <c r="DQ959" s="87"/>
      <c r="DR959" s="87"/>
      <c r="DS959" s="87"/>
      <c r="DT959" s="87"/>
      <c r="DU959" s="87"/>
      <c r="DV959" s="87"/>
      <c r="DW959" s="87"/>
      <c r="DX959" s="87"/>
      <c r="DY959" s="87"/>
      <c r="DZ959" s="87"/>
      <c r="EA959" s="87"/>
      <c r="EB959" s="87"/>
      <c r="EC959" s="87"/>
      <c r="ED959" s="87"/>
      <c r="EE959" s="87"/>
      <c r="EF959" s="87"/>
      <c r="EG959" s="107"/>
      <c r="EH959" s="107"/>
      <c r="EI959" s="107"/>
      <c r="EJ959" s="107"/>
      <c r="EK959" s="107"/>
      <c r="EL959" s="107"/>
      <c r="EM959" s="107"/>
      <c r="EN959" s="107"/>
      <c r="EO959" s="107"/>
      <c r="EP959" s="107"/>
      <c r="EQ959" s="107"/>
      <c r="ER959" s="107"/>
      <c r="ES959" s="107"/>
      <c r="ET959" s="107"/>
      <c r="EU959" s="107"/>
      <c r="EV959" s="107"/>
      <c r="EW959" s="107"/>
      <c r="EX959" s="107"/>
      <c r="EY959" s="107"/>
    </row>
    <row r="960" spans="1:155" x14ac:dyDescent="0.15">
      <c r="A960" s="36">
        <f t="shared" si="199"/>
        <v>44455</v>
      </c>
      <c r="B960" s="1">
        <f t="shared" ca="1" si="206"/>
        <v>1013.007943</v>
      </c>
      <c r="C960" s="90">
        <f t="shared" si="200"/>
        <v>1000</v>
      </c>
      <c r="D960" s="103">
        <f t="shared" si="201"/>
        <v>5.0000000000000001E-3</v>
      </c>
      <c r="E960" s="93">
        <f t="shared" si="202"/>
        <v>43507</v>
      </c>
      <c r="F960" s="87">
        <f t="shared" si="194"/>
        <v>653</v>
      </c>
      <c r="G960" s="88">
        <f t="shared" si="195"/>
        <v>653</v>
      </c>
      <c r="H960" s="89">
        <f t="shared" si="196"/>
        <v>1.0130079430000001</v>
      </c>
      <c r="I960" s="88">
        <f t="shared" si="203"/>
        <v>0</v>
      </c>
      <c r="J960" s="90">
        <f t="shared" si="197"/>
        <v>13.007942999999999</v>
      </c>
      <c r="K960" s="91">
        <f t="shared" si="198"/>
        <v>0</v>
      </c>
      <c r="L960" s="92" t="str">
        <f t="shared" si="204"/>
        <v>A+J=</v>
      </c>
      <c r="M960" s="93">
        <f t="shared" si="205"/>
        <v>45272</v>
      </c>
      <c r="N960" s="94"/>
      <c r="O960" s="94"/>
      <c r="P960" s="94"/>
      <c r="Q960" s="94"/>
      <c r="R960" s="94"/>
      <c r="S960" s="107"/>
      <c r="T960" s="94"/>
      <c r="U960" s="94"/>
      <c r="V960" s="94"/>
      <c r="W960" s="94"/>
      <c r="X960" s="94"/>
      <c r="Y960" s="123"/>
      <c r="Z960" s="94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  <c r="DK960" s="87"/>
      <c r="DL960" s="87"/>
      <c r="DM960" s="87"/>
      <c r="DN960" s="87"/>
      <c r="DO960" s="87"/>
      <c r="DP960" s="87"/>
      <c r="DQ960" s="87"/>
      <c r="DR960" s="87"/>
      <c r="DS960" s="87"/>
      <c r="DT960" s="87"/>
      <c r="DU960" s="87"/>
      <c r="DV960" s="87"/>
      <c r="DW960" s="87"/>
      <c r="DX960" s="87"/>
      <c r="DY960" s="87"/>
      <c r="DZ960" s="87"/>
      <c r="EA960" s="87"/>
      <c r="EB960" s="87"/>
      <c r="EC960" s="87"/>
      <c r="ED960" s="87"/>
      <c r="EE960" s="87"/>
      <c r="EF960" s="87"/>
      <c r="EG960" s="107"/>
      <c r="EH960" s="107"/>
      <c r="EI960" s="107"/>
      <c r="EJ960" s="107"/>
      <c r="EK960" s="107"/>
      <c r="EL960" s="107"/>
      <c r="EM960" s="107"/>
      <c r="EN960" s="107"/>
      <c r="EO960" s="107"/>
      <c r="EP960" s="107"/>
      <c r="EQ960" s="107"/>
      <c r="ER960" s="107"/>
      <c r="ES960" s="107"/>
      <c r="ET960" s="107"/>
      <c r="EU960" s="107"/>
      <c r="EV960" s="107"/>
      <c r="EW960" s="107"/>
      <c r="EX960" s="107"/>
      <c r="EY960" s="107"/>
    </row>
    <row r="961" spans="1:155" x14ac:dyDescent="0.15">
      <c r="A961" s="36">
        <f t="shared" si="199"/>
        <v>44456</v>
      </c>
      <c r="B961" s="1">
        <f t="shared" ca="1" si="206"/>
        <v>1013.027992</v>
      </c>
      <c r="C961" s="90">
        <f t="shared" si="200"/>
        <v>1000</v>
      </c>
      <c r="D961" s="103">
        <f t="shared" si="201"/>
        <v>5.0000000000000001E-3</v>
      </c>
      <c r="E961" s="93">
        <f t="shared" si="202"/>
        <v>43507</v>
      </c>
      <c r="F961" s="87">
        <f t="shared" si="194"/>
        <v>654</v>
      </c>
      <c r="G961" s="88">
        <f t="shared" si="195"/>
        <v>654</v>
      </c>
      <c r="H961" s="89">
        <f t="shared" si="196"/>
        <v>1.013027992</v>
      </c>
      <c r="I961" s="88">
        <f t="shared" si="203"/>
        <v>0</v>
      </c>
      <c r="J961" s="90">
        <f t="shared" si="197"/>
        <v>13.027991999999999</v>
      </c>
      <c r="K961" s="91">
        <f t="shared" si="198"/>
        <v>0</v>
      </c>
      <c r="L961" s="92" t="str">
        <f t="shared" si="204"/>
        <v>A+J=</v>
      </c>
      <c r="M961" s="93">
        <f t="shared" si="205"/>
        <v>45272</v>
      </c>
      <c r="N961" s="94"/>
      <c r="O961" s="94"/>
      <c r="P961" s="94"/>
      <c r="Q961" s="94"/>
      <c r="R961" s="94"/>
      <c r="S961" s="107"/>
      <c r="T961" s="94"/>
      <c r="U961" s="94"/>
      <c r="V961" s="94"/>
      <c r="W961" s="94"/>
      <c r="X961" s="94"/>
      <c r="Y961" s="123"/>
      <c r="Z961" s="94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  <c r="DK961" s="87"/>
      <c r="DL961" s="87"/>
      <c r="DM961" s="87"/>
      <c r="DN961" s="87"/>
      <c r="DO961" s="87"/>
      <c r="DP961" s="87"/>
      <c r="DQ961" s="87"/>
      <c r="DR961" s="87"/>
      <c r="DS961" s="87"/>
      <c r="DT961" s="87"/>
      <c r="DU961" s="87"/>
      <c r="DV961" s="87"/>
      <c r="DW961" s="87"/>
      <c r="DX961" s="87"/>
      <c r="DY961" s="87"/>
      <c r="DZ961" s="87"/>
      <c r="EA961" s="87"/>
      <c r="EB961" s="87"/>
      <c r="EC961" s="87"/>
      <c r="ED961" s="87"/>
      <c r="EE961" s="87"/>
      <c r="EF961" s="87"/>
      <c r="EG961" s="107"/>
      <c r="EH961" s="107"/>
      <c r="EI961" s="107"/>
      <c r="EJ961" s="107"/>
      <c r="EK961" s="107"/>
      <c r="EL961" s="107"/>
      <c r="EM961" s="107"/>
      <c r="EN961" s="107"/>
      <c r="EO961" s="107"/>
      <c r="EP961" s="107"/>
      <c r="EQ961" s="107"/>
      <c r="ER961" s="107"/>
      <c r="ES961" s="107"/>
      <c r="ET961" s="107"/>
      <c r="EU961" s="107"/>
      <c r="EV961" s="107"/>
      <c r="EW961" s="107"/>
      <c r="EX961" s="107"/>
      <c r="EY961" s="107"/>
    </row>
    <row r="962" spans="1:155" x14ac:dyDescent="0.15">
      <c r="A962" s="36">
        <f t="shared" si="199"/>
        <v>44457</v>
      </c>
      <c r="B962" s="1">
        <f t="shared" ca="1" si="206"/>
        <v>1013.048042</v>
      </c>
      <c r="C962" s="90">
        <f t="shared" si="200"/>
        <v>1000</v>
      </c>
      <c r="D962" s="103">
        <f t="shared" si="201"/>
        <v>5.0000000000000001E-3</v>
      </c>
      <c r="E962" s="93">
        <f t="shared" si="202"/>
        <v>43507</v>
      </c>
      <c r="F962" s="87">
        <f t="shared" si="194"/>
        <v>654</v>
      </c>
      <c r="G962" s="88">
        <f t="shared" si="195"/>
        <v>655</v>
      </c>
      <c r="H962" s="89">
        <f t="shared" si="196"/>
        <v>1.0130480420000001</v>
      </c>
      <c r="I962" s="88">
        <f t="shared" si="203"/>
        <v>0</v>
      </c>
      <c r="J962" s="90">
        <f t="shared" si="197"/>
        <v>13.048042000000001</v>
      </c>
      <c r="K962" s="91">
        <f t="shared" si="198"/>
        <v>0</v>
      </c>
      <c r="L962" s="92" t="str">
        <f t="shared" si="204"/>
        <v>A+J=</v>
      </c>
      <c r="M962" s="93">
        <f t="shared" si="205"/>
        <v>45272</v>
      </c>
      <c r="N962" s="94"/>
      <c r="O962" s="94"/>
      <c r="P962" s="94"/>
      <c r="Q962" s="94"/>
      <c r="R962" s="94"/>
      <c r="S962" s="107"/>
      <c r="T962" s="94"/>
      <c r="U962" s="94"/>
      <c r="V962" s="94"/>
      <c r="W962" s="94"/>
      <c r="X962" s="94"/>
      <c r="Y962" s="123"/>
      <c r="Z962" s="94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  <c r="DK962" s="87"/>
      <c r="DL962" s="87"/>
      <c r="DM962" s="87"/>
      <c r="DN962" s="87"/>
      <c r="DO962" s="87"/>
      <c r="DP962" s="87"/>
      <c r="DQ962" s="87"/>
      <c r="DR962" s="87"/>
      <c r="DS962" s="87"/>
      <c r="DT962" s="87"/>
      <c r="DU962" s="87"/>
      <c r="DV962" s="87"/>
      <c r="DW962" s="87"/>
      <c r="DX962" s="87"/>
      <c r="DY962" s="87"/>
      <c r="DZ962" s="87"/>
      <c r="EA962" s="87"/>
      <c r="EB962" s="87"/>
      <c r="EC962" s="87"/>
      <c r="ED962" s="87"/>
      <c r="EE962" s="87"/>
      <c r="EF962" s="87"/>
      <c r="EG962" s="107"/>
      <c r="EH962" s="107"/>
      <c r="EI962" s="107"/>
      <c r="EJ962" s="107"/>
      <c r="EK962" s="107"/>
      <c r="EL962" s="107"/>
      <c r="EM962" s="107"/>
      <c r="EN962" s="107"/>
      <c r="EO962" s="107"/>
      <c r="EP962" s="107"/>
      <c r="EQ962" s="107"/>
      <c r="ER962" s="107"/>
      <c r="ES962" s="107"/>
      <c r="ET962" s="107"/>
      <c r="EU962" s="107"/>
      <c r="EV962" s="107"/>
      <c r="EW962" s="107"/>
      <c r="EX962" s="107"/>
      <c r="EY962" s="107"/>
    </row>
    <row r="963" spans="1:155" x14ac:dyDescent="0.15">
      <c r="A963" s="36">
        <f t="shared" si="199"/>
        <v>44458</v>
      </c>
      <c r="B963" s="1">
        <f t="shared" ca="1" si="206"/>
        <v>1013.048042</v>
      </c>
      <c r="C963" s="90">
        <f t="shared" si="200"/>
        <v>1000</v>
      </c>
      <c r="D963" s="103">
        <f t="shared" si="201"/>
        <v>5.0000000000000001E-3</v>
      </c>
      <c r="E963" s="93">
        <f t="shared" si="202"/>
        <v>43507</v>
      </c>
      <c r="F963" s="87">
        <f t="shared" si="194"/>
        <v>654</v>
      </c>
      <c r="G963" s="88">
        <f t="shared" si="195"/>
        <v>655</v>
      </c>
      <c r="H963" s="89">
        <f t="shared" si="196"/>
        <v>1.0130480420000001</v>
      </c>
      <c r="I963" s="88">
        <f t="shared" si="203"/>
        <v>0</v>
      </c>
      <c r="J963" s="90">
        <f t="shared" si="197"/>
        <v>13.048042000000001</v>
      </c>
      <c r="K963" s="91">
        <f t="shared" si="198"/>
        <v>0</v>
      </c>
      <c r="L963" s="92" t="str">
        <f t="shared" si="204"/>
        <v>A+J=</v>
      </c>
      <c r="M963" s="93">
        <f t="shared" si="205"/>
        <v>45272</v>
      </c>
      <c r="N963" s="94"/>
      <c r="O963" s="94"/>
      <c r="P963" s="94"/>
      <c r="Q963" s="94"/>
      <c r="R963" s="94"/>
      <c r="S963" s="107"/>
      <c r="T963" s="94"/>
      <c r="U963" s="94"/>
      <c r="V963" s="94"/>
      <c r="W963" s="94"/>
      <c r="X963" s="94"/>
      <c r="Y963" s="123"/>
      <c r="Z963" s="94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  <c r="DK963" s="87"/>
      <c r="DL963" s="87"/>
      <c r="DM963" s="87"/>
      <c r="DN963" s="87"/>
      <c r="DO963" s="87"/>
      <c r="DP963" s="87"/>
      <c r="DQ963" s="87"/>
      <c r="DR963" s="87"/>
      <c r="DS963" s="87"/>
      <c r="DT963" s="87"/>
      <c r="DU963" s="87"/>
      <c r="DV963" s="87"/>
      <c r="DW963" s="87"/>
      <c r="DX963" s="87"/>
      <c r="DY963" s="87"/>
      <c r="DZ963" s="87"/>
      <c r="EA963" s="87"/>
      <c r="EB963" s="87"/>
      <c r="EC963" s="87"/>
      <c r="ED963" s="87"/>
      <c r="EE963" s="87"/>
      <c r="EF963" s="87"/>
      <c r="EG963" s="107"/>
      <c r="EH963" s="107"/>
      <c r="EI963" s="107"/>
      <c r="EJ963" s="107"/>
      <c r="EK963" s="107"/>
      <c r="EL963" s="107"/>
      <c r="EM963" s="107"/>
      <c r="EN963" s="107"/>
      <c r="EO963" s="107"/>
      <c r="EP963" s="107"/>
      <c r="EQ963" s="107"/>
      <c r="ER963" s="107"/>
      <c r="ES963" s="107"/>
      <c r="ET963" s="107"/>
      <c r="EU963" s="107"/>
      <c r="EV963" s="107"/>
      <c r="EW963" s="107"/>
      <c r="EX963" s="107"/>
      <c r="EY963" s="107"/>
    </row>
    <row r="964" spans="1:155" x14ac:dyDescent="0.15">
      <c r="A964" s="36">
        <f t="shared" si="199"/>
        <v>44459</v>
      </c>
      <c r="B964" s="1">
        <f t="shared" ca="1" si="206"/>
        <v>1013.048042</v>
      </c>
      <c r="C964" s="90">
        <f t="shared" si="200"/>
        <v>1000</v>
      </c>
      <c r="D964" s="103">
        <f t="shared" si="201"/>
        <v>5.0000000000000001E-3</v>
      </c>
      <c r="E964" s="93">
        <f t="shared" si="202"/>
        <v>43507</v>
      </c>
      <c r="F964" s="87">
        <f t="shared" si="194"/>
        <v>655</v>
      </c>
      <c r="G964" s="88">
        <f t="shared" si="195"/>
        <v>655</v>
      </c>
      <c r="H964" s="89">
        <f t="shared" si="196"/>
        <v>1.0130480420000001</v>
      </c>
      <c r="I964" s="88">
        <f t="shared" si="203"/>
        <v>0</v>
      </c>
      <c r="J964" s="90">
        <f t="shared" si="197"/>
        <v>13.048042000000001</v>
      </c>
      <c r="K964" s="91">
        <f t="shared" si="198"/>
        <v>0</v>
      </c>
      <c r="L964" s="92" t="str">
        <f t="shared" si="204"/>
        <v>A+J=</v>
      </c>
      <c r="M964" s="93">
        <f t="shared" si="205"/>
        <v>45272</v>
      </c>
      <c r="N964" s="94"/>
      <c r="O964" s="94"/>
      <c r="P964" s="94"/>
      <c r="Q964" s="94"/>
      <c r="R964" s="94"/>
      <c r="S964" s="107"/>
      <c r="T964" s="94"/>
      <c r="U964" s="94"/>
      <c r="V964" s="94"/>
      <c r="W964" s="94"/>
      <c r="X964" s="94"/>
      <c r="Y964" s="123"/>
      <c r="Z964" s="94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  <c r="DK964" s="87"/>
      <c r="DL964" s="87"/>
      <c r="DM964" s="87"/>
      <c r="DN964" s="87"/>
      <c r="DO964" s="87"/>
      <c r="DP964" s="87"/>
      <c r="DQ964" s="87"/>
      <c r="DR964" s="87"/>
      <c r="DS964" s="87"/>
      <c r="DT964" s="87"/>
      <c r="DU964" s="87"/>
      <c r="DV964" s="87"/>
      <c r="DW964" s="87"/>
      <c r="DX964" s="87"/>
      <c r="DY964" s="87"/>
      <c r="DZ964" s="87"/>
      <c r="EA964" s="87"/>
      <c r="EB964" s="87"/>
      <c r="EC964" s="87"/>
      <c r="ED964" s="87"/>
      <c r="EE964" s="87"/>
      <c r="EF964" s="87"/>
      <c r="EG964" s="107"/>
      <c r="EH964" s="107"/>
      <c r="EI964" s="107"/>
      <c r="EJ964" s="107"/>
      <c r="EK964" s="107"/>
      <c r="EL964" s="107"/>
      <c r="EM964" s="107"/>
      <c r="EN964" s="107"/>
      <c r="EO964" s="107"/>
      <c r="EP964" s="107"/>
      <c r="EQ964" s="107"/>
      <c r="ER964" s="107"/>
      <c r="ES964" s="107"/>
      <c r="ET964" s="107"/>
      <c r="EU964" s="107"/>
      <c r="EV964" s="107"/>
      <c r="EW964" s="107"/>
      <c r="EX964" s="107"/>
      <c r="EY964" s="107"/>
    </row>
    <row r="965" spans="1:155" x14ac:dyDescent="0.15">
      <c r="A965" s="36">
        <f t="shared" si="199"/>
        <v>44460</v>
      </c>
      <c r="B965" s="1">
        <f t="shared" ca="1" si="206"/>
        <v>1013.06809199</v>
      </c>
      <c r="C965" s="90">
        <f t="shared" si="200"/>
        <v>1000</v>
      </c>
      <c r="D965" s="103">
        <f t="shared" si="201"/>
        <v>5.0000000000000001E-3</v>
      </c>
      <c r="E965" s="93">
        <f t="shared" si="202"/>
        <v>43507</v>
      </c>
      <c r="F965" s="87">
        <f t="shared" si="194"/>
        <v>656</v>
      </c>
      <c r="G965" s="88">
        <f t="shared" si="195"/>
        <v>656</v>
      </c>
      <c r="H965" s="89">
        <f t="shared" si="196"/>
        <v>1.0130680919999999</v>
      </c>
      <c r="I965" s="88">
        <f t="shared" si="203"/>
        <v>0</v>
      </c>
      <c r="J965" s="90">
        <f t="shared" si="197"/>
        <v>13.068091989999999</v>
      </c>
      <c r="K965" s="91">
        <f t="shared" si="198"/>
        <v>0</v>
      </c>
      <c r="L965" s="92" t="str">
        <f t="shared" si="204"/>
        <v>A+J=</v>
      </c>
      <c r="M965" s="93">
        <f t="shared" si="205"/>
        <v>45272</v>
      </c>
      <c r="N965" s="94"/>
      <c r="O965" s="94"/>
      <c r="P965" s="94"/>
      <c r="Q965" s="94"/>
      <c r="R965" s="94"/>
      <c r="S965" s="107"/>
      <c r="T965" s="94"/>
      <c r="U965" s="94"/>
      <c r="V965" s="94"/>
      <c r="W965" s="94"/>
      <c r="X965" s="94"/>
      <c r="Y965" s="123"/>
      <c r="Z965" s="94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  <c r="DK965" s="87"/>
      <c r="DL965" s="87"/>
      <c r="DM965" s="87"/>
      <c r="DN965" s="87"/>
      <c r="DO965" s="87"/>
      <c r="DP965" s="87"/>
      <c r="DQ965" s="87"/>
      <c r="DR965" s="87"/>
      <c r="DS965" s="87"/>
      <c r="DT965" s="87"/>
      <c r="DU965" s="87"/>
      <c r="DV965" s="87"/>
      <c r="DW965" s="87"/>
      <c r="DX965" s="87"/>
      <c r="DY965" s="87"/>
      <c r="DZ965" s="87"/>
      <c r="EA965" s="87"/>
      <c r="EB965" s="87"/>
      <c r="EC965" s="87"/>
      <c r="ED965" s="87"/>
      <c r="EE965" s="87"/>
      <c r="EF965" s="87"/>
      <c r="EG965" s="107"/>
      <c r="EH965" s="107"/>
      <c r="EI965" s="107"/>
      <c r="EJ965" s="107"/>
      <c r="EK965" s="107"/>
      <c r="EL965" s="107"/>
      <c r="EM965" s="107"/>
      <c r="EN965" s="107"/>
      <c r="EO965" s="107"/>
      <c r="EP965" s="107"/>
      <c r="EQ965" s="107"/>
      <c r="ER965" s="107"/>
      <c r="ES965" s="107"/>
      <c r="ET965" s="107"/>
      <c r="EU965" s="107"/>
      <c r="EV965" s="107"/>
      <c r="EW965" s="107"/>
      <c r="EX965" s="107"/>
      <c r="EY965" s="107"/>
    </row>
    <row r="966" spans="1:155" x14ac:dyDescent="0.15">
      <c r="A966" s="36">
        <f t="shared" si="199"/>
        <v>44461</v>
      </c>
      <c r="B966" s="1">
        <f t="shared" ca="1" si="206"/>
        <v>1013.0881429999999</v>
      </c>
      <c r="C966" s="90">
        <f t="shared" si="200"/>
        <v>1000</v>
      </c>
      <c r="D966" s="103">
        <f t="shared" si="201"/>
        <v>5.0000000000000001E-3</v>
      </c>
      <c r="E966" s="93">
        <f t="shared" si="202"/>
        <v>43507</v>
      </c>
      <c r="F966" s="87">
        <f t="shared" si="194"/>
        <v>657</v>
      </c>
      <c r="G966" s="88">
        <f t="shared" si="195"/>
        <v>657</v>
      </c>
      <c r="H966" s="89">
        <f t="shared" si="196"/>
        <v>1.0130881430000001</v>
      </c>
      <c r="I966" s="88">
        <f t="shared" si="203"/>
        <v>0</v>
      </c>
      <c r="J966" s="90">
        <f t="shared" si="197"/>
        <v>13.088143000000001</v>
      </c>
      <c r="K966" s="91">
        <f t="shared" si="198"/>
        <v>0</v>
      </c>
      <c r="L966" s="92" t="str">
        <f t="shared" si="204"/>
        <v>A+J=</v>
      </c>
      <c r="M966" s="93">
        <f t="shared" si="205"/>
        <v>45272</v>
      </c>
      <c r="N966" s="94"/>
      <c r="O966" s="94"/>
      <c r="P966" s="94"/>
      <c r="Q966" s="94"/>
      <c r="R966" s="94"/>
      <c r="S966" s="107"/>
      <c r="T966" s="94"/>
      <c r="U966" s="94"/>
      <c r="V966" s="94"/>
      <c r="W966" s="94"/>
      <c r="X966" s="94"/>
      <c r="Y966" s="123"/>
      <c r="Z966" s="94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  <c r="DK966" s="87"/>
      <c r="DL966" s="87"/>
      <c r="DM966" s="87"/>
      <c r="DN966" s="87"/>
      <c r="DO966" s="87"/>
      <c r="DP966" s="87"/>
      <c r="DQ966" s="87"/>
      <c r="DR966" s="87"/>
      <c r="DS966" s="87"/>
      <c r="DT966" s="87"/>
      <c r="DU966" s="87"/>
      <c r="DV966" s="87"/>
      <c r="DW966" s="87"/>
      <c r="DX966" s="87"/>
      <c r="DY966" s="87"/>
      <c r="DZ966" s="87"/>
      <c r="EA966" s="87"/>
      <c r="EB966" s="87"/>
      <c r="EC966" s="87"/>
      <c r="ED966" s="87"/>
      <c r="EE966" s="87"/>
      <c r="EF966" s="87"/>
      <c r="EG966" s="107"/>
      <c r="EH966" s="107"/>
      <c r="EI966" s="107"/>
      <c r="EJ966" s="107"/>
      <c r="EK966" s="107"/>
      <c r="EL966" s="107"/>
      <c r="EM966" s="107"/>
      <c r="EN966" s="107"/>
      <c r="EO966" s="107"/>
      <c r="EP966" s="107"/>
      <c r="EQ966" s="107"/>
      <c r="ER966" s="107"/>
      <c r="ES966" s="107"/>
      <c r="ET966" s="107"/>
      <c r="EU966" s="107"/>
      <c r="EV966" s="107"/>
      <c r="EW966" s="107"/>
      <c r="EX966" s="107"/>
      <c r="EY966" s="107"/>
    </row>
    <row r="967" spans="1:155" x14ac:dyDescent="0.15">
      <c r="A967" s="36">
        <f t="shared" si="199"/>
        <v>44462</v>
      </c>
      <c r="B967" s="1">
        <f t="shared" ca="1" si="206"/>
        <v>1013.108194</v>
      </c>
      <c r="C967" s="90">
        <f t="shared" si="200"/>
        <v>1000</v>
      </c>
      <c r="D967" s="103">
        <f t="shared" si="201"/>
        <v>5.0000000000000001E-3</v>
      </c>
      <c r="E967" s="93">
        <f t="shared" si="202"/>
        <v>43507</v>
      </c>
      <c r="F967" s="87">
        <f t="shared" si="194"/>
        <v>658</v>
      </c>
      <c r="G967" s="88">
        <f t="shared" si="195"/>
        <v>658</v>
      </c>
      <c r="H967" s="89">
        <f t="shared" si="196"/>
        <v>1.013108194</v>
      </c>
      <c r="I967" s="88">
        <f t="shared" si="203"/>
        <v>0</v>
      </c>
      <c r="J967" s="90">
        <f t="shared" si="197"/>
        <v>13.108193999999999</v>
      </c>
      <c r="K967" s="91">
        <f t="shared" si="198"/>
        <v>0</v>
      </c>
      <c r="L967" s="92" t="str">
        <f t="shared" si="204"/>
        <v>A+J=</v>
      </c>
      <c r="M967" s="93">
        <f t="shared" si="205"/>
        <v>45272</v>
      </c>
      <c r="N967" s="94"/>
      <c r="O967" s="94"/>
      <c r="P967" s="94"/>
      <c r="Q967" s="94"/>
      <c r="R967" s="94"/>
      <c r="S967" s="107"/>
      <c r="T967" s="94"/>
      <c r="U967" s="94"/>
      <c r="V967" s="94"/>
      <c r="W967" s="94"/>
      <c r="X967" s="94"/>
      <c r="Y967" s="123"/>
      <c r="Z967" s="94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  <c r="DK967" s="87"/>
      <c r="DL967" s="87"/>
      <c r="DM967" s="87"/>
      <c r="DN967" s="87"/>
      <c r="DO967" s="87"/>
      <c r="DP967" s="87"/>
      <c r="DQ967" s="87"/>
      <c r="DR967" s="87"/>
      <c r="DS967" s="87"/>
      <c r="DT967" s="87"/>
      <c r="DU967" s="87"/>
      <c r="DV967" s="87"/>
      <c r="DW967" s="87"/>
      <c r="DX967" s="87"/>
      <c r="DY967" s="87"/>
      <c r="DZ967" s="87"/>
      <c r="EA967" s="87"/>
      <c r="EB967" s="87"/>
      <c r="EC967" s="87"/>
      <c r="ED967" s="87"/>
      <c r="EE967" s="87"/>
      <c r="EF967" s="87"/>
      <c r="EG967" s="107"/>
      <c r="EH967" s="107"/>
      <c r="EI967" s="107"/>
      <c r="EJ967" s="107"/>
      <c r="EK967" s="107"/>
      <c r="EL967" s="107"/>
      <c r="EM967" s="107"/>
      <c r="EN967" s="107"/>
      <c r="EO967" s="107"/>
      <c r="EP967" s="107"/>
      <c r="EQ967" s="107"/>
      <c r="ER967" s="107"/>
      <c r="ES967" s="107"/>
      <c r="ET967" s="107"/>
      <c r="EU967" s="107"/>
      <c r="EV967" s="107"/>
      <c r="EW967" s="107"/>
      <c r="EX967" s="107"/>
      <c r="EY967" s="107"/>
    </row>
    <row r="968" spans="1:155" x14ac:dyDescent="0.15">
      <c r="A968" s="36">
        <f t="shared" si="199"/>
        <v>44463</v>
      </c>
      <c r="B968" s="1">
        <f t="shared" ca="1" si="206"/>
        <v>1013.128245</v>
      </c>
      <c r="C968" s="90">
        <f t="shared" si="200"/>
        <v>1000</v>
      </c>
      <c r="D968" s="103">
        <f t="shared" si="201"/>
        <v>5.0000000000000001E-3</v>
      </c>
      <c r="E968" s="93">
        <f t="shared" si="202"/>
        <v>43507</v>
      </c>
      <c r="F968" s="87">
        <f t="shared" si="194"/>
        <v>659</v>
      </c>
      <c r="G968" s="88">
        <f t="shared" si="195"/>
        <v>659</v>
      </c>
      <c r="H968" s="89">
        <f t="shared" si="196"/>
        <v>1.0131282450000001</v>
      </c>
      <c r="I968" s="88">
        <f t="shared" si="203"/>
        <v>0</v>
      </c>
      <c r="J968" s="90">
        <f t="shared" si="197"/>
        <v>13.128245</v>
      </c>
      <c r="K968" s="91">
        <f t="shared" si="198"/>
        <v>0</v>
      </c>
      <c r="L968" s="92" t="str">
        <f t="shared" si="204"/>
        <v>A+J=</v>
      </c>
      <c r="M968" s="93">
        <f t="shared" si="205"/>
        <v>45272</v>
      </c>
      <c r="N968" s="94"/>
      <c r="O968" s="94"/>
      <c r="P968" s="94"/>
      <c r="Q968" s="94"/>
      <c r="R968" s="94"/>
      <c r="S968" s="107"/>
      <c r="T968" s="94"/>
      <c r="U968" s="94"/>
      <c r="V968" s="94"/>
      <c r="W968" s="94"/>
      <c r="X968" s="94"/>
      <c r="Y968" s="123"/>
      <c r="Z968" s="94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  <c r="DK968" s="87"/>
      <c r="DL968" s="87"/>
      <c r="DM968" s="87"/>
      <c r="DN968" s="87"/>
      <c r="DO968" s="87"/>
      <c r="DP968" s="87"/>
      <c r="DQ968" s="87"/>
      <c r="DR968" s="87"/>
      <c r="DS968" s="87"/>
      <c r="DT968" s="87"/>
      <c r="DU968" s="87"/>
      <c r="DV968" s="87"/>
      <c r="DW968" s="87"/>
      <c r="DX968" s="87"/>
      <c r="DY968" s="87"/>
      <c r="DZ968" s="87"/>
      <c r="EA968" s="87"/>
      <c r="EB968" s="87"/>
      <c r="EC968" s="87"/>
      <c r="ED968" s="87"/>
      <c r="EE968" s="87"/>
      <c r="EF968" s="87"/>
      <c r="EG968" s="107"/>
      <c r="EH968" s="107"/>
      <c r="EI968" s="107"/>
      <c r="EJ968" s="107"/>
      <c r="EK968" s="107"/>
      <c r="EL968" s="107"/>
      <c r="EM968" s="107"/>
      <c r="EN968" s="107"/>
      <c r="EO968" s="107"/>
      <c r="EP968" s="107"/>
      <c r="EQ968" s="107"/>
      <c r="ER968" s="107"/>
      <c r="ES968" s="107"/>
      <c r="ET968" s="107"/>
      <c r="EU968" s="107"/>
      <c r="EV968" s="107"/>
      <c r="EW968" s="107"/>
      <c r="EX968" s="107"/>
      <c r="EY968" s="107"/>
    </row>
    <row r="969" spans="1:155" x14ac:dyDescent="0.15">
      <c r="A969" s="36">
        <f t="shared" si="199"/>
        <v>44464</v>
      </c>
      <c r="B969" s="1">
        <f t="shared" ca="1" si="206"/>
        <v>1013.148297</v>
      </c>
      <c r="C969" s="90">
        <f t="shared" si="200"/>
        <v>1000</v>
      </c>
      <c r="D969" s="103">
        <f t="shared" si="201"/>
        <v>5.0000000000000001E-3</v>
      </c>
      <c r="E969" s="93">
        <f t="shared" si="202"/>
        <v>43507</v>
      </c>
      <c r="F969" s="87">
        <f t="shared" si="194"/>
        <v>659</v>
      </c>
      <c r="G969" s="88">
        <f t="shared" si="195"/>
        <v>660</v>
      </c>
      <c r="H969" s="89">
        <f t="shared" si="196"/>
        <v>1.0131482970000001</v>
      </c>
      <c r="I969" s="88">
        <f t="shared" si="203"/>
        <v>0</v>
      </c>
      <c r="J969" s="90">
        <f t="shared" si="197"/>
        <v>13.148296999999999</v>
      </c>
      <c r="K969" s="91">
        <f t="shared" si="198"/>
        <v>0</v>
      </c>
      <c r="L969" s="92" t="str">
        <f t="shared" si="204"/>
        <v>A+J=</v>
      </c>
      <c r="M969" s="93">
        <f t="shared" si="205"/>
        <v>45272</v>
      </c>
      <c r="N969" s="94"/>
      <c r="O969" s="94"/>
      <c r="P969" s="94"/>
      <c r="Q969" s="94"/>
      <c r="R969" s="94"/>
      <c r="S969" s="107"/>
      <c r="T969" s="94"/>
      <c r="U969" s="94"/>
      <c r="V969" s="94"/>
      <c r="W969" s="94"/>
      <c r="X969" s="94"/>
      <c r="Y969" s="123"/>
      <c r="Z969" s="94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  <c r="DK969" s="87"/>
      <c r="DL969" s="87"/>
      <c r="DM969" s="87"/>
      <c r="DN969" s="87"/>
      <c r="DO969" s="87"/>
      <c r="DP969" s="87"/>
      <c r="DQ969" s="87"/>
      <c r="DR969" s="87"/>
      <c r="DS969" s="87"/>
      <c r="DT969" s="87"/>
      <c r="DU969" s="87"/>
      <c r="DV969" s="87"/>
      <c r="DW969" s="87"/>
      <c r="DX969" s="87"/>
      <c r="DY969" s="87"/>
      <c r="DZ969" s="87"/>
      <c r="EA969" s="87"/>
      <c r="EB969" s="87"/>
      <c r="EC969" s="87"/>
      <c r="ED969" s="87"/>
      <c r="EE969" s="87"/>
      <c r="EF969" s="87"/>
      <c r="EG969" s="107"/>
      <c r="EH969" s="107"/>
      <c r="EI969" s="107"/>
      <c r="EJ969" s="107"/>
      <c r="EK969" s="107"/>
      <c r="EL969" s="107"/>
      <c r="EM969" s="107"/>
      <c r="EN969" s="107"/>
      <c r="EO969" s="107"/>
      <c r="EP969" s="107"/>
      <c r="EQ969" s="107"/>
      <c r="ER969" s="107"/>
      <c r="ES969" s="107"/>
      <c r="ET969" s="107"/>
      <c r="EU969" s="107"/>
      <c r="EV969" s="107"/>
      <c r="EW969" s="107"/>
      <c r="EX969" s="107"/>
      <c r="EY969" s="107"/>
    </row>
    <row r="970" spans="1:155" x14ac:dyDescent="0.15">
      <c r="A970" s="36">
        <f t="shared" si="199"/>
        <v>44465</v>
      </c>
      <c r="B970" s="1">
        <f t="shared" ca="1" si="206"/>
        <v>1013.148297</v>
      </c>
      <c r="C970" s="90">
        <f t="shared" si="200"/>
        <v>1000</v>
      </c>
      <c r="D970" s="103">
        <f t="shared" si="201"/>
        <v>5.0000000000000001E-3</v>
      </c>
      <c r="E970" s="93">
        <f t="shared" si="202"/>
        <v>43507</v>
      </c>
      <c r="F970" s="87">
        <f t="shared" si="194"/>
        <v>659</v>
      </c>
      <c r="G970" s="88">
        <f t="shared" si="195"/>
        <v>660</v>
      </c>
      <c r="H970" s="89">
        <f t="shared" si="196"/>
        <v>1.0131482970000001</v>
      </c>
      <c r="I970" s="88">
        <f t="shared" si="203"/>
        <v>0</v>
      </c>
      <c r="J970" s="90">
        <f t="shared" si="197"/>
        <v>13.148296999999999</v>
      </c>
      <c r="K970" s="91">
        <f t="shared" si="198"/>
        <v>0</v>
      </c>
      <c r="L970" s="92" t="str">
        <f t="shared" si="204"/>
        <v>A+J=</v>
      </c>
      <c r="M970" s="93">
        <f t="shared" si="205"/>
        <v>45272</v>
      </c>
      <c r="N970" s="94"/>
      <c r="O970" s="94"/>
      <c r="P970" s="94"/>
      <c r="Q970" s="94"/>
      <c r="R970" s="94"/>
      <c r="S970" s="107"/>
      <c r="T970" s="94"/>
      <c r="U970" s="94"/>
      <c r="V970" s="94"/>
      <c r="W970" s="94"/>
      <c r="X970" s="94"/>
      <c r="Y970" s="123"/>
      <c r="Z970" s="94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  <c r="DK970" s="87"/>
      <c r="DL970" s="87"/>
      <c r="DM970" s="87"/>
      <c r="DN970" s="87"/>
      <c r="DO970" s="87"/>
      <c r="DP970" s="87"/>
      <c r="DQ970" s="87"/>
      <c r="DR970" s="87"/>
      <c r="DS970" s="87"/>
      <c r="DT970" s="87"/>
      <c r="DU970" s="87"/>
      <c r="DV970" s="87"/>
      <c r="DW970" s="87"/>
      <c r="DX970" s="87"/>
      <c r="DY970" s="87"/>
      <c r="DZ970" s="87"/>
      <c r="EA970" s="87"/>
      <c r="EB970" s="87"/>
      <c r="EC970" s="87"/>
      <c r="ED970" s="87"/>
      <c r="EE970" s="87"/>
      <c r="EF970" s="87"/>
      <c r="EG970" s="107"/>
      <c r="EH970" s="107"/>
      <c r="EI970" s="107"/>
      <c r="EJ970" s="107"/>
      <c r="EK970" s="107"/>
      <c r="EL970" s="107"/>
      <c r="EM970" s="107"/>
      <c r="EN970" s="107"/>
      <c r="EO970" s="107"/>
      <c r="EP970" s="107"/>
      <c r="EQ970" s="107"/>
      <c r="ER970" s="107"/>
      <c r="ES970" s="107"/>
      <c r="ET970" s="107"/>
      <c r="EU970" s="107"/>
      <c r="EV970" s="107"/>
      <c r="EW970" s="107"/>
      <c r="EX970" s="107"/>
      <c r="EY970" s="107"/>
    </row>
    <row r="971" spans="1:155" x14ac:dyDescent="0.15">
      <c r="A971" s="36">
        <f t="shared" si="199"/>
        <v>44466</v>
      </c>
      <c r="B971" s="1">
        <f t="shared" ca="1" si="206"/>
        <v>1013.148297</v>
      </c>
      <c r="C971" s="90">
        <f t="shared" si="200"/>
        <v>1000</v>
      </c>
      <c r="D971" s="103">
        <f t="shared" si="201"/>
        <v>5.0000000000000001E-3</v>
      </c>
      <c r="E971" s="93">
        <f t="shared" si="202"/>
        <v>43507</v>
      </c>
      <c r="F971" s="87">
        <f t="shared" si="194"/>
        <v>660</v>
      </c>
      <c r="G971" s="88">
        <f t="shared" si="195"/>
        <v>660</v>
      </c>
      <c r="H971" s="89">
        <f t="shared" si="196"/>
        <v>1.0131482970000001</v>
      </c>
      <c r="I971" s="88">
        <f t="shared" si="203"/>
        <v>0</v>
      </c>
      <c r="J971" s="90">
        <f t="shared" si="197"/>
        <v>13.148296999999999</v>
      </c>
      <c r="K971" s="91">
        <f t="shared" si="198"/>
        <v>0</v>
      </c>
      <c r="L971" s="92" t="str">
        <f t="shared" si="204"/>
        <v>A+J=</v>
      </c>
      <c r="M971" s="93">
        <f t="shared" si="205"/>
        <v>45272</v>
      </c>
      <c r="N971" s="94"/>
      <c r="O971" s="94"/>
      <c r="P971" s="94"/>
      <c r="Q971" s="94"/>
      <c r="R971" s="94"/>
      <c r="S971" s="107"/>
      <c r="T971" s="94"/>
      <c r="U971" s="94"/>
      <c r="V971" s="94"/>
      <c r="W971" s="94"/>
      <c r="X971" s="94"/>
      <c r="Y971" s="123"/>
      <c r="Z971" s="94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  <c r="DK971" s="87"/>
      <c r="DL971" s="87"/>
      <c r="DM971" s="87"/>
      <c r="DN971" s="87"/>
      <c r="DO971" s="87"/>
      <c r="DP971" s="87"/>
      <c r="DQ971" s="87"/>
      <c r="DR971" s="87"/>
      <c r="DS971" s="87"/>
      <c r="DT971" s="87"/>
      <c r="DU971" s="87"/>
      <c r="DV971" s="87"/>
      <c r="DW971" s="87"/>
      <c r="DX971" s="87"/>
      <c r="DY971" s="87"/>
      <c r="DZ971" s="87"/>
      <c r="EA971" s="87"/>
      <c r="EB971" s="87"/>
      <c r="EC971" s="87"/>
      <c r="ED971" s="87"/>
      <c r="EE971" s="87"/>
      <c r="EF971" s="87"/>
      <c r="EG971" s="107"/>
      <c r="EH971" s="107"/>
      <c r="EI971" s="107"/>
      <c r="EJ971" s="107"/>
      <c r="EK971" s="107"/>
      <c r="EL971" s="107"/>
      <c r="EM971" s="107"/>
      <c r="EN971" s="107"/>
      <c r="EO971" s="107"/>
      <c r="EP971" s="107"/>
      <c r="EQ971" s="107"/>
      <c r="ER971" s="107"/>
      <c r="ES971" s="107"/>
      <c r="ET971" s="107"/>
      <c r="EU971" s="107"/>
      <c r="EV971" s="107"/>
      <c r="EW971" s="107"/>
      <c r="EX971" s="107"/>
      <c r="EY971" s="107"/>
    </row>
    <row r="972" spans="1:155" x14ac:dyDescent="0.15">
      <c r="A972" s="36">
        <f t="shared" si="199"/>
        <v>44467</v>
      </c>
      <c r="B972" s="1">
        <f t="shared" ca="1" si="206"/>
        <v>1013.16834999</v>
      </c>
      <c r="C972" s="90">
        <f t="shared" si="200"/>
        <v>1000</v>
      </c>
      <c r="D972" s="103">
        <f t="shared" si="201"/>
        <v>5.0000000000000001E-3</v>
      </c>
      <c r="E972" s="93">
        <f t="shared" si="202"/>
        <v>43507</v>
      </c>
      <c r="F972" s="87">
        <f t="shared" ref="F972:F1035" si="207">IF(A972&gt;E972,IF(NETWORKDAYS(E972,A972,$P$75:$P$191)-1=0,1,NETWORKDAYS(E972,A972,$P$75:$P$191)-1),0)</f>
        <v>661</v>
      </c>
      <c r="G972" s="88">
        <f t="shared" ref="G972:G1035" si="208">IF(AND(F972=1,F971=1),1,IF(F972&gt;0,IF(F972=F971,F972+1,F972),0))</f>
        <v>661</v>
      </c>
      <c r="H972" s="89">
        <f t="shared" ref="H972:H1035" si="209">ROUND((D972+1)^(G972/252),9)</f>
        <v>1.0131683499999999</v>
      </c>
      <c r="I972" s="88">
        <f t="shared" si="203"/>
        <v>0</v>
      </c>
      <c r="J972" s="90">
        <f t="shared" ref="J972:J1035" si="210">TRUNC(((H972-1)*C972),8)</f>
        <v>13.168349989999999</v>
      </c>
      <c r="K972" s="91">
        <f t="shared" ref="K972:K1035" si="211">IF(I972&gt;0,VLOOKUP(I972,$P$12:$U$72,6),0)</f>
        <v>0</v>
      </c>
      <c r="L972" s="92" t="str">
        <f t="shared" si="204"/>
        <v>A+J=</v>
      </c>
      <c r="M972" s="93">
        <f t="shared" si="205"/>
        <v>45272</v>
      </c>
      <c r="N972" s="94"/>
      <c r="O972" s="94"/>
      <c r="P972" s="94"/>
      <c r="Q972" s="94"/>
      <c r="R972" s="94"/>
      <c r="S972" s="107"/>
      <c r="T972" s="94"/>
      <c r="U972" s="94"/>
      <c r="V972" s="94"/>
      <c r="W972" s="94"/>
      <c r="X972" s="94"/>
      <c r="Y972" s="123"/>
      <c r="Z972" s="94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  <c r="DK972" s="87"/>
      <c r="DL972" s="87"/>
      <c r="DM972" s="87"/>
      <c r="DN972" s="87"/>
      <c r="DO972" s="87"/>
      <c r="DP972" s="87"/>
      <c r="DQ972" s="87"/>
      <c r="DR972" s="87"/>
      <c r="DS972" s="87"/>
      <c r="DT972" s="87"/>
      <c r="DU972" s="87"/>
      <c r="DV972" s="87"/>
      <c r="DW972" s="87"/>
      <c r="DX972" s="87"/>
      <c r="DY972" s="87"/>
      <c r="DZ972" s="87"/>
      <c r="EA972" s="87"/>
      <c r="EB972" s="87"/>
      <c r="EC972" s="87"/>
      <c r="ED972" s="87"/>
      <c r="EE972" s="87"/>
      <c r="EF972" s="87"/>
      <c r="EG972" s="107"/>
      <c r="EH972" s="107"/>
      <c r="EI972" s="107"/>
      <c r="EJ972" s="107"/>
      <c r="EK972" s="107"/>
      <c r="EL972" s="107"/>
      <c r="EM972" s="107"/>
      <c r="EN972" s="107"/>
      <c r="EO972" s="107"/>
      <c r="EP972" s="107"/>
      <c r="EQ972" s="107"/>
      <c r="ER972" s="107"/>
      <c r="ES972" s="107"/>
      <c r="ET972" s="107"/>
      <c r="EU972" s="107"/>
      <c r="EV972" s="107"/>
      <c r="EW972" s="107"/>
      <c r="EX972" s="107"/>
      <c r="EY972" s="107"/>
    </row>
    <row r="973" spans="1:155" x14ac:dyDescent="0.15">
      <c r="A973" s="36">
        <f t="shared" ref="A973:A1036" si="212">(A972+1)</f>
        <v>44468</v>
      </c>
      <c r="B973" s="1">
        <f t="shared" ca="1" si="206"/>
        <v>1013.18840199</v>
      </c>
      <c r="C973" s="90">
        <f t="shared" ref="C973:C1036" si="213">(C972-K972)</f>
        <v>1000</v>
      </c>
      <c r="D973" s="103">
        <f t="shared" ref="D973:D1036" si="214">D972</f>
        <v>5.0000000000000001E-3</v>
      </c>
      <c r="E973" s="93">
        <f t="shared" ref="E973:E1036" si="215">IF(I972&gt;0,VLOOKUP(I972,P$12:Z$72,2),E972)</f>
        <v>43507</v>
      </c>
      <c r="F973" s="87">
        <f t="shared" si="207"/>
        <v>662</v>
      </c>
      <c r="G973" s="88">
        <f t="shared" si="208"/>
        <v>662</v>
      </c>
      <c r="H973" s="89">
        <f t="shared" si="209"/>
        <v>1.0131884019999999</v>
      </c>
      <c r="I973" s="88">
        <f t="shared" ref="I973:I1036" si="216">IF(VLOOKUP(A973,Q$12:X$72,8)=VLOOKUP(A972,Q$12:X$72,8),0,VLOOKUP(A973,Q$12:X$72,8))</f>
        <v>0</v>
      </c>
      <c r="J973" s="90">
        <f t="shared" si="210"/>
        <v>13.188401989999999</v>
      </c>
      <c r="K973" s="91">
        <f t="shared" si="211"/>
        <v>0</v>
      </c>
      <c r="L973" s="92" t="str">
        <f t="shared" ref="L973:L1036" si="217">IF(I972&gt;0,VLOOKUP(I972,P$12:Z$72,10),L972)</f>
        <v>A+J=</v>
      </c>
      <c r="M973" s="93">
        <f t="shared" ref="M973:M1036" si="218">IF(I972&gt;0,VLOOKUP(I972,P$12:Z$72,11),M972)</f>
        <v>45272</v>
      </c>
      <c r="N973" s="94"/>
      <c r="O973" s="94"/>
      <c r="P973" s="94"/>
      <c r="Q973" s="94"/>
      <c r="R973" s="94"/>
      <c r="S973" s="107"/>
      <c r="T973" s="94"/>
      <c r="U973" s="94"/>
      <c r="V973" s="94"/>
      <c r="W973" s="94"/>
      <c r="X973" s="94"/>
      <c r="Y973" s="123"/>
      <c r="Z973" s="94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  <c r="DK973" s="87"/>
      <c r="DL973" s="87"/>
      <c r="DM973" s="87"/>
      <c r="DN973" s="87"/>
      <c r="DO973" s="87"/>
      <c r="DP973" s="87"/>
      <c r="DQ973" s="87"/>
      <c r="DR973" s="87"/>
      <c r="DS973" s="87"/>
      <c r="DT973" s="87"/>
      <c r="DU973" s="87"/>
      <c r="DV973" s="87"/>
      <c r="DW973" s="87"/>
      <c r="DX973" s="87"/>
      <c r="DY973" s="87"/>
      <c r="DZ973" s="87"/>
      <c r="EA973" s="87"/>
      <c r="EB973" s="87"/>
      <c r="EC973" s="87"/>
      <c r="ED973" s="87"/>
      <c r="EE973" s="87"/>
      <c r="EF973" s="87"/>
      <c r="EG973" s="107"/>
      <c r="EH973" s="107"/>
      <c r="EI973" s="107"/>
      <c r="EJ973" s="107"/>
      <c r="EK973" s="107"/>
      <c r="EL973" s="107"/>
      <c r="EM973" s="107"/>
      <c r="EN973" s="107"/>
      <c r="EO973" s="107"/>
      <c r="EP973" s="107"/>
      <c r="EQ973" s="107"/>
      <c r="ER973" s="107"/>
      <c r="ES973" s="107"/>
      <c r="ET973" s="107"/>
      <c r="EU973" s="107"/>
      <c r="EV973" s="107"/>
      <c r="EW973" s="107"/>
      <c r="EX973" s="107"/>
      <c r="EY973" s="107"/>
    </row>
    <row r="974" spans="1:155" x14ac:dyDescent="0.15">
      <c r="A974" s="36">
        <f t="shared" si="212"/>
        <v>44469</v>
      </c>
      <c r="B974" s="1">
        <f t="shared" ref="B974:B1037" ca="1" si="219">IF(A974&lt;=TODAY(),C974+J974,IF(AND(A974&gt;TODAY(),A974&lt;=$B$1),IF(VLOOKUP(TODAY(),$A$12:$D$10000,4,FALSE)=0,"n.d",C974+J974),"n.d"))</f>
        <v>1013.208455</v>
      </c>
      <c r="C974" s="90">
        <f t="shared" si="213"/>
        <v>1000</v>
      </c>
      <c r="D974" s="103">
        <f t="shared" si="214"/>
        <v>5.0000000000000001E-3</v>
      </c>
      <c r="E974" s="93">
        <f t="shared" si="215"/>
        <v>43507</v>
      </c>
      <c r="F974" s="87">
        <f t="shared" si="207"/>
        <v>663</v>
      </c>
      <c r="G974" s="88">
        <f t="shared" si="208"/>
        <v>663</v>
      </c>
      <c r="H974" s="89">
        <f t="shared" si="209"/>
        <v>1.013208455</v>
      </c>
      <c r="I974" s="88">
        <f t="shared" si="216"/>
        <v>0</v>
      </c>
      <c r="J974" s="90">
        <f t="shared" si="210"/>
        <v>13.208455000000001</v>
      </c>
      <c r="K974" s="91">
        <f t="shared" si="211"/>
        <v>0</v>
      </c>
      <c r="L974" s="92" t="str">
        <f t="shared" si="217"/>
        <v>A+J=</v>
      </c>
      <c r="M974" s="93">
        <f t="shared" si="218"/>
        <v>45272</v>
      </c>
      <c r="N974" s="94"/>
      <c r="O974" s="94"/>
      <c r="P974" s="94"/>
      <c r="Q974" s="94"/>
      <c r="R974" s="94"/>
      <c r="S974" s="107"/>
      <c r="T974" s="94"/>
      <c r="U974" s="94"/>
      <c r="V974" s="94"/>
      <c r="W974" s="94"/>
      <c r="X974" s="94"/>
      <c r="Y974" s="123"/>
      <c r="Z974" s="94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  <c r="DK974" s="87"/>
      <c r="DL974" s="87"/>
      <c r="DM974" s="87"/>
      <c r="DN974" s="87"/>
      <c r="DO974" s="87"/>
      <c r="DP974" s="87"/>
      <c r="DQ974" s="87"/>
      <c r="DR974" s="87"/>
      <c r="DS974" s="87"/>
      <c r="DT974" s="87"/>
      <c r="DU974" s="87"/>
      <c r="DV974" s="87"/>
      <c r="DW974" s="87"/>
      <c r="DX974" s="87"/>
      <c r="DY974" s="87"/>
      <c r="DZ974" s="87"/>
      <c r="EA974" s="87"/>
      <c r="EB974" s="87"/>
      <c r="EC974" s="87"/>
      <c r="ED974" s="87"/>
      <c r="EE974" s="87"/>
      <c r="EF974" s="87"/>
      <c r="EG974" s="107"/>
      <c r="EH974" s="107"/>
      <c r="EI974" s="107"/>
      <c r="EJ974" s="107"/>
      <c r="EK974" s="107"/>
      <c r="EL974" s="107"/>
      <c r="EM974" s="107"/>
      <c r="EN974" s="107"/>
      <c r="EO974" s="107"/>
      <c r="EP974" s="107"/>
      <c r="EQ974" s="107"/>
      <c r="ER974" s="107"/>
      <c r="ES974" s="107"/>
      <c r="ET974" s="107"/>
      <c r="EU974" s="107"/>
      <c r="EV974" s="107"/>
      <c r="EW974" s="107"/>
      <c r="EX974" s="107"/>
      <c r="EY974" s="107"/>
    </row>
    <row r="975" spans="1:155" x14ac:dyDescent="0.15">
      <c r="A975" s="36">
        <f t="shared" si="212"/>
        <v>44470</v>
      </c>
      <c r="B975" s="1">
        <f t="shared" ca="1" si="219"/>
        <v>1013.22850899</v>
      </c>
      <c r="C975" s="90">
        <f t="shared" si="213"/>
        <v>1000</v>
      </c>
      <c r="D975" s="103">
        <f t="shared" si="214"/>
        <v>5.0000000000000001E-3</v>
      </c>
      <c r="E975" s="93">
        <f t="shared" si="215"/>
        <v>43507</v>
      </c>
      <c r="F975" s="87">
        <f t="shared" si="207"/>
        <v>664</v>
      </c>
      <c r="G975" s="88">
        <f t="shared" si="208"/>
        <v>664</v>
      </c>
      <c r="H975" s="89">
        <f t="shared" si="209"/>
        <v>1.0132285089999999</v>
      </c>
      <c r="I975" s="88">
        <f t="shared" si="216"/>
        <v>0</v>
      </c>
      <c r="J975" s="90">
        <f t="shared" si="210"/>
        <v>13.22850899</v>
      </c>
      <c r="K975" s="91">
        <f t="shared" si="211"/>
        <v>0</v>
      </c>
      <c r="L975" s="92" t="str">
        <f t="shared" si="217"/>
        <v>A+J=</v>
      </c>
      <c r="M975" s="93">
        <f t="shared" si="218"/>
        <v>45272</v>
      </c>
      <c r="N975" s="94"/>
      <c r="O975" s="94"/>
      <c r="P975" s="94"/>
      <c r="Q975" s="94"/>
      <c r="R975" s="94"/>
      <c r="S975" s="107"/>
      <c r="T975" s="94"/>
      <c r="U975" s="94"/>
      <c r="V975" s="94"/>
      <c r="W975" s="94"/>
      <c r="X975" s="94"/>
      <c r="Y975" s="123"/>
      <c r="Z975" s="94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  <c r="DK975" s="87"/>
      <c r="DL975" s="87"/>
      <c r="DM975" s="87"/>
      <c r="DN975" s="87"/>
      <c r="DO975" s="87"/>
      <c r="DP975" s="87"/>
      <c r="DQ975" s="87"/>
      <c r="DR975" s="87"/>
      <c r="DS975" s="87"/>
      <c r="DT975" s="87"/>
      <c r="DU975" s="87"/>
      <c r="DV975" s="87"/>
      <c r="DW975" s="87"/>
      <c r="DX975" s="87"/>
      <c r="DY975" s="87"/>
      <c r="DZ975" s="87"/>
      <c r="EA975" s="87"/>
      <c r="EB975" s="87"/>
      <c r="EC975" s="87"/>
      <c r="ED975" s="87"/>
      <c r="EE975" s="87"/>
      <c r="EF975" s="87"/>
      <c r="EG975" s="107"/>
      <c r="EH975" s="107"/>
      <c r="EI975" s="107"/>
      <c r="EJ975" s="107"/>
      <c r="EK975" s="107"/>
      <c r="EL975" s="107"/>
      <c r="EM975" s="107"/>
      <c r="EN975" s="107"/>
      <c r="EO975" s="107"/>
      <c r="EP975" s="107"/>
      <c r="EQ975" s="107"/>
      <c r="ER975" s="107"/>
      <c r="ES975" s="107"/>
      <c r="ET975" s="107"/>
      <c r="EU975" s="107"/>
      <c r="EV975" s="107"/>
      <c r="EW975" s="107"/>
      <c r="EX975" s="107"/>
      <c r="EY975" s="107"/>
    </row>
    <row r="976" spans="1:155" x14ac:dyDescent="0.15">
      <c r="A976" s="36">
        <f t="shared" si="212"/>
        <v>44471</v>
      </c>
      <c r="B976" s="1">
        <f t="shared" ca="1" si="219"/>
        <v>1013.248563</v>
      </c>
      <c r="C976" s="90">
        <f t="shared" si="213"/>
        <v>1000</v>
      </c>
      <c r="D976" s="103">
        <f t="shared" si="214"/>
        <v>5.0000000000000001E-3</v>
      </c>
      <c r="E976" s="93">
        <f t="shared" si="215"/>
        <v>43507</v>
      </c>
      <c r="F976" s="87">
        <f t="shared" si="207"/>
        <v>664</v>
      </c>
      <c r="G976" s="88">
        <f t="shared" si="208"/>
        <v>665</v>
      </c>
      <c r="H976" s="89">
        <f t="shared" si="209"/>
        <v>1.0132485630000001</v>
      </c>
      <c r="I976" s="88">
        <f t="shared" si="216"/>
        <v>0</v>
      </c>
      <c r="J976" s="90">
        <f t="shared" si="210"/>
        <v>13.248563000000001</v>
      </c>
      <c r="K976" s="91">
        <f t="shared" si="211"/>
        <v>0</v>
      </c>
      <c r="L976" s="92" t="str">
        <f t="shared" si="217"/>
        <v>A+J=</v>
      </c>
      <c r="M976" s="93">
        <f t="shared" si="218"/>
        <v>45272</v>
      </c>
      <c r="N976" s="94"/>
      <c r="O976" s="94"/>
      <c r="P976" s="94"/>
      <c r="Q976" s="94"/>
      <c r="R976" s="94"/>
      <c r="S976" s="107"/>
      <c r="T976" s="94"/>
      <c r="U976" s="94"/>
      <c r="V976" s="94"/>
      <c r="W976" s="94"/>
      <c r="X976" s="94"/>
      <c r="Y976" s="123"/>
      <c r="Z976" s="94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  <c r="DK976" s="87"/>
      <c r="DL976" s="87"/>
      <c r="DM976" s="87"/>
      <c r="DN976" s="87"/>
      <c r="DO976" s="87"/>
      <c r="DP976" s="87"/>
      <c r="DQ976" s="87"/>
      <c r="DR976" s="87"/>
      <c r="DS976" s="87"/>
      <c r="DT976" s="87"/>
      <c r="DU976" s="87"/>
      <c r="DV976" s="87"/>
      <c r="DW976" s="87"/>
      <c r="DX976" s="87"/>
      <c r="DY976" s="87"/>
      <c r="DZ976" s="87"/>
      <c r="EA976" s="87"/>
      <c r="EB976" s="87"/>
      <c r="EC976" s="87"/>
      <c r="ED976" s="87"/>
      <c r="EE976" s="87"/>
      <c r="EF976" s="87"/>
      <c r="EG976" s="107"/>
      <c r="EH976" s="107"/>
      <c r="EI976" s="107"/>
      <c r="EJ976" s="107"/>
      <c r="EK976" s="107"/>
      <c r="EL976" s="107"/>
      <c r="EM976" s="107"/>
      <c r="EN976" s="107"/>
      <c r="EO976" s="107"/>
      <c r="EP976" s="107"/>
      <c r="EQ976" s="107"/>
      <c r="ER976" s="107"/>
      <c r="ES976" s="107"/>
      <c r="ET976" s="107"/>
      <c r="EU976" s="107"/>
      <c r="EV976" s="107"/>
      <c r="EW976" s="107"/>
      <c r="EX976" s="107"/>
      <c r="EY976" s="107"/>
    </row>
    <row r="977" spans="1:155" x14ac:dyDescent="0.15">
      <c r="A977" s="36">
        <f t="shared" si="212"/>
        <v>44472</v>
      </c>
      <c r="B977" s="1">
        <f t="shared" ca="1" si="219"/>
        <v>1013.248563</v>
      </c>
      <c r="C977" s="90">
        <f t="shared" si="213"/>
        <v>1000</v>
      </c>
      <c r="D977" s="103">
        <f t="shared" si="214"/>
        <v>5.0000000000000001E-3</v>
      </c>
      <c r="E977" s="93">
        <f t="shared" si="215"/>
        <v>43507</v>
      </c>
      <c r="F977" s="87">
        <f t="shared" si="207"/>
        <v>664</v>
      </c>
      <c r="G977" s="88">
        <f t="shared" si="208"/>
        <v>665</v>
      </c>
      <c r="H977" s="89">
        <f t="shared" si="209"/>
        <v>1.0132485630000001</v>
      </c>
      <c r="I977" s="88">
        <f t="shared" si="216"/>
        <v>0</v>
      </c>
      <c r="J977" s="90">
        <f t="shared" si="210"/>
        <v>13.248563000000001</v>
      </c>
      <c r="K977" s="91">
        <f t="shared" si="211"/>
        <v>0</v>
      </c>
      <c r="L977" s="92" t="str">
        <f t="shared" si="217"/>
        <v>A+J=</v>
      </c>
      <c r="M977" s="93">
        <f t="shared" si="218"/>
        <v>45272</v>
      </c>
      <c r="N977" s="94"/>
      <c r="O977" s="94"/>
      <c r="P977" s="94"/>
      <c r="Q977" s="94"/>
      <c r="R977" s="94"/>
      <c r="S977" s="107"/>
      <c r="T977" s="94"/>
      <c r="U977" s="94"/>
      <c r="V977" s="94"/>
      <c r="W977" s="94"/>
      <c r="X977" s="94"/>
      <c r="Y977" s="123"/>
      <c r="Z977" s="94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  <c r="DK977" s="87"/>
      <c r="DL977" s="87"/>
      <c r="DM977" s="87"/>
      <c r="DN977" s="87"/>
      <c r="DO977" s="87"/>
      <c r="DP977" s="87"/>
      <c r="DQ977" s="87"/>
      <c r="DR977" s="87"/>
      <c r="DS977" s="87"/>
      <c r="DT977" s="87"/>
      <c r="DU977" s="87"/>
      <c r="DV977" s="87"/>
      <c r="DW977" s="87"/>
      <c r="DX977" s="87"/>
      <c r="DY977" s="87"/>
      <c r="DZ977" s="87"/>
      <c r="EA977" s="87"/>
      <c r="EB977" s="87"/>
      <c r="EC977" s="87"/>
      <c r="ED977" s="87"/>
      <c r="EE977" s="87"/>
      <c r="EF977" s="87"/>
      <c r="EG977" s="107"/>
      <c r="EH977" s="107"/>
      <c r="EI977" s="107"/>
      <c r="EJ977" s="107"/>
      <c r="EK977" s="107"/>
      <c r="EL977" s="107"/>
      <c r="EM977" s="107"/>
      <c r="EN977" s="107"/>
      <c r="EO977" s="107"/>
      <c r="EP977" s="107"/>
      <c r="EQ977" s="107"/>
      <c r="ER977" s="107"/>
      <c r="ES977" s="107"/>
      <c r="ET977" s="107"/>
      <c r="EU977" s="107"/>
      <c r="EV977" s="107"/>
      <c r="EW977" s="107"/>
      <c r="EX977" s="107"/>
      <c r="EY977" s="107"/>
    </row>
    <row r="978" spans="1:155" x14ac:dyDescent="0.15">
      <c r="A978" s="36">
        <f t="shared" si="212"/>
        <v>44473</v>
      </c>
      <c r="B978" s="1">
        <f t="shared" ca="1" si="219"/>
        <v>1013.248563</v>
      </c>
      <c r="C978" s="90">
        <f t="shared" si="213"/>
        <v>1000</v>
      </c>
      <c r="D978" s="103">
        <f t="shared" si="214"/>
        <v>5.0000000000000001E-3</v>
      </c>
      <c r="E978" s="93">
        <f t="shared" si="215"/>
        <v>43507</v>
      </c>
      <c r="F978" s="87">
        <f t="shared" si="207"/>
        <v>665</v>
      </c>
      <c r="G978" s="88">
        <f t="shared" si="208"/>
        <v>665</v>
      </c>
      <c r="H978" s="89">
        <f t="shared" si="209"/>
        <v>1.0132485630000001</v>
      </c>
      <c r="I978" s="88">
        <f t="shared" si="216"/>
        <v>0</v>
      </c>
      <c r="J978" s="90">
        <f t="shared" si="210"/>
        <v>13.248563000000001</v>
      </c>
      <c r="K978" s="91">
        <f t="shared" si="211"/>
        <v>0</v>
      </c>
      <c r="L978" s="92" t="str">
        <f t="shared" si="217"/>
        <v>A+J=</v>
      </c>
      <c r="M978" s="93">
        <f t="shared" si="218"/>
        <v>45272</v>
      </c>
      <c r="N978" s="94"/>
      <c r="O978" s="94"/>
      <c r="P978" s="94"/>
      <c r="Q978" s="94"/>
      <c r="R978" s="94"/>
      <c r="S978" s="107"/>
      <c r="T978" s="94"/>
      <c r="U978" s="94"/>
      <c r="V978" s="94"/>
      <c r="W978" s="94"/>
      <c r="X978" s="94"/>
      <c r="Y978" s="123"/>
      <c r="Z978" s="94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  <c r="DK978" s="87"/>
      <c r="DL978" s="87"/>
      <c r="DM978" s="87"/>
      <c r="DN978" s="87"/>
      <c r="DO978" s="87"/>
      <c r="DP978" s="87"/>
      <c r="DQ978" s="87"/>
      <c r="DR978" s="87"/>
      <c r="DS978" s="87"/>
      <c r="DT978" s="87"/>
      <c r="DU978" s="87"/>
      <c r="DV978" s="87"/>
      <c r="DW978" s="87"/>
      <c r="DX978" s="87"/>
      <c r="DY978" s="87"/>
      <c r="DZ978" s="87"/>
      <c r="EA978" s="87"/>
      <c r="EB978" s="87"/>
      <c r="EC978" s="87"/>
      <c r="ED978" s="87"/>
      <c r="EE978" s="87"/>
      <c r="EF978" s="87"/>
      <c r="EG978" s="107"/>
      <c r="EH978" s="107"/>
      <c r="EI978" s="107"/>
      <c r="EJ978" s="107"/>
      <c r="EK978" s="107"/>
      <c r="EL978" s="107"/>
      <c r="EM978" s="107"/>
      <c r="EN978" s="107"/>
      <c r="EO978" s="107"/>
      <c r="EP978" s="107"/>
      <c r="EQ978" s="107"/>
      <c r="ER978" s="107"/>
      <c r="ES978" s="107"/>
      <c r="ET978" s="107"/>
      <c r="EU978" s="107"/>
      <c r="EV978" s="107"/>
      <c r="EW978" s="107"/>
      <c r="EX978" s="107"/>
      <c r="EY978" s="107"/>
    </row>
    <row r="979" spans="1:155" x14ac:dyDescent="0.15">
      <c r="A979" s="36">
        <f t="shared" si="212"/>
        <v>44474</v>
      </c>
      <c r="B979" s="1">
        <f t="shared" ca="1" si="219"/>
        <v>1013.2686169999999</v>
      </c>
      <c r="C979" s="90">
        <f t="shared" si="213"/>
        <v>1000</v>
      </c>
      <c r="D979" s="103">
        <f t="shared" si="214"/>
        <v>5.0000000000000001E-3</v>
      </c>
      <c r="E979" s="93">
        <f t="shared" si="215"/>
        <v>43507</v>
      </c>
      <c r="F979" s="87">
        <f t="shared" si="207"/>
        <v>666</v>
      </c>
      <c r="G979" s="88">
        <f t="shared" si="208"/>
        <v>666</v>
      </c>
      <c r="H979" s="89">
        <f t="shared" si="209"/>
        <v>1.013268617</v>
      </c>
      <c r="I979" s="88">
        <f t="shared" si="216"/>
        <v>0</v>
      </c>
      <c r="J979" s="90">
        <f t="shared" si="210"/>
        <v>13.268617000000001</v>
      </c>
      <c r="K979" s="91">
        <f t="shared" si="211"/>
        <v>0</v>
      </c>
      <c r="L979" s="92" t="str">
        <f t="shared" si="217"/>
        <v>A+J=</v>
      </c>
      <c r="M979" s="93">
        <f t="shared" si="218"/>
        <v>45272</v>
      </c>
      <c r="N979" s="94"/>
      <c r="O979" s="94"/>
      <c r="P979" s="94"/>
      <c r="Q979" s="94"/>
      <c r="R979" s="94"/>
      <c r="S979" s="107"/>
      <c r="T979" s="94"/>
      <c r="U979" s="94"/>
      <c r="V979" s="94"/>
      <c r="W979" s="94"/>
      <c r="X979" s="94"/>
      <c r="Y979" s="123"/>
      <c r="Z979" s="94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  <c r="DK979" s="87"/>
      <c r="DL979" s="87"/>
      <c r="DM979" s="87"/>
      <c r="DN979" s="87"/>
      <c r="DO979" s="87"/>
      <c r="DP979" s="87"/>
      <c r="DQ979" s="87"/>
      <c r="DR979" s="87"/>
      <c r="DS979" s="87"/>
      <c r="DT979" s="87"/>
      <c r="DU979" s="87"/>
      <c r="DV979" s="87"/>
      <c r="DW979" s="87"/>
      <c r="DX979" s="87"/>
      <c r="DY979" s="87"/>
      <c r="DZ979" s="87"/>
      <c r="EA979" s="87"/>
      <c r="EB979" s="87"/>
      <c r="EC979" s="87"/>
      <c r="ED979" s="87"/>
      <c r="EE979" s="87"/>
      <c r="EF979" s="87"/>
      <c r="EG979" s="107"/>
      <c r="EH979" s="107"/>
      <c r="EI979" s="107"/>
      <c r="EJ979" s="107"/>
      <c r="EK979" s="107"/>
      <c r="EL979" s="107"/>
      <c r="EM979" s="107"/>
      <c r="EN979" s="107"/>
      <c r="EO979" s="107"/>
      <c r="EP979" s="107"/>
      <c r="EQ979" s="107"/>
      <c r="ER979" s="107"/>
      <c r="ES979" s="107"/>
      <c r="ET979" s="107"/>
      <c r="EU979" s="107"/>
      <c r="EV979" s="107"/>
      <c r="EW979" s="107"/>
      <c r="EX979" s="107"/>
      <c r="EY979" s="107"/>
    </row>
    <row r="980" spans="1:155" x14ac:dyDescent="0.15">
      <c r="A980" s="36">
        <f t="shared" si="212"/>
        <v>44475</v>
      </c>
      <c r="B980" s="1">
        <f t="shared" ca="1" si="219"/>
        <v>1013.288671</v>
      </c>
      <c r="C980" s="90">
        <f t="shared" si="213"/>
        <v>1000</v>
      </c>
      <c r="D980" s="103">
        <f t="shared" si="214"/>
        <v>5.0000000000000001E-3</v>
      </c>
      <c r="E980" s="93">
        <f t="shared" si="215"/>
        <v>43507</v>
      </c>
      <c r="F980" s="87">
        <f t="shared" si="207"/>
        <v>667</v>
      </c>
      <c r="G980" s="88">
        <f t="shared" si="208"/>
        <v>667</v>
      </c>
      <c r="H980" s="89">
        <f t="shared" si="209"/>
        <v>1.013288671</v>
      </c>
      <c r="I980" s="88">
        <f t="shared" si="216"/>
        <v>0</v>
      </c>
      <c r="J980" s="90">
        <f t="shared" si="210"/>
        <v>13.288671000000001</v>
      </c>
      <c r="K980" s="91">
        <f t="shared" si="211"/>
        <v>0</v>
      </c>
      <c r="L980" s="92" t="str">
        <f t="shared" si="217"/>
        <v>A+J=</v>
      </c>
      <c r="M980" s="93">
        <f t="shared" si="218"/>
        <v>45272</v>
      </c>
      <c r="N980" s="94"/>
      <c r="O980" s="94"/>
      <c r="P980" s="94"/>
      <c r="Q980" s="94"/>
      <c r="R980" s="94"/>
      <c r="S980" s="107"/>
      <c r="T980" s="94"/>
      <c r="U980" s="94"/>
      <c r="V980" s="94"/>
      <c r="W980" s="94"/>
      <c r="X980" s="94"/>
      <c r="Y980" s="123"/>
      <c r="Z980" s="94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  <c r="DK980" s="87"/>
      <c r="DL980" s="87"/>
      <c r="DM980" s="87"/>
      <c r="DN980" s="87"/>
      <c r="DO980" s="87"/>
      <c r="DP980" s="87"/>
      <c r="DQ980" s="87"/>
      <c r="DR980" s="87"/>
      <c r="DS980" s="87"/>
      <c r="DT980" s="87"/>
      <c r="DU980" s="87"/>
      <c r="DV980" s="87"/>
      <c r="DW980" s="87"/>
      <c r="DX980" s="87"/>
      <c r="DY980" s="87"/>
      <c r="DZ980" s="87"/>
      <c r="EA980" s="87"/>
      <c r="EB980" s="87"/>
      <c r="EC980" s="87"/>
      <c r="ED980" s="87"/>
      <c r="EE980" s="87"/>
      <c r="EF980" s="87"/>
      <c r="EG980" s="107"/>
      <c r="EH980" s="107"/>
      <c r="EI980" s="107"/>
      <c r="EJ980" s="107"/>
      <c r="EK980" s="107"/>
      <c r="EL980" s="107"/>
      <c r="EM980" s="107"/>
      <c r="EN980" s="107"/>
      <c r="EO980" s="107"/>
      <c r="EP980" s="107"/>
      <c r="EQ980" s="107"/>
      <c r="ER980" s="107"/>
      <c r="ES980" s="107"/>
      <c r="ET980" s="107"/>
      <c r="EU980" s="107"/>
      <c r="EV980" s="107"/>
      <c r="EW980" s="107"/>
      <c r="EX980" s="107"/>
      <c r="EY980" s="107"/>
    </row>
    <row r="981" spans="1:155" x14ac:dyDescent="0.15">
      <c r="A981" s="36">
        <f t="shared" si="212"/>
        <v>44476</v>
      </c>
      <c r="B981" s="1">
        <f t="shared" ca="1" si="219"/>
        <v>1013.308726</v>
      </c>
      <c r="C981" s="90">
        <f t="shared" si="213"/>
        <v>1000</v>
      </c>
      <c r="D981" s="103">
        <f t="shared" si="214"/>
        <v>5.0000000000000001E-3</v>
      </c>
      <c r="E981" s="93">
        <f t="shared" si="215"/>
        <v>43507</v>
      </c>
      <c r="F981" s="87">
        <f t="shared" si="207"/>
        <v>668</v>
      </c>
      <c r="G981" s="88">
        <f t="shared" si="208"/>
        <v>668</v>
      </c>
      <c r="H981" s="89">
        <f t="shared" si="209"/>
        <v>1.013308726</v>
      </c>
      <c r="I981" s="88">
        <f t="shared" si="216"/>
        <v>0</v>
      </c>
      <c r="J981" s="90">
        <f t="shared" si="210"/>
        <v>13.308726</v>
      </c>
      <c r="K981" s="91">
        <f t="shared" si="211"/>
        <v>0</v>
      </c>
      <c r="L981" s="92" t="str">
        <f t="shared" si="217"/>
        <v>A+J=</v>
      </c>
      <c r="M981" s="93">
        <f t="shared" si="218"/>
        <v>45272</v>
      </c>
      <c r="N981" s="94"/>
      <c r="O981" s="94"/>
      <c r="P981" s="94"/>
      <c r="Q981" s="94"/>
      <c r="R981" s="94"/>
      <c r="S981" s="107"/>
      <c r="T981" s="94"/>
      <c r="U981" s="94"/>
      <c r="V981" s="94"/>
      <c r="W981" s="94"/>
      <c r="X981" s="94"/>
      <c r="Y981" s="123"/>
      <c r="Z981" s="94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  <c r="DK981" s="87"/>
      <c r="DL981" s="87"/>
      <c r="DM981" s="87"/>
      <c r="DN981" s="87"/>
      <c r="DO981" s="87"/>
      <c r="DP981" s="87"/>
      <c r="DQ981" s="87"/>
      <c r="DR981" s="87"/>
      <c r="DS981" s="87"/>
      <c r="DT981" s="87"/>
      <c r="DU981" s="87"/>
      <c r="DV981" s="87"/>
      <c r="DW981" s="87"/>
      <c r="DX981" s="87"/>
      <c r="DY981" s="87"/>
      <c r="DZ981" s="87"/>
      <c r="EA981" s="87"/>
      <c r="EB981" s="87"/>
      <c r="EC981" s="87"/>
      <c r="ED981" s="87"/>
      <c r="EE981" s="87"/>
      <c r="EF981" s="87"/>
      <c r="EG981" s="107"/>
      <c r="EH981" s="107"/>
      <c r="EI981" s="107"/>
      <c r="EJ981" s="107"/>
      <c r="EK981" s="107"/>
      <c r="EL981" s="107"/>
      <c r="EM981" s="107"/>
      <c r="EN981" s="107"/>
      <c r="EO981" s="107"/>
      <c r="EP981" s="107"/>
      <c r="EQ981" s="107"/>
      <c r="ER981" s="107"/>
      <c r="ES981" s="107"/>
      <c r="ET981" s="107"/>
      <c r="EU981" s="107"/>
      <c r="EV981" s="107"/>
      <c r="EW981" s="107"/>
      <c r="EX981" s="107"/>
      <c r="EY981" s="107"/>
    </row>
    <row r="982" spans="1:155" x14ac:dyDescent="0.15">
      <c r="A982" s="36">
        <f t="shared" si="212"/>
        <v>44477</v>
      </c>
      <c r="B982" s="1">
        <f t="shared" ca="1" si="219"/>
        <v>1013.328782</v>
      </c>
      <c r="C982" s="90">
        <f t="shared" si="213"/>
        <v>1000</v>
      </c>
      <c r="D982" s="103">
        <f t="shared" si="214"/>
        <v>5.0000000000000001E-3</v>
      </c>
      <c r="E982" s="93">
        <f t="shared" si="215"/>
        <v>43507</v>
      </c>
      <c r="F982" s="87">
        <f t="shared" si="207"/>
        <v>669</v>
      </c>
      <c r="G982" s="88">
        <f t="shared" si="208"/>
        <v>669</v>
      </c>
      <c r="H982" s="89">
        <f t="shared" si="209"/>
        <v>1.0133287820000001</v>
      </c>
      <c r="I982" s="88">
        <f t="shared" si="216"/>
        <v>0</v>
      </c>
      <c r="J982" s="90">
        <f t="shared" si="210"/>
        <v>13.328782</v>
      </c>
      <c r="K982" s="91">
        <f t="shared" si="211"/>
        <v>0</v>
      </c>
      <c r="L982" s="92" t="str">
        <f t="shared" si="217"/>
        <v>A+J=</v>
      </c>
      <c r="M982" s="93">
        <f t="shared" si="218"/>
        <v>45272</v>
      </c>
      <c r="N982" s="94"/>
      <c r="O982" s="94"/>
      <c r="P982" s="94"/>
      <c r="Q982" s="94"/>
      <c r="R982" s="94"/>
      <c r="S982" s="107"/>
      <c r="T982" s="94"/>
      <c r="U982" s="94"/>
      <c r="V982" s="94"/>
      <c r="W982" s="94"/>
      <c r="X982" s="94"/>
      <c r="Y982" s="123"/>
      <c r="Z982" s="94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  <c r="DK982" s="87"/>
      <c r="DL982" s="87"/>
      <c r="DM982" s="87"/>
      <c r="DN982" s="87"/>
      <c r="DO982" s="87"/>
      <c r="DP982" s="87"/>
      <c r="DQ982" s="87"/>
      <c r="DR982" s="87"/>
      <c r="DS982" s="87"/>
      <c r="DT982" s="87"/>
      <c r="DU982" s="87"/>
      <c r="DV982" s="87"/>
      <c r="DW982" s="87"/>
      <c r="DX982" s="87"/>
      <c r="DY982" s="87"/>
      <c r="DZ982" s="87"/>
      <c r="EA982" s="87"/>
      <c r="EB982" s="87"/>
      <c r="EC982" s="87"/>
      <c r="ED982" s="87"/>
      <c r="EE982" s="87"/>
      <c r="EF982" s="87"/>
      <c r="EG982" s="107"/>
      <c r="EH982" s="107"/>
      <c r="EI982" s="107"/>
      <c r="EJ982" s="107"/>
      <c r="EK982" s="107"/>
      <c r="EL982" s="107"/>
      <c r="EM982" s="107"/>
      <c r="EN982" s="107"/>
      <c r="EO982" s="107"/>
      <c r="EP982" s="107"/>
      <c r="EQ982" s="107"/>
      <c r="ER982" s="107"/>
      <c r="ES982" s="107"/>
      <c r="ET982" s="107"/>
      <c r="EU982" s="107"/>
      <c r="EV982" s="107"/>
      <c r="EW982" s="107"/>
      <c r="EX982" s="107"/>
      <c r="EY982" s="107"/>
    </row>
    <row r="983" spans="1:155" x14ac:dyDescent="0.15">
      <c r="A983" s="36">
        <f t="shared" si="212"/>
        <v>44478</v>
      </c>
      <c r="B983" s="1">
        <f t="shared" ca="1" si="219"/>
        <v>1013.348838</v>
      </c>
      <c r="C983" s="90">
        <f t="shared" si="213"/>
        <v>1000</v>
      </c>
      <c r="D983" s="103">
        <f t="shared" si="214"/>
        <v>5.0000000000000001E-3</v>
      </c>
      <c r="E983" s="93">
        <f t="shared" si="215"/>
        <v>43507</v>
      </c>
      <c r="F983" s="87">
        <f t="shared" si="207"/>
        <v>669</v>
      </c>
      <c r="G983" s="88">
        <f t="shared" si="208"/>
        <v>670</v>
      </c>
      <c r="H983" s="89">
        <f t="shared" si="209"/>
        <v>1.013348838</v>
      </c>
      <c r="I983" s="88">
        <f t="shared" si="216"/>
        <v>0</v>
      </c>
      <c r="J983" s="90">
        <f t="shared" si="210"/>
        <v>13.348838000000001</v>
      </c>
      <c r="K983" s="91">
        <f t="shared" si="211"/>
        <v>0</v>
      </c>
      <c r="L983" s="92" t="str">
        <f t="shared" si="217"/>
        <v>A+J=</v>
      </c>
      <c r="M983" s="93">
        <f t="shared" si="218"/>
        <v>45272</v>
      </c>
      <c r="N983" s="94"/>
      <c r="O983" s="94"/>
      <c r="P983" s="94"/>
      <c r="Q983" s="94"/>
      <c r="R983" s="94"/>
      <c r="S983" s="107"/>
      <c r="T983" s="94"/>
      <c r="U983" s="94"/>
      <c r="V983" s="94"/>
      <c r="W983" s="94"/>
      <c r="X983" s="94"/>
      <c r="Y983" s="123"/>
      <c r="Z983" s="94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  <c r="DK983" s="87"/>
      <c r="DL983" s="87"/>
      <c r="DM983" s="87"/>
      <c r="DN983" s="87"/>
      <c r="DO983" s="87"/>
      <c r="DP983" s="87"/>
      <c r="DQ983" s="87"/>
      <c r="DR983" s="87"/>
      <c r="DS983" s="87"/>
      <c r="DT983" s="87"/>
      <c r="DU983" s="87"/>
      <c r="DV983" s="87"/>
      <c r="DW983" s="87"/>
      <c r="DX983" s="87"/>
      <c r="DY983" s="87"/>
      <c r="DZ983" s="87"/>
      <c r="EA983" s="87"/>
      <c r="EB983" s="87"/>
      <c r="EC983" s="87"/>
      <c r="ED983" s="87"/>
      <c r="EE983" s="87"/>
      <c r="EF983" s="87"/>
      <c r="EG983" s="107"/>
      <c r="EH983" s="107"/>
      <c r="EI983" s="107"/>
      <c r="EJ983" s="107"/>
      <c r="EK983" s="107"/>
      <c r="EL983" s="107"/>
      <c r="EM983" s="107"/>
      <c r="EN983" s="107"/>
      <c r="EO983" s="107"/>
      <c r="EP983" s="107"/>
      <c r="EQ983" s="107"/>
      <c r="ER983" s="107"/>
      <c r="ES983" s="107"/>
      <c r="ET983" s="107"/>
      <c r="EU983" s="107"/>
      <c r="EV983" s="107"/>
      <c r="EW983" s="107"/>
      <c r="EX983" s="107"/>
      <c r="EY983" s="107"/>
    </row>
    <row r="984" spans="1:155" x14ac:dyDescent="0.15">
      <c r="A984" s="36">
        <f t="shared" si="212"/>
        <v>44479</v>
      </c>
      <c r="B984" s="1">
        <f t="shared" ca="1" si="219"/>
        <v>1013.348838</v>
      </c>
      <c r="C984" s="90">
        <f t="shared" si="213"/>
        <v>1000</v>
      </c>
      <c r="D984" s="103">
        <f t="shared" si="214"/>
        <v>5.0000000000000001E-3</v>
      </c>
      <c r="E984" s="93">
        <f t="shared" si="215"/>
        <v>43507</v>
      </c>
      <c r="F984" s="87">
        <f t="shared" si="207"/>
        <v>669</v>
      </c>
      <c r="G984" s="88">
        <f t="shared" si="208"/>
        <v>670</v>
      </c>
      <c r="H984" s="89">
        <f t="shared" si="209"/>
        <v>1.013348838</v>
      </c>
      <c r="I984" s="88">
        <f t="shared" si="216"/>
        <v>0</v>
      </c>
      <c r="J984" s="90">
        <f t="shared" si="210"/>
        <v>13.348838000000001</v>
      </c>
      <c r="K984" s="91">
        <f t="shared" si="211"/>
        <v>0</v>
      </c>
      <c r="L984" s="92" t="str">
        <f t="shared" si="217"/>
        <v>A+J=</v>
      </c>
      <c r="M984" s="93">
        <f t="shared" si="218"/>
        <v>45272</v>
      </c>
      <c r="N984" s="94"/>
      <c r="O984" s="94"/>
      <c r="P984" s="94"/>
      <c r="Q984" s="94"/>
      <c r="R984" s="94"/>
      <c r="S984" s="107"/>
      <c r="T984" s="94"/>
      <c r="U984" s="94"/>
      <c r="V984" s="94"/>
      <c r="W984" s="94"/>
      <c r="X984" s="94"/>
      <c r="Y984" s="123"/>
      <c r="Z984" s="94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  <c r="DK984" s="87"/>
      <c r="DL984" s="87"/>
      <c r="DM984" s="87"/>
      <c r="DN984" s="87"/>
      <c r="DO984" s="87"/>
      <c r="DP984" s="87"/>
      <c r="DQ984" s="87"/>
      <c r="DR984" s="87"/>
      <c r="DS984" s="87"/>
      <c r="DT984" s="87"/>
      <c r="DU984" s="87"/>
      <c r="DV984" s="87"/>
      <c r="DW984" s="87"/>
      <c r="DX984" s="87"/>
      <c r="DY984" s="87"/>
      <c r="DZ984" s="87"/>
      <c r="EA984" s="87"/>
      <c r="EB984" s="87"/>
      <c r="EC984" s="87"/>
      <c r="ED984" s="87"/>
      <c r="EE984" s="87"/>
      <c r="EF984" s="87"/>
      <c r="EG984" s="107"/>
      <c r="EH984" s="107"/>
      <c r="EI984" s="107"/>
      <c r="EJ984" s="107"/>
      <c r="EK984" s="107"/>
      <c r="EL984" s="107"/>
      <c r="EM984" s="107"/>
      <c r="EN984" s="107"/>
      <c r="EO984" s="107"/>
      <c r="EP984" s="107"/>
      <c r="EQ984" s="107"/>
      <c r="ER984" s="107"/>
      <c r="ES984" s="107"/>
      <c r="ET984" s="107"/>
      <c r="EU984" s="107"/>
      <c r="EV984" s="107"/>
      <c r="EW984" s="107"/>
      <c r="EX984" s="107"/>
      <c r="EY984" s="107"/>
    </row>
    <row r="985" spans="1:155" x14ac:dyDescent="0.15">
      <c r="A985" s="36">
        <f t="shared" si="212"/>
        <v>44480</v>
      </c>
      <c r="B985" s="1">
        <f t="shared" ca="1" si="219"/>
        <v>1013.348838</v>
      </c>
      <c r="C985" s="90">
        <f t="shared" si="213"/>
        <v>1000</v>
      </c>
      <c r="D985" s="103">
        <f t="shared" si="214"/>
        <v>5.0000000000000001E-3</v>
      </c>
      <c r="E985" s="93">
        <f t="shared" si="215"/>
        <v>43507</v>
      </c>
      <c r="F985" s="87">
        <f t="shared" si="207"/>
        <v>670</v>
      </c>
      <c r="G985" s="88">
        <f t="shared" si="208"/>
        <v>670</v>
      </c>
      <c r="H985" s="89">
        <f t="shared" si="209"/>
        <v>1.013348838</v>
      </c>
      <c r="I985" s="88">
        <f t="shared" si="216"/>
        <v>0</v>
      </c>
      <c r="J985" s="90">
        <f t="shared" si="210"/>
        <v>13.348838000000001</v>
      </c>
      <c r="K985" s="91">
        <f t="shared" si="211"/>
        <v>0</v>
      </c>
      <c r="L985" s="92" t="str">
        <f t="shared" si="217"/>
        <v>A+J=</v>
      </c>
      <c r="M985" s="93">
        <f t="shared" si="218"/>
        <v>45272</v>
      </c>
      <c r="N985" s="94"/>
      <c r="O985" s="94"/>
      <c r="P985" s="94"/>
      <c r="Q985" s="94"/>
      <c r="R985" s="94"/>
      <c r="S985" s="107"/>
      <c r="T985" s="94"/>
      <c r="U985" s="94"/>
      <c r="V985" s="94"/>
      <c r="W985" s="94"/>
      <c r="X985" s="94"/>
      <c r="Y985" s="123"/>
      <c r="Z985" s="94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  <c r="DK985" s="87"/>
      <c r="DL985" s="87"/>
      <c r="DM985" s="87"/>
      <c r="DN985" s="87"/>
      <c r="DO985" s="87"/>
      <c r="DP985" s="87"/>
      <c r="DQ985" s="87"/>
      <c r="DR985" s="87"/>
      <c r="DS985" s="87"/>
      <c r="DT985" s="87"/>
      <c r="DU985" s="87"/>
      <c r="DV985" s="87"/>
      <c r="DW985" s="87"/>
      <c r="DX985" s="87"/>
      <c r="DY985" s="87"/>
      <c r="DZ985" s="87"/>
      <c r="EA985" s="87"/>
      <c r="EB985" s="87"/>
      <c r="EC985" s="87"/>
      <c r="ED985" s="87"/>
      <c r="EE985" s="87"/>
      <c r="EF985" s="87"/>
      <c r="EG985" s="107"/>
      <c r="EH985" s="107"/>
      <c r="EI985" s="107"/>
      <c r="EJ985" s="107"/>
      <c r="EK985" s="107"/>
      <c r="EL985" s="107"/>
      <c r="EM985" s="107"/>
      <c r="EN985" s="107"/>
      <c r="EO985" s="107"/>
      <c r="EP985" s="107"/>
      <c r="EQ985" s="107"/>
      <c r="ER985" s="107"/>
      <c r="ES985" s="107"/>
      <c r="ET985" s="107"/>
      <c r="EU985" s="107"/>
      <c r="EV985" s="107"/>
      <c r="EW985" s="107"/>
      <c r="EX985" s="107"/>
      <c r="EY985" s="107"/>
    </row>
    <row r="986" spans="1:155" x14ac:dyDescent="0.15">
      <c r="A986" s="36">
        <f t="shared" si="212"/>
        <v>44481</v>
      </c>
      <c r="B986" s="1">
        <f t="shared" ca="1" si="219"/>
        <v>1013.368894</v>
      </c>
      <c r="C986" s="90">
        <f t="shared" si="213"/>
        <v>1000</v>
      </c>
      <c r="D986" s="103">
        <f t="shared" si="214"/>
        <v>5.0000000000000001E-3</v>
      </c>
      <c r="E986" s="93">
        <f t="shared" si="215"/>
        <v>43507</v>
      </c>
      <c r="F986" s="87">
        <f t="shared" si="207"/>
        <v>670</v>
      </c>
      <c r="G986" s="88">
        <f t="shared" si="208"/>
        <v>671</v>
      </c>
      <c r="H986" s="89">
        <f t="shared" si="209"/>
        <v>1.0133688940000001</v>
      </c>
      <c r="I986" s="88">
        <f t="shared" si="216"/>
        <v>0</v>
      </c>
      <c r="J986" s="90">
        <f t="shared" si="210"/>
        <v>13.368893999999999</v>
      </c>
      <c r="K986" s="91">
        <f t="shared" si="211"/>
        <v>0</v>
      </c>
      <c r="L986" s="92" t="str">
        <f t="shared" si="217"/>
        <v>A+J=</v>
      </c>
      <c r="M986" s="93">
        <f t="shared" si="218"/>
        <v>45272</v>
      </c>
      <c r="N986" s="94"/>
      <c r="O986" s="94"/>
      <c r="P986" s="94"/>
      <c r="Q986" s="94"/>
      <c r="R986" s="94"/>
      <c r="S986" s="107"/>
      <c r="T986" s="94"/>
      <c r="U986" s="94"/>
      <c r="V986" s="94"/>
      <c r="W986" s="94"/>
      <c r="X986" s="94"/>
      <c r="Y986" s="123"/>
      <c r="Z986" s="94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  <c r="DK986" s="87"/>
      <c r="DL986" s="87"/>
      <c r="DM986" s="87"/>
      <c r="DN986" s="87"/>
      <c r="DO986" s="87"/>
      <c r="DP986" s="87"/>
      <c r="DQ986" s="87"/>
      <c r="DR986" s="87"/>
      <c r="DS986" s="87"/>
      <c r="DT986" s="87"/>
      <c r="DU986" s="87"/>
      <c r="DV986" s="87"/>
      <c r="DW986" s="87"/>
      <c r="DX986" s="87"/>
      <c r="DY986" s="87"/>
      <c r="DZ986" s="87"/>
      <c r="EA986" s="87"/>
      <c r="EB986" s="87"/>
      <c r="EC986" s="87"/>
      <c r="ED986" s="87"/>
      <c r="EE986" s="87"/>
      <c r="EF986" s="87"/>
      <c r="EG986" s="107"/>
      <c r="EH986" s="107"/>
      <c r="EI986" s="107"/>
      <c r="EJ986" s="107"/>
      <c r="EK986" s="107"/>
      <c r="EL986" s="107"/>
      <c r="EM986" s="107"/>
      <c r="EN986" s="107"/>
      <c r="EO986" s="107"/>
      <c r="EP986" s="107"/>
      <c r="EQ986" s="107"/>
      <c r="ER986" s="107"/>
      <c r="ES986" s="107"/>
      <c r="ET986" s="107"/>
      <c r="EU986" s="107"/>
      <c r="EV986" s="107"/>
      <c r="EW986" s="107"/>
      <c r="EX986" s="107"/>
      <c r="EY986" s="107"/>
    </row>
    <row r="987" spans="1:155" x14ac:dyDescent="0.15">
      <c r="A987" s="36">
        <f t="shared" si="212"/>
        <v>44482</v>
      </c>
      <c r="B987" s="1">
        <f t="shared" ca="1" si="219"/>
        <v>1013.368894</v>
      </c>
      <c r="C987" s="90">
        <f t="shared" si="213"/>
        <v>1000</v>
      </c>
      <c r="D987" s="103">
        <f t="shared" si="214"/>
        <v>5.0000000000000001E-3</v>
      </c>
      <c r="E987" s="93">
        <f t="shared" si="215"/>
        <v>43507</v>
      </c>
      <c r="F987" s="87">
        <f t="shared" si="207"/>
        <v>671</v>
      </c>
      <c r="G987" s="88">
        <f t="shared" si="208"/>
        <v>671</v>
      </c>
      <c r="H987" s="89">
        <f t="shared" si="209"/>
        <v>1.0133688940000001</v>
      </c>
      <c r="I987" s="88">
        <f t="shared" si="216"/>
        <v>0</v>
      </c>
      <c r="J987" s="90">
        <f t="shared" si="210"/>
        <v>13.368893999999999</v>
      </c>
      <c r="K987" s="91">
        <f t="shared" si="211"/>
        <v>0</v>
      </c>
      <c r="L987" s="92" t="str">
        <f t="shared" si="217"/>
        <v>A+J=</v>
      </c>
      <c r="M987" s="93">
        <f t="shared" si="218"/>
        <v>45272</v>
      </c>
      <c r="N987" s="94"/>
      <c r="O987" s="94"/>
      <c r="P987" s="94"/>
      <c r="Q987" s="94"/>
      <c r="R987" s="94"/>
      <c r="S987" s="107"/>
      <c r="T987" s="94"/>
      <c r="U987" s="94"/>
      <c r="V987" s="94"/>
      <c r="W987" s="94"/>
      <c r="X987" s="94"/>
      <c r="Y987" s="123"/>
      <c r="Z987" s="94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  <c r="DK987" s="87"/>
      <c r="DL987" s="87"/>
      <c r="DM987" s="87"/>
      <c r="DN987" s="87"/>
      <c r="DO987" s="87"/>
      <c r="DP987" s="87"/>
      <c r="DQ987" s="87"/>
      <c r="DR987" s="87"/>
      <c r="DS987" s="87"/>
      <c r="DT987" s="87"/>
      <c r="DU987" s="87"/>
      <c r="DV987" s="87"/>
      <c r="DW987" s="87"/>
      <c r="DX987" s="87"/>
      <c r="DY987" s="87"/>
      <c r="DZ987" s="87"/>
      <c r="EA987" s="87"/>
      <c r="EB987" s="87"/>
      <c r="EC987" s="87"/>
      <c r="ED987" s="87"/>
      <c r="EE987" s="87"/>
      <c r="EF987" s="87"/>
      <c r="EG987" s="107"/>
      <c r="EH987" s="107"/>
      <c r="EI987" s="107"/>
      <c r="EJ987" s="107"/>
      <c r="EK987" s="107"/>
      <c r="EL987" s="107"/>
      <c r="EM987" s="107"/>
      <c r="EN987" s="107"/>
      <c r="EO987" s="107"/>
      <c r="EP987" s="107"/>
      <c r="EQ987" s="107"/>
      <c r="ER987" s="107"/>
      <c r="ES987" s="107"/>
      <c r="ET987" s="107"/>
      <c r="EU987" s="107"/>
      <c r="EV987" s="107"/>
      <c r="EW987" s="107"/>
      <c r="EX987" s="107"/>
      <c r="EY987" s="107"/>
    </row>
    <row r="988" spans="1:155" x14ac:dyDescent="0.15">
      <c r="A988" s="36">
        <f t="shared" si="212"/>
        <v>44483</v>
      </c>
      <c r="B988" s="1">
        <f t="shared" ca="1" si="219"/>
        <v>1013.388951</v>
      </c>
      <c r="C988" s="90">
        <f t="shared" si="213"/>
        <v>1000</v>
      </c>
      <c r="D988" s="103">
        <f t="shared" si="214"/>
        <v>5.0000000000000001E-3</v>
      </c>
      <c r="E988" s="93">
        <f t="shared" si="215"/>
        <v>43507</v>
      </c>
      <c r="F988" s="87">
        <f t="shared" si="207"/>
        <v>672</v>
      </c>
      <c r="G988" s="88">
        <f t="shared" si="208"/>
        <v>672</v>
      </c>
      <c r="H988" s="89">
        <f t="shared" si="209"/>
        <v>1.013388951</v>
      </c>
      <c r="I988" s="88">
        <f t="shared" si="216"/>
        <v>0</v>
      </c>
      <c r="J988" s="90">
        <f t="shared" si="210"/>
        <v>13.388951</v>
      </c>
      <c r="K988" s="91">
        <f t="shared" si="211"/>
        <v>0</v>
      </c>
      <c r="L988" s="92" t="str">
        <f t="shared" si="217"/>
        <v>A+J=</v>
      </c>
      <c r="M988" s="93">
        <f t="shared" si="218"/>
        <v>45272</v>
      </c>
      <c r="N988" s="94"/>
      <c r="O988" s="94"/>
      <c r="P988" s="94"/>
      <c r="Q988" s="94"/>
      <c r="R988" s="94"/>
      <c r="S988" s="107"/>
      <c r="T988" s="94"/>
      <c r="U988" s="94"/>
      <c r="V988" s="94"/>
      <c r="W988" s="94"/>
      <c r="X988" s="94"/>
      <c r="Y988" s="123"/>
      <c r="Z988" s="94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  <c r="DK988" s="87"/>
      <c r="DL988" s="87"/>
      <c r="DM988" s="87"/>
      <c r="DN988" s="87"/>
      <c r="DO988" s="87"/>
      <c r="DP988" s="87"/>
      <c r="DQ988" s="87"/>
      <c r="DR988" s="87"/>
      <c r="DS988" s="87"/>
      <c r="DT988" s="87"/>
      <c r="DU988" s="87"/>
      <c r="DV988" s="87"/>
      <c r="DW988" s="87"/>
      <c r="DX988" s="87"/>
      <c r="DY988" s="87"/>
      <c r="DZ988" s="87"/>
      <c r="EA988" s="87"/>
      <c r="EB988" s="87"/>
      <c r="EC988" s="87"/>
      <c r="ED988" s="87"/>
      <c r="EE988" s="87"/>
      <c r="EF988" s="87"/>
      <c r="EG988" s="107"/>
      <c r="EH988" s="107"/>
      <c r="EI988" s="107"/>
      <c r="EJ988" s="107"/>
      <c r="EK988" s="107"/>
      <c r="EL988" s="107"/>
      <c r="EM988" s="107"/>
      <c r="EN988" s="107"/>
      <c r="EO988" s="107"/>
      <c r="EP988" s="107"/>
      <c r="EQ988" s="107"/>
      <c r="ER988" s="107"/>
      <c r="ES988" s="107"/>
      <c r="ET988" s="107"/>
      <c r="EU988" s="107"/>
      <c r="EV988" s="107"/>
      <c r="EW988" s="107"/>
      <c r="EX988" s="107"/>
      <c r="EY988" s="107"/>
    </row>
    <row r="989" spans="1:155" x14ac:dyDescent="0.15">
      <c r="A989" s="36">
        <f t="shared" si="212"/>
        <v>44484</v>
      </c>
      <c r="B989" s="1">
        <f t="shared" ca="1" si="219"/>
        <v>1013.409008</v>
      </c>
      <c r="C989" s="90">
        <f t="shared" si="213"/>
        <v>1000</v>
      </c>
      <c r="D989" s="103">
        <f t="shared" si="214"/>
        <v>5.0000000000000001E-3</v>
      </c>
      <c r="E989" s="93">
        <f t="shared" si="215"/>
        <v>43507</v>
      </c>
      <c r="F989" s="87">
        <f t="shared" si="207"/>
        <v>673</v>
      </c>
      <c r="G989" s="88">
        <f t="shared" si="208"/>
        <v>673</v>
      </c>
      <c r="H989" s="89">
        <f t="shared" si="209"/>
        <v>1.013409008</v>
      </c>
      <c r="I989" s="88">
        <f t="shared" si="216"/>
        <v>0</v>
      </c>
      <c r="J989" s="90">
        <f t="shared" si="210"/>
        <v>13.409008</v>
      </c>
      <c r="K989" s="91">
        <f t="shared" si="211"/>
        <v>0</v>
      </c>
      <c r="L989" s="92" t="str">
        <f t="shared" si="217"/>
        <v>A+J=</v>
      </c>
      <c r="M989" s="93">
        <f t="shared" si="218"/>
        <v>45272</v>
      </c>
      <c r="N989" s="94"/>
      <c r="O989" s="94"/>
      <c r="P989" s="94"/>
      <c r="Q989" s="94"/>
      <c r="R989" s="94"/>
      <c r="S989" s="107"/>
      <c r="T989" s="94"/>
      <c r="U989" s="94"/>
      <c r="V989" s="94"/>
      <c r="W989" s="94"/>
      <c r="X989" s="94"/>
      <c r="Y989" s="123"/>
      <c r="Z989" s="94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  <c r="DK989" s="87"/>
      <c r="DL989" s="87"/>
      <c r="DM989" s="87"/>
      <c r="DN989" s="87"/>
      <c r="DO989" s="87"/>
      <c r="DP989" s="87"/>
      <c r="DQ989" s="87"/>
      <c r="DR989" s="87"/>
      <c r="DS989" s="87"/>
      <c r="DT989" s="87"/>
      <c r="DU989" s="87"/>
      <c r="DV989" s="87"/>
      <c r="DW989" s="87"/>
      <c r="DX989" s="87"/>
      <c r="DY989" s="87"/>
      <c r="DZ989" s="87"/>
      <c r="EA989" s="87"/>
      <c r="EB989" s="87"/>
      <c r="EC989" s="87"/>
      <c r="ED989" s="87"/>
      <c r="EE989" s="87"/>
      <c r="EF989" s="87"/>
      <c r="EG989" s="107"/>
      <c r="EH989" s="107"/>
      <c r="EI989" s="107"/>
      <c r="EJ989" s="107"/>
      <c r="EK989" s="107"/>
      <c r="EL989" s="107"/>
      <c r="EM989" s="107"/>
      <c r="EN989" s="107"/>
      <c r="EO989" s="107"/>
      <c r="EP989" s="107"/>
      <c r="EQ989" s="107"/>
      <c r="ER989" s="107"/>
      <c r="ES989" s="107"/>
      <c r="ET989" s="107"/>
      <c r="EU989" s="107"/>
      <c r="EV989" s="107"/>
      <c r="EW989" s="107"/>
      <c r="EX989" s="107"/>
      <c r="EY989" s="107"/>
    </row>
    <row r="990" spans="1:155" x14ac:dyDescent="0.15">
      <c r="A990" s="36">
        <f t="shared" si="212"/>
        <v>44485</v>
      </c>
      <c r="B990" s="1">
        <f t="shared" ca="1" si="219"/>
        <v>1013.429065</v>
      </c>
      <c r="C990" s="90">
        <f t="shared" si="213"/>
        <v>1000</v>
      </c>
      <c r="D990" s="103">
        <f t="shared" si="214"/>
        <v>5.0000000000000001E-3</v>
      </c>
      <c r="E990" s="93">
        <f t="shared" si="215"/>
        <v>43507</v>
      </c>
      <c r="F990" s="87">
        <f t="shared" si="207"/>
        <v>673</v>
      </c>
      <c r="G990" s="88">
        <f t="shared" si="208"/>
        <v>674</v>
      </c>
      <c r="H990" s="89">
        <f t="shared" si="209"/>
        <v>1.013429065</v>
      </c>
      <c r="I990" s="88">
        <f t="shared" si="216"/>
        <v>0</v>
      </c>
      <c r="J990" s="90">
        <f t="shared" si="210"/>
        <v>13.429065</v>
      </c>
      <c r="K990" s="91">
        <f t="shared" si="211"/>
        <v>0</v>
      </c>
      <c r="L990" s="92" t="str">
        <f t="shared" si="217"/>
        <v>A+J=</v>
      </c>
      <c r="M990" s="93">
        <f t="shared" si="218"/>
        <v>45272</v>
      </c>
      <c r="N990" s="94"/>
      <c r="O990" s="94"/>
      <c r="P990" s="94"/>
      <c r="Q990" s="94"/>
      <c r="R990" s="94"/>
      <c r="S990" s="107"/>
      <c r="T990" s="94"/>
      <c r="U990" s="94"/>
      <c r="V990" s="94"/>
      <c r="W990" s="94"/>
      <c r="X990" s="94"/>
      <c r="Y990" s="123"/>
      <c r="Z990" s="94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  <c r="DK990" s="87"/>
      <c r="DL990" s="87"/>
      <c r="DM990" s="87"/>
      <c r="DN990" s="87"/>
      <c r="DO990" s="87"/>
      <c r="DP990" s="87"/>
      <c r="DQ990" s="87"/>
      <c r="DR990" s="87"/>
      <c r="DS990" s="87"/>
      <c r="DT990" s="87"/>
      <c r="DU990" s="87"/>
      <c r="DV990" s="87"/>
      <c r="DW990" s="87"/>
      <c r="DX990" s="87"/>
      <c r="DY990" s="87"/>
      <c r="DZ990" s="87"/>
      <c r="EA990" s="87"/>
      <c r="EB990" s="87"/>
      <c r="EC990" s="87"/>
      <c r="ED990" s="87"/>
      <c r="EE990" s="87"/>
      <c r="EF990" s="87"/>
      <c r="EG990" s="107"/>
      <c r="EH990" s="107"/>
      <c r="EI990" s="107"/>
      <c r="EJ990" s="107"/>
      <c r="EK990" s="107"/>
      <c r="EL990" s="107"/>
      <c r="EM990" s="107"/>
      <c r="EN990" s="107"/>
      <c r="EO990" s="107"/>
      <c r="EP990" s="107"/>
      <c r="EQ990" s="107"/>
      <c r="ER990" s="107"/>
      <c r="ES990" s="107"/>
      <c r="ET990" s="107"/>
      <c r="EU990" s="107"/>
      <c r="EV990" s="107"/>
      <c r="EW990" s="107"/>
      <c r="EX990" s="107"/>
      <c r="EY990" s="107"/>
    </row>
    <row r="991" spans="1:155" x14ac:dyDescent="0.15">
      <c r="A991" s="36">
        <f t="shared" si="212"/>
        <v>44486</v>
      </c>
      <c r="B991" s="1">
        <f t="shared" ca="1" si="219"/>
        <v>1013.429065</v>
      </c>
      <c r="C991" s="90">
        <f t="shared" si="213"/>
        <v>1000</v>
      </c>
      <c r="D991" s="103">
        <f t="shared" si="214"/>
        <v>5.0000000000000001E-3</v>
      </c>
      <c r="E991" s="93">
        <f t="shared" si="215"/>
        <v>43507</v>
      </c>
      <c r="F991" s="87">
        <f t="shared" si="207"/>
        <v>673</v>
      </c>
      <c r="G991" s="88">
        <f t="shared" si="208"/>
        <v>674</v>
      </c>
      <c r="H991" s="89">
        <f t="shared" si="209"/>
        <v>1.013429065</v>
      </c>
      <c r="I991" s="88">
        <f t="shared" si="216"/>
        <v>0</v>
      </c>
      <c r="J991" s="90">
        <f t="shared" si="210"/>
        <v>13.429065</v>
      </c>
      <c r="K991" s="91">
        <f t="shared" si="211"/>
        <v>0</v>
      </c>
      <c r="L991" s="92" t="str">
        <f t="shared" si="217"/>
        <v>A+J=</v>
      </c>
      <c r="M991" s="93">
        <f t="shared" si="218"/>
        <v>45272</v>
      </c>
      <c r="N991" s="94"/>
      <c r="O991" s="94"/>
      <c r="P991" s="94"/>
      <c r="Q991" s="94"/>
      <c r="R991" s="94"/>
      <c r="S991" s="107"/>
      <c r="T991" s="94"/>
      <c r="U991" s="94"/>
      <c r="V991" s="94"/>
      <c r="W991" s="94"/>
      <c r="X991" s="94"/>
      <c r="Y991" s="123"/>
      <c r="Z991" s="94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  <c r="DK991" s="87"/>
      <c r="DL991" s="87"/>
      <c r="DM991" s="87"/>
      <c r="DN991" s="87"/>
      <c r="DO991" s="87"/>
      <c r="DP991" s="87"/>
      <c r="DQ991" s="87"/>
      <c r="DR991" s="87"/>
      <c r="DS991" s="87"/>
      <c r="DT991" s="87"/>
      <c r="DU991" s="87"/>
      <c r="DV991" s="87"/>
      <c r="DW991" s="87"/>
      <c r="DX991" s="87"/>
      <c r="DY991" s="87"/>
      <c r="DZ991" s="87"/>
      <c r="EA991" s="87"/>
      <c r="EB991" s="87"/>
      <c r="EC991" s="87"/>
      <c r="ED991" s="87"/>
      <c r="EE991" s="87"/>
      <c r="EF991" s="87"/>
      <c r="EG991" s="107"/>
      <c r="EH991" s="107"/>
      <c r="EI991" s="107"/>
      <c r="EJ991" s="107"/>
      <c r="EK991" s="107"/>
      <c r="EL991" s="107"/>
      <c r="EM991" s="107"/>
      <c r="EN991" s="107"/>
      <c r="EO991" s="107"/>
      <c r="EP991" s="107"/>
      <c r="EQ991" s="107"/>
      <c r="ER991" s="107"/>
      <c r="ES991" s="107"/>
      <c r="ET991" s="107"/>
      <c r="EU991" s="107"/>
      <c r="EV991" s="107"/>
      <c r="EW991" s="107"/>
      <c r="EX991" s="107"/>
      <c r="EY991" s="107"/>
    </row>
    <row r="992" spans="1:155" x14ac:dyDescent="0.15">
      <c r="A992" s="36">
        <f t="shared" si="212"/>
        <v>44487</v>
      </c>
      <c r="B992" s="1">
        <f t="shared" ca="1" si="219"/>
        <v>1013.429065</v>
      </c>
      <c r="C992" s="90">
        <f t="shared" si="213"/>
        <v>1000</v>
      </c>
      <c r="D992" s="103">
        <f t="shared" si="214"/>
        <v>5.0000000000000001E-3</v>
      </c>
      <c r="E992" s="93">
        <f t="shared" si="215"/>
        <v>43507</v>
      </c>
      <c r="F992" s="87">
        <f t="shared" si="207"/>
        <v>674</v>
      </c>
      <c r="G992" s="88">
        <f t="shared" si="208"/>
        <v>674</v>
      </c>
      <c r="H992" s="89">
        <f t="shared" si="209"/>
        <v>1.013429065</v>
      </c>
      <c r="I992" s="88">
        <f t="shared" si="216"/>
        <v>0</v>
      </c>
      <c r="J992" s="90">
        <f t="shared" si="210"/>
        <v>13.429065</v>
      </c>
      <c r="K992" s="91">
        <f t="shared" si="211"/>
        <v>0</v>
      </c>
      <c r="L992" s="92" t="str">
        <f t="shared" si="217"/>
        <v>A+J=</v>
      </c>
      <c r="M992" s="93">
        <f t="shared" si="218"/>
        <v>45272</v>
      </c>
      <c r="N992" s="94"/>
      <c r="O992" s="94"/>
      <c r="P992" s="94"/>
      <c r="Q992" s="94"/>
      <c r="R992" s="94"/>
      <c r="S992" s="107"/>
      <c r="T992" s="94"/>
      <c r="U992" s="94"/>
      <c r="V992" s="94"/>
      <c r="W992" s="94"/>
      <c r="X992" s="94"/>
      <c r="Y992" s="123"/>
      <c r="Z992" s="94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  <c r="DK992" s="87"/>
      <c r="DL992" s="87"/>
      <c r="DM992" s="87"/>
      <c r="DN992" s="87"/>
      <c r="DO992" s="87"/>
      <c r="DP992" s="87"/>
      <c r="DQ992" s="87"/>
      <c r="DR992" s="87"/>
      <c r="DS992" s="87"/>
      <c r="DT992" s="87"/>
      <c r="DU992" s="87"/>
      <c r="DV992" s="87"/>
      <c r="DW992" s="87"/>
      <c r="DX992" s="87"/>
      <c r="DY992" s="87"/>
      <c r="DZ992" s="87"/>
      <c r="EA992" s="87"/>
      <c r="EB992" s="87"/>
      <c r="EC992" s="87"/>
      <c r="ED992" s="87"/>
      <c r="EE992" s="87"/>
      <c r="EF992" s="87"/>
      <c r="EG992" s="107"/>
      <c r="EH992" s="107"/>
      <c r="EI992" s="107"/>
      <c r="EJ992" s="107"/>
      <c r="EK992" s="107"/>
      <c r="EL992" s="107"/>
      <c r="EM992" s="107"/>
      <c r="EN992" s="107"/>
      <c r="EO992" s="107"/>
      <c r="EP992" s="107"/>
      <c r="EQ992" s="107"/>
      <c r="ER992" s="107"/>
      <c r="ES992" s="107"/>
      <c r="ET992" s="107"/>
      <c r="EU992" s="107"/>
      <c r="EV992" s="107"/>
      <c r="EW992" s="107"/>
      <c r="EX992" s="107"/>
      <c r="EY992" s="107"/>
    </row>
    <row r="993" spans="1:155" x14ac:dyDescent="0.15">
      <c r="A993" s="36">
        <f t="shared" si="212"/>
        <v>44488</v>
      </c>
      <c r="B993" s="1">
        <f t="shared" ca="1" si="219"/>
        <v>1013.449123</v>
      </c>
      <c r="C993" s="90">
        <f t="shared" si="213"/>
        <v>1000</v>
      </c>
      <c r="D993" s="103">
        <f t="shared" si="214"/>
        <v>5.0000000000000001E-3</v>
      </c>
      <c r="E993" s="93">
        <f t="shared" si="215"/>
        <v>43507</v>
      </c>
      <c r="F993" s="87">
        <f t="shared" si="207"/>
        <v>675</v>
      </c>
      <c r="G993" s="88">
        <f t="shared" si="208"/>
        <v>675</v>
      </c>
      <c r="H993" s="89">
        <f t="shared" si="209"/>
        <v>1.013449123</v>
      </c>
      <c r="I993" s="88">
        <f t="shared" si="216"/>
        <v>0</v>
      </c>
      <c r="J993" s="90">
        <f t="shared" si="210"/>
        <v>13.449123</v>
      </c>
      <c r="K993" s="91">
        <f t="shared" si="211"/>
        <v>0</v>
      </c>
      <c r="L993" s="92" t="str">
        <f t="shared" si="217"/>
        <v>A+J=</v>
      </c>
      <c r="M993" s="93">
        <f t="shared" si="218"/>
        <v>45272</v>
      </c>
      <c r="N993" s="94"/>
      <c r="O993" s="94"/>
      <c r="P993" s="94"/>
      <c r="Q993" s="94"/>
      <c r="R993" s="94"/>
      <c r="S993" s="107"/>
      <c r="T993" s="94"/>
      <c r="U993" s="94"/>
      <c r="V993" s="94"/>
      <c r="W993" s="94"/>
      <c r="X993" s="94"/>
      <c r="Y993" s="123"/>
      <c r="Z993" s="94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  <c r="DK993" s="87"/>
      <c r="DL993" s="87"/>
      <c r="DM993" s="87"/>
      <c r="DN993" s="87"/>
      <c r="DO993" s="87"/>
      <c r="DP993" s="87"/>
      <c r="DQ993" s="87"/>
      <c r="DR993" s="87"/>
      <c r="DS993" s="87"/>
      <c r="DT993" s="87"/>
      <c r="DU993" s="87"/>
      <c r="DV993" s="87"/>
      <c r="DW993" s="87"/>
      <c r="DX993" s="87"/>
      <c r="DY993" s="87"/>
      <c r="DZ993" s="87"/>
      <c r="EA993" s="87"/>
      <c r="EB993" s="87"/>
      <c r="EC993" s="87"/>
      <c r="ED993" s="87"/>
      <c r="EE993" s="87"/>
      <c r="EF993" s="87"/>
      <c r="EG993" s="107"/>
      <c r="EH993" s="107"/>
      <c r="EI993" s="107"/>
      <c r="EJ993" s="107"/>
      <c r="EK993" s="107"/>
      <c r="EL993" s="107"/>
      <c r="EM993" s="107"/>
      <c r="EN993" s="107"/>
      <c r="EO993" s="107"/>
      <c r="EP993" s="107"/>
      <c r="EQ993" s="107"/>
      <c r="ER993" s="107"/>
      <c r="ES993" s="107"/>
      <c r="ET993" s="107"/>
      <c r="EU993" s="107"/>
      <c r="EV993" s="107"/>
      <c r="EW993" s="107"/>
      <c r="EX993" s="107"/>
      <c r="EY993" s="107"/>
    </row>
    <row r="994" spans="1:155" x14ac:dyDescent="0.15">
      <c r="A994" s="36">
        <f t="shared" si="212"/>
        <v>44489</v>
      </c>
      <c r="B994" s="1">
        <f t="shared" ca="1" si="219"/>
        <v>1013.469181</v>
      </c>
      <c r="C994" s="90">
        <f t="shared" si="213"/>
        <v>1000</v>
      </c>
      <c r="D994" s="103">
        <f t="shared" si="214"/>
        <v>5.0000000000000001E-3</v>
      </c>
      <c r="E994" s="93">
        <f t="shared" si="215"/>
        <v>43507</v>
      </c>
      <c r="F994" s="87">
        <f t="shared" si="207"/>
        <v>676</v>
      </c>
      <c r="G994" s="88">
        <f t="shared" si="208"/>
        <v>676</v>
      </c>
      <c r="H994" s="89">
        <f t="shared" si="209"/>
        <v>1.0134691810000001</v>
      </c>
      <c r="I994" s="88">
        <f t="shared" si="216"/>
        <v>0</v>
      </c>
      <c r="J994" s="90">
        <f t="shared" si="210"/>
        <v>13.469181000000001</v>
      </c>
      <c r="K994" s="91">
        <f t="shared" si="211"/>
        <v>0</v>
      </c>
      <c r="L994" s="92" t="str">
        <f t="shared" si="217"/>
        <v>A+J=</v>
      </c>
      <c r="M994" s="93">
        <f t="shared" si="218"/>
        <v>45272</v>
      </c>
      <c r="N994" s="94"/>
      <c r="O994" s="94"/>
      <c r="P994" s="94"/>
      <c r="Q994" s="94"/>
      <c r="R994" s="94"/>
      <c r="S994" s="107"/>
      <c r="T994" s="94"/>
      <c r="U994" s="94"/>
      <c r="V994" s="94"/>
      <c r="W994" s="94"/>
      <c r="X994" s="94"/>
      <c r="Y994" s="123"/>
      <c r="Z994" s="94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  <c r="DK994" s="87"/>
      <c r="DL994" s="87"/>
      <c r="DM994" s="87"/>
      <c r="DN994" s="87"/>
      <c r="DO994" s="87"/>
      <c r="DP994" s="87"/>
      <c r="DQ994" s="87"/>
      <c r="DR994" s="87"/>
      <c r="DS994" s="87"/>
      <c r="DT994" s="87"/>
      <c r="DU994" s="87"/>
      <c r="DV994" s="87"/>
      <c r="DW994" s="87"/>
      <c r="DX994" s="87"/>
      <c r="DY994" s="87"/>
      <c r="DZ994" s="87"/>
      <c r="EA994" s="87"/>
      <c r="EB994" s="87"/>
      <c r="EC994" s="87"/>
      <c r="ED994" s="87"/>
      <c r="EE994" s="87"/>
      <c r="EF994" s="87"/>
      <c r="EG994" s="107"/>
      <c r="EH994" s="107"/>
      <c r="EI994" s="107"/>
      <c r="EJ994" s="107"/>
      <c r="EK994" s="107"/>
      <c r="EL994" s="107"/>
      <c r="EM994" s="107"/>
      <c r="EN994" s="107"/>
      <c r="EO994" s="107"/>
      <c r="EP994" s="107"/>
      <c r="EQ994" s="107"/>
      <c r="ER994" s="107"/>
      <c r="ES994" s="107"/>
      <c r="ET994" s="107"/>
      <c r="EU994" s="107"/>
      <c r="EV994" s="107"/>
      <c r="EW994" s="107"/>
      <c r="EX994" s="107"/>
      <c r="EY994" s="107"/>
    </row>
    <row r="995" spans="1:155" x14ac:dyDescent="0.15">
      <c r="A995" s="36">
        <f t="shared" si="212"/>
        <v>44490</v>
      </c>
      <c r="B995" s="1">
        <f t="shared" ca="1" si="219"/>
        <v>1013.48924</v>
      </c>
      <c r="C995" s="90">
        <f t="shared" si="213"/>
        <v>1000</v>
      </c>
      <c r="D995" s="103">
        <f t="shared" si="214"/>
        <v>5.0000000000000001E-3</v>
      </c>
      <c r="E995" s="93">
        <f t="shared" si="215"/>
        <v>43507</v>
      </c>
      <c r="F995" s="87">
        <f t="shared" si="207"/>
        <v>677</v>
      </c>
      <c r="G995" s="88">
        <f t="shared" si="208"/>
        <v>677</v>
      </c>
      <c r="H995" s="89">
        <f t="shared" si="209"/>
        <v>1.01348924</v>
      </c>
      <c r="I995" s="88">
        <f t="shared" si="216"/>
        <v>0</v>
      </c>
      <c r="J995" s="90">
        <f t="shared" si="210"/>
        <v>13.489240000000001</v>
      </c>
      <c r="K995" s="91">
        <f t="shared" si="211"/>
        <v>0</v>
      </c>
      <c r="L995" s="92" t="str">
        <f t="shared" si="217"/>
        <v>A+J=</v>
      </c>
      <c r="M995" s="93">
        <f t="shared" si="218"/>
        <v>45272</v>
      </c>
      <c r="N995" s="94"/>
      <c r="O995" s="94"/>
      <c r="P995" s="94"/>
      <c r="Q995" s="94"/>
      <c r="R995" s="94"/>
      <c r="S995" s="107"/>
      <c r="T995" s="94"/>
      <c r="U995" s="94"/>
      <c r="V995" s="94"/>
      <c r="W995" s="94"/>
      <c r="X995" s="94"/>
      <c r="Y995" s="123"/>
      <c r="Z995" s="94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  <c r="DK995" s="87"/>
      <c r="DL995" s="87"/>
      <c r="DM995" s="87"/>
      <c r="DN995" s="87"/>
      <c r="DO995" s="87"/>
      <c r="DP995" s="87"/>
      <c r="DQ995" s="87"/>
      <c r="DR995" s="87"/>
      <c r="DS995" s="87"/>
      <c r="DT995" s="87"/>
      <c r="DU995" s="87"/>
      <c r="DV995" s="87"/>
      <c r="DW995" s="87"/>
      <c r="DX995" s="87"/>
      <c r="DY995" s="87"/>
      <c r="DZ995" s="87"/>
      <c r="EA995" s="87"/>
      <c r="EB995" s="87"/>
      <c r="EC995" s="87"/>
      <c r="ED995" s="87"/>
      <c r="EE995" s="87"/>
      <c r="EF995" s="87"/>
      <c r="EG995" s="107"/>
      <c r="EH995" s="107"/>
      <c r="EI995" s="107"/>
      <c r="EJ995" s="107"/>
      <c r="EK995" s="107"/>
      <c r="EL995" s="107"/>
      <c r="EM995" s="107"/>
      <c r="EN995" s="107"/>
      <c r="EO995" s="107"/>
      <c r="EP995" s="107"/>
      <c r="EQ995" s="107"/>
      <c r="ER995" s="107"/>
      <c r="ES995" s="107"/>
      <c r="ET995" s="107"/>
      <c r="EU995" s="107"/>
      <c r="EV995" s="107"/>
      <c r="EW995" s="107"/>
      <c r="EX995" s="107"/>
      <c r="EY995" s="107"/>
    </row>
    <row r="996" spans="1:155" x14ac:dyDescent="0.15">
      <c r="A996" s="36">
        <f t="shared" si="212"/>
        <v>44491</v>
      </c>
      <c r="B996" s="1">
        <f t="shared" ca="1" si="219"/>
        <v>1013.5092990000001</v>
      </c>
      <c r="C996" s="90">
        <f t="shared" si="213"/>
        <v>1000</v>
      </c>
      <c r="D996" s="103">
        <f t="shared" si="214"/>
        <v>5.0000000000000001E-3</v>
      </c>
      <c r="E996" s="93">
        <f t="shared" si="215"/>
        <v>43507</v>
      </c>
      <c r="F996" s="87">
        <f t="shared" si="207"/>
        <v>678</v>
      </c>
      <c r="G996" s="88">
        <f t="shared" si="208"/>
        <v>678</v>
      </c>
      <c r="H996" s="89">
        <f t="shared" si="209"/>
        <v>1.0135092990000001</v>
      </c>
      <c r="I996" s="88">
        <f t="shared" si="216"/>
        <v>0</v>
      </c>
      <c r="J996" s="90">
        <f t="shared" si="210"/>
        <v>13.509299</v>
      </c>
      <c r="K996" s="91">
        <f t="shared" si="211"/>
        <v>0</v>
      </c>
      <c r="L996" s="92" t="str">
        <f t="shared" si="217"/>
        <v>A+J=</v>
      </c>
      <c r="M996" s="93">
        <f t="shared" si="218"/>
        <v>45272</v>
      </c>
      <c r="N996" s="94"/>
      <c r="O996" s="94"/>
      <c r="P996" s="94"/>
      <c r="Q996" s="94"/>
      <c r="R996" s="94"/>
      <c r="S996" s="107"/>
      <c r="T996" s="94"/>
      <c r="U996" s="94"/>
      <c r="V996" s="94"/>
      <c r="W996" s="94"/>
      <c r="X996" s="94"/>
      <c r="Y996" s="123"/>
      <c r="Z996" s="94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  <c r="BZ996" s="87"/>
      <c r="CA996" s="87"/>
      <c r="CB996" s="87"/>
      <c r="CC996" s="87"/>
      <c r="CD996" s="87"/>
      <c r="CE996" s="87"/>
      <c r="CF996" s="87"/>
      <c r="CG996" s="87"/>
      <c r="CH996" s="87"/>
      <c r="CI996" s="87"/>
      <c r="CJ996" s="87"/>
      <c r="CK996" s="87"/>
      <c r="CL996" s="87"/>
      <c r="CM996" s="87"/>
      <c r="CN996" s="87"/>
      <c r="CO996" s="87"/>
      <c r="CP996" s="87"/>
      <c r="CQ996" s="87"/>
      <c r="CR996" s="87"/>
      <c r="CS996" s="87"/>
      <c r="CT996" s="87"/>
      <c r="CU996" s="87"/>
      <c r="CV996" s="87"/>
      <c r="CW996" s="87"/>
      <c r="CX996" s="87"/>
      <c r="CY996" s="87"/>
      <c r="CZ996" s="87"/>
      <c r="DA996" s="87"/>
      <c r="DB996" s="87"/>
      <c r="DC996" s="87"/>
      <c r="DD996" s="87"/>
      <c r="DE996" s="87"/>
      <c r="DF996" s="87"/>
      <c r="DG996" s="87"/>
      <c r="DH996" s="87"/>
      <c r="DI996" s="87"/>
      <c r="DJ996" s="87"/>
      <c r="DK996" s="87"/>
      <c r="DL996" s="87"/>
      <c r="DM996" s="87"/>
      <c r="DN996" s="87"/>
      <c r="DO996" s="87"/>
      <c r="DP996" s="87"/>
      <c r="DQ996" s="87"/>
      <c r="DR996" s="87"/>
      <c r="DS996" s="87"/>
      <c r="DT996" s="87"/>
      <c r="DU996" s="87"/>
      <c r="DV996" s="87"/>
      <c r="DW996" s="87"/>
      <c r="DX996" s="87"/>
      <c r="DY996" s="87"/>
      <c r="DZ996" s="87"/>
      <c r="EA996" s="87"/>
      <c r="EB996" s="87"/>
      <c r="EC996" s="87"/>
      <c r="ED996" s="87"/>
      <c r="EE996" s="87"/>
      <c r="EF996" s="87"/>
      <c r="EG996" s="107"/>
      <c r="EH996" s="107"/>
      <c r="EI996" s="107"/>
      <c r="EJ996" s="107"/>
      <c r="EK996" s="107"/>
      <c r="EL996" s="107"/>
      <c r="EM996" s="107"/>
      <c r="EN996" s="107"/>
      <c r="EO996" s="107"/>
      <c r="EP996" s="107"/>
      <c r="EQ996" s="107"/>
      <c r="ER996" s="107"/>
      <c r="ES996" s="107"/>
      <c r="ET996" s="107"/>
      <c r="EU996" s="107"/>
      <c r="EV996" s="107"/>
      <c r="EW996" s="107"/>
      <c r="EX996" s="107"/>
      <c r="EY996" s="107"/>
    </row>
    <row r="997" spans="1:155" x14ac:dyDescent="0.15">
      <c r="A997" s="36">
        <f t="shared" si="212"/>
        <v>44492</v>
      </c>
      <c r="B997" s="1">
        <f t="shared" ca="1" si="219"/>
        <v>1013.529358</v>
      </c>
      <c r="C997" s="90">
        <f t="shared" si="213"/>
        <v>1000</v>
      </c>
      <c r="D997" s="103">
        <f t="shared" si="214"/>
        <v>5.0000000000000001E-3</v>
      </c>
      <c r="E997" s="93">
        <f t="shared" si="215"/>
        <v>43507</v>
      </c>
      <c r="F997" s="87">
        <f t="shared" si="207"/>
        <v>678</v>
      </c>
      <c r="G997" s="88">
        <f t="shared" si="208"/>
        <v>679</v>
      </c>
      <c r="H997" s="89">
        <f t="shared" si="209"/>
        <v>1.013529358</v>
      </c>
      <c r="I997" s="88">
        <f t="shared" si="216"/>
        <v>0</v>
      </c>
      <c r="J997" s="90">
        <f t="shared" si="210"/>
        <v>13.529358</v>
      </c>
      <c r="K997" s="91">
        <f t="shared" si="211"/>
        <v>0</v>
      </c>
      <c r="L997" s="92" t="str">
        <f t="shared" si="217"/>
        <v>A+J=</v>
      </c>
      <c r="M997" s="93">
        <f t="shared" si="218"/>
        <v>45272</v>
      </c>
      <c r="N997" s="94"/>
      <c r="O997" s="94"/>
      <c r="P997" s="94"/>
      <c r="Q997" s="94"/>
      <c r="R997" s="94"/>
      <c r="S997" s="107"/>
      <c r="T997" s="94"/>
      <c r="U997" s="94"/>
      <c r="V997" s="94"/>
      <c r="W997" s="94"/>
      <c r="X997" s="94"/>
      <c r="Y997" s="123"/>
      <c r="Z997" s="94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  <c r="BZ997" s="87"/>
      <c r="CA997" s="87"/>
      <c r="CB997" s="87"/>
      <c r="CC997" s="87"/>
      <c r="CD997" s="87"/>
      <c r="CE997" s="87"/>
      <c r="CF997" s="87"/>
      <c r="CG997" s="87"/>
      <c r="CH997" s="87"/>
      <c r="CI997" s="87"/>
      <c r="CJ997" s="87"/>
      <c r="CK997" s="87"/>
      <c r="CL997" s="87"/>
      <c r="CM997" s="87"/>
      <c r="CN997" s="87"/>
      <c r="CO997" s="87"/>
      <c r="CP997" s="87"/>
      <c r="CQ997" s="87"/>
      <c r="CR997" s="87"/>
      <c r="CS997" s="87"/>
      <c r="CT997" s="87"/>
      <c r="CU997" s="87"/>
      <c r="CV997" s="87"/>
      <c r="CW997" s="87"/>
      <c r="CX997" s="87"/>
      <c r="CY997" s="87"/>
      <c r="CZ997" s="87"/>
      <c r="DA997" s="87"/>
      <c r="DB997" s="87"/>
      <c r="DC997" s="87"/>
      <c r="DD997" s="87"/>
      <c r="DE997" s="87"/>
      <c r="DF997" s="87"/>
      <c r="DG997" s="87"/>
      <c r="DH997" s="87"/>
      <c r="DI997" s="87"/>
      <c r="DJ997" s="87"/>
      <c r="DK997" s="87"/>
      <c r="DL997" s="87"/>
      <c r="DM997" s="87"/>
      <c r="DN997" s="87"/>
      <c r="DO997" s="87"/>
      <c r="DP997" s="87"/>
      <c r="DQ997" s="87"/>
      <c r="DR997" s="87"/>
      <c r="DS997" s="87"/>
      <c r="DT997" s="87"/>
      <c r="DU997" s="87"/>
      <c r="DV997" s="87"/>
      <c r="DW997" s="87"/>
      <c r="DX997" s="87"/>
      <c r="DY997" s="87"/>
      <c r="DZ997" s="87"/>
      <c r="EA997" s="87"/>
      <c r="EB997" s="87"/>
      <c r="EC997" s="87"/>
      <c r="ED997" s="87"/>
      <c r="EE997" s="87"/>
      <c r="EF997" s="87"/>
      <c r="EG997" s="107"/>
      <c r="EH997" s="107"/>
      <c r="EI997" s="107"/>
      <c r="EJ997" s="107"/>
      <c r="EK997" s="107"/>
      <c r="EL997" s="107"/>
      <c r="EM997" s="107"/>
      <c r="EN997" s="107"/>
      <c r="EO997" s="107"/>
      <c r="EP997" s="107"/>
      <c r="EQ997" s="107"/>
      <c r="ER997" s="107"/>
      <c r="ES997" s="107"/>
      <c r="ET997" s="107"/>
      <c r="EU997" s="107"/>
      <c r="EV997" s="107"/>
      <c r="EW997" s="107"/>
      <c r="EX997" s="107"/>
      <c r="EY997" s="107"/>
    </row>
    <row r="998" spans="1:155" x14ac:dyDescent="0.15">
      <c r="A998" s="36">
        <f t="shared" si="212"/>
        <v>44493</v>
      </c>
      <c r="B998" s="1">
        <f t="shared" ca="1" si="219"/>
        <v>1013.529358</v>
      </c>
      <c r="C998" s="90">
        <f t="shared" si="213"/>
        <v>1000</v>
      </c>
      <c r="D998" s="103">
        <f t="shared" si="214"/>
        <v>5.0000000000000001E-3</v>
      </c>
      <c r="E998" s="93">
        <f t="shared" si="215"/>
        <v>43507</v>
      </c>
      <c r="F998" s="87">
        <f t="shared" si="207"/>
        <v>678</v>
      </c>
      <c r="G998" s="88">
        <f t="shared" si="208"/>
        <v>679</v>
      </c>
      <c r="H998" s="89">
        <f t="shared" si="209"/>
        <v>1.013529358</v>
      </c>
      <c r="I998" s="88">
        <f t="shared" si="216"/>
        <v>0</v>
      </c>
      <c r="J998" s="90">
        <f t="shared" si="210"/>
        <v>13.529358</v>
      </c>
      <c r="K998" s="91">
        <f t="shared" si="211"/>
        <v>0</v>
      </c>
      <c r="L998" s="92" t="str">
        <f t="shared" si="217"/>
        <v>A+J=</v>
      </c>
      <c r="M998" s="93">
        <f t="shared" si="218"/>
        <v>45272</v>
      </c>
      <c r="N998" s="94"/>
      <c r="O998" s="94"/>
      <c r="P998" s="94"/>
      <c r="Q998" s="94"/>
      <c r="R998" s="94"/>
      <c r="S998" s="107"/>
      <c r="T998" s="94"/>
      <c r="U998" s="94"/>
      <c r="V998" s="94"/>
      <c r="W998" s="94"/>
      <c r="X998" s="94"/>
      <c r="Y998" s="123"/>
      <c r="Z998" s="94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  <c r="BZ998" s="87"/>
      <c r="CA998" s="87"/>
      <c r="CB998" s="87"/>
      <c r="CC998" s="87"/>
      <c r="CD998" s="87"/>
      <c r="CE998" s="87"/>
      <c r="CF998" s="87"/>
      <c r="CG998" s="87"/>
      <c r="CH998" s="87"/>
      <c r="CI998" s="87"/>
      <c r="CJ998" s="87"/>
      <c r="CK998" s="87"/>
      <c r="CL998" s="87"/>
      <c r="CM998" s="87"/>
      <c r="CN998" s="87"/>
      <c r="CO998" s="87"/>
      <c r="CP998" s="87"/>
      <c r="CQ998" s="87"/>
      <c r="CR998" s="87"/>
      <c r="CS998" s="87"/>
      <c r="CT998" s="87"/>
      <c r="CU998" s="87"/>
      <c r="CV998" s="87"/>
      <c r="CW998" s="87"/>
      <c r="CX998" s="87"/>
      <c r="CY998" s="87"/>
      <c r="CZ998" s="87"/>
      <c r="DA998" s="87"/>
      <c r="DB998" s="87"/>
      <c r="DC998" s="87"/>
      <c r="DD998" s="87"/>
      <c r="DE998" s="87"/>
      <c r="DF998" s="87"/>
      <c r="DG998" s="87"/>
      <c r="DH998" s="87"/>
      <c r="DI998" s="87"/>
      <c r="DJ998" s="87"/>
      <c r="DK998" s="87"/>
      <c r="DL998" s="87"/>
      <c r="DM998" s="87"/>
      <c r="DN998" s="87"/>
      <c r="DO998" s="87"/>
      <c r="DP998" s="87"/>
      <c r="DQ998" s="87"/>
      <c r="DR998" s="87"/>
      <c r="DS998" s="87"/>
      <c r="DT998" s="87"/>
      <c r="DU998" s="87"/>
      <c r="DV998" s="87"/>
      <c r="DW998" s="87"/>
      <c r="DX998" s="87"/>
      <c r="DY998" s="87"/>
      <c r="DZ998" s="87"/>
      <c r="EA998" s="87"/>
      <c r="EB998" s="87"/>
      <c r="EC998" s="87"/>
      <c r="ED998" s="87"/>
      <c r="EE998" s="87"/>
      <c r="EF998" s="87"/>
      <c r="EG998" s="107"/>
      <c r="EH998" s="107"/>
      <c r="EI998" s="107"/>
      <c r="EJ998" s="107"/>
      <c r="EK998" s="107"/>
      <c r="EL998" s="107"/>
      <c r="EM998" s="107"/>
      <c r="EN998" s="107"/>
      <c r="EO998" s="107"/>
      <c r="EP998" s="107"/>
      <c r="EQ998" s="107"/>
      <c r="ER998" s="107"/>
      <c r="ES998" s="107"/>
      <c r="ET998" s="107"/>
      <c r="EU998" s="107"/>
      <c r="EV998" s="107"/>
      <c r="EW998" s="107"/>
      <c r="EX998" s="107"/>
      <c r="EY998" s="107"/>
    </row>
    <row r="999" spans="1:155" x14ac:dyDescent="0.15">
      <c r="A999" s="36">
        <f t="shared" si="212"/>
        <v>44494</v>
      </c>
      <c r="B999" s="1">
        <f t="shared" ca="1" si="219"/>
        <v>1013.529358</v>
      </c>
      <c r="C999" s="90">
        <f t="shared" si="213"/>
        <v>1000</v>
      </c>
      <c r="D999" s="103">
        <f t="shared" si="214"/>
        <v>5.0000000000000001E-3</v>
      </c>
      <c r="E999" s="93">
        <f t="shared" si="215"/>
        <v>43507</v>
      </c>
      <c r="F999" s="87">
        <f t="shared" si="207"/>
        <v>679</v>
      </c>
      <c r="G999" s="88">
        <f t="shared" si="208"/>
        <v>679</v>
      </c>
      <c r="H999" s="89">
        <f t="shared" si="209"/>
        <v>1.013529358</v>
      </c>
      <c r="I999" s="88">
        <f t="shared" si="216"/>
        <v>0</v>
      </c>
      <c r="J999" s="90">
        <f t="shared" si="210"/>
        <v>13.529358</v>
      </c>
      <c r="K999" s="91">
        <f t="shared" si="211"/>
        <v>0</v>
      </c>
      <c r="L999" s="92" t="str">
        <f t="shared" si="217"/>
        <v>A+J=</v>
      </c>
      <c r="M999" s="93">
        <f t="shared" si="218"/>
        <v>45272</v>
      </c>
      <c r="N999" s="94"/>
      <c r="O999" s="94"/>
      <c r="P999" s="94"/>
      <c r="Q999" s="94"/>
      <c r="R999" s="94"/>
      <c r="S999" s="107"/>
      <c r="T999" s="94"/>
      <c r="U999" s="94"/>
      <c r="V999" s="94"/>
      <c r="W999" s="94"/>
      <c r="X999" s="94"/>
      <c r="Y999" s="123"/>
      <c r="Z999" s="94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  <c r="BZ999" s="87"/>
      <c r="CA999" s="87"/>
      <c r="CB999" s="87"/>
      <c r="CC999" s="87"/>
      <c r="CD999" s="87"/>
      <c r="CE999" s="87"/>
      <c r="CF999" s="87"/>
      <c r="CG999" s="87"/>
      <c r="CH999" s="87"/>
      <c r="CI999" s="87"/>
      <c r="CJ999" s="87"/>
      <c r="CK999" s="87"/>
      <c r="CL999" s="87"/>
      <c r="CM999" s="87"/>
      <c r="CN999" s="87"/>
      <c r="CO999" s="87"/>
      <c r="CP999" s="87"/>
      <c r="CQ999" s="87"/>
      <c r="CR999" s="87"/>
      <c r="CS999" s="87"/>
      <c r="CT999" s="87"/>
      <c r="CU999" s="87"/>
      <c r="CV999" s="87"/>
      <c r="CW999" s="87"/>
      <c r="CX999" s="87"/>
      <c r="CY999" s="87"/>
      <c r="CZ999" s="87"/>
      <c r="DA999" s="87"/>
      <c r="DB999" s="87"/>
      <c r="DC999" s="87"/>
      <c r="DD999" s="87"/>
      <c r="DE999" s="87"/>
      <c r="DF999" s="87"/>
      <c r="DG999" s="87"/>
      <c r="DH999" s="87"/>
      <c r="DI999" s="87"/>
      <c r="DJ999" s="87"/>
      <c r="DK999" s="87"/>
      <c r="DL999" s="87"/>
      <c r="DM999" s="87"/>
      <c r="DN999" s="87"/>
      <c r="DO999" s="87"/>
      <c r="DP999" s="87"/>
      <c r="DQ999" s="87"/>
      <c r="DR999" s="87"/>
      <c r="DS999" s="87"/>
      <c r="DT999" s="87"/>
      <c r="DU999" s="87"/>
      <c r="DV999" s="87"/>
      <c r="DW999" s="87"/>
      <c r="DX999" s="87"/>
      <c r="DY999" s="87"/>
      <c r="DZ999" s="87"/>
      <c r="EA999" s="87"/>
      <c r="EB999" s="87"/>
      <c r="EC999" s="87"/>
      <c r="ED999" s="87"/>
      <c r="EE999" s="87"/>
      <c r="EF999" s="87"/>
      <c r="EG999" s="107"/>
      <c r="EH999" s="107"/>
      <c r="EI999" s="107"/>
      <c r="EJ999" s="107"/>
      <c r="EK999" s="107"/>
      <c r="EL999" s="107"/>
      <c r="EM999" s="107"/>
      <c r="EN999" s="107"/>
      <c r="EO999" s="107"/>
      <c r="EP999" s="107"/>
      <c r="EQ999" s="107"/>
      <c r="ER999" s="107"/>
      <c r="ES999" s="107"/>
      <c r="ET999" s="107"/>
      <c r="EU999" s="107"/>
      <c r="EV999" s="107"/>
      <c r="EW999" s="107"/>
      <c r="EX999" s="107"/>
      <c r="EY999" s="107"/>
    </row>
    <row r="1000" spans="1:155" x14ac:dyDescent="0.15">
      <c r="A1000" s="36">
        <f t="shared" si="212"/>
        <v>44495</v>
      </c>
      <c r="B1000" s="1">
        <f t="shared" ca="1" si="219"/>
        <v>1013.5494179999999</v>
      </c>
      <c r="C1000" s="90">
        <f t="shared" si="213"/>
        <v>1000</v>
      </c>
      <c r="D1000" s="103">
        <f t="shared" si="214"/>
        <v>5.0000000000000001E-3</v>
      </c>
      <c r="E1000" s="93">
        <f t="shared" si="215"/>
        <v>43507</v>
      </c>
      <c r="F1000" s="87">
        <f t="shared" si="207"/>
        <v>680</v>
      </c>
      <c r="G1000" s="88">
        <f t="shared" si="208"/>
        <v>680</v>
      </c>
      <c r="H1000" s="89">
        <f t="shared" si="209"/>
        <v>1.013549418</v>
      </c>
      <c r="I1000" s="88">
        <f t="shared" si="216"/>
        <v>0</v>
      </c>
      <c r="J1000" s="90">
        <f t="shared" si="210"/>
        <v>13.549417999999999</v>
      </c>
      <c r="K1000" s="91">
        <f t="shared" si="211"/>
        <v>0</v>
      </c>
      <c r="L1000" s="92" t="str">
        <f t="shared" si="217"/>
        <v>A+J=</v>
      </c>
      <c r="M1000" s="93">
        <f t="shared" si="218"/>
        <v>45272</v>
      </c>
      <c r="N1000" s="94"/>
      <c r="O1000" s="94"/>
      <c r="P1000" s="94"/>
      <c r="Q1000" s="94"/>
      <c r="R1000" s="94"/>
      <c r="S1000" s="107"/>
      <c r="T1000" s="94"/>
      <c r="U1000" s="94"/>
      <c r="V1000" s="94"/>
      <c r="W1000" s="94"/>
      <c r="X1000" s="94"/>
      <c r="Y1000" s="123"/>
      <c r="Z1000" s="94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  <c r="BZ1000" s="87"/>
      <c r="CA1000" s="87"/>
      <c r="CB1000" s="87"/>
      <c r="CC1000" s="87"/>
      <c r="CD1000" s="87"/>
      <c r="CE1000" s="87"/>
      <c r="CF1000" s="87"/>
      <c r="CG1000" s="87"/>
      <c r="CH1000" s="87"/>
      <c r="CI1000" s="87"/>
      <c r="CJ1000" s="87"/>
      <c r="CK1000" s="87"/>
      <c r="CL1000" s="87"/>
      <c r="CM1000" s="87"/>
      <c r="CN1000" s="87"/>
      <c r="CO1000" s="87"/>
      <c r="CP1000" s="87"/>
      <c r="CQ1000" s="87"/>
      <c r="CR1000" s="87"/>
      <c r="CS1000" s="87"/>
      <c r="CT1000" s="87"/>
      <c r="CU1000" s="87"/>
      <c r="CV1000" s="87"/>
      <c r="CW1000" s="87"/>
      <c r="CX1000" s="87"/>
      <c r="CY1000" s="87"/>
      <c r="CZ1000" s="87"/>
      <c r="DA1000" s="87"/>
      <c r="DB1000" s="87"/>
      <c r="DC1000" s="87"/>
      <c r="DD1000" s="87"/>
      <c r="DE1000" s="87"/>
      <c r="DF1000" s="87"/>
      <c r="DG1000" s="87"/>
      <c r="DH1000" s="87"/>
      <c r="DI1000" s="87"/>
      <c r="DJ1000" s="87"/>
      <c r="DK1000" s="87"/>
      <c r="DL1000" s="87"/>
      <c r="DM1000" s="87"/>
      <c r="DN1000" s="87"/>
      <c r="DO1000" s="87"/>
      <c r="DP1000" s="87"/>
      <c r="DQ1000" s="87"/>
      <c r="DR1000" s="87"/>
      <c r="DS1000" s="87"/>
      <c r="DT1000" s="87"/>
      <c r="DU1000" s="87"/>
      <c r="DV1000" s="87"/>
      <c r="DW1000" s="87"/>
      <c r="DX1000" s="87"/>
      <c r="DY1000" s="87"/>
      <c r="DZ1000" s="87"/>
      <c r="EA1000" s="87"/>
      <c r="EB1000" s="87"/>
      <c r="EC1000" s="87"/>
      <c r="ED1000" s="87"/>
      <c r="EE1000" s="87"/>
      <c r="EF1000" s="87"/>
      <c r="EG1000" s="107"/>
      <c r="EH1000" s="107"/>
      <c r="EI1000" s="107"/>
      <c r="EJ1000" s="107"/>
      <c r="EK1000" s="107"/>
      <c r="EL1000" s="107"/>
      <c r="EM1000" s="107"/>
      <c r="EN1000" s="107"/>
      <c r="EO1000" s="107"/>
      <c r="EP1000" s="107"/>
      <c r="EQ1000" s="107"/>
      <c r="ER1000" s="107"/>
      <c r="ES1000" s="107"/>
      <c r="ET1000" s="107"/>
      <c r="EU1000" s="107"/>
      <c r="EV1000" s="107"/>
      <c r="EW1000" s="107"/>
      <c r="EX1000" s="107"/>
      <c r="EY1000" s="107"/>
    </row>
    <row r="1001" spans="1:155" x14ac:dyDescent="0.15">
      <c r="A1001" s="36">
        <f t="shared" si="212"/>
        <v>44496</v>
      </c>
      <c r="B1001" s="1">
        <f t="shared" ca="1" si="219"/>
        <v>1013.569478</v>
      </c>
      <c r="C1001" s="90">
        <f t="shared" si="213"/>
        <v>1000</v>
      </c>
      <c r="D1001" s="103">
        <f t="shared" si="214"/>
        <v>5.0000000000000001E-3</v>
      </c>
      <c r="E1001" s="93">
        <f t="shared" si="215"/>
        <v>43507</v>
      </c>
      <c r="F1001" s="87">
        <f t="shared" si="207"/>
        <v>681</v>
      </c>
      <c r="G1001" s="88">
        <f t="shared" si="208"/>
        <v>681</v>
      </c>
      <c r="H1001" s="89">
        <f t="shared" si="209"/>
        <v>1.013569478</v>
      </c>
      <c r="I1001" s="88">
        <f t="shared" si="216"/>
        <v>0</v>
      </c>
      <c r="J1001" s="90">
        <f t="shared" si="210"/>
        <v>13.569478</v>
      </c>
      <c r="K1001" s="91">
        <f t="shared" si="211"/>
        <v>0</v>
      </c>
      <c r="L1001" s="92" t="str">
        <f t="shared" si="217"/>
        <v>A+J=</v>
      </c>
      <c r="M1001" s="93">
        <f t="shared" si="218"/>
        <v>45272</v>
      </c>
      <c r="N1001" s="94"/>
      <c r="O1001" s="94"/>
      <c r="P1001" s="94"/>
      <c r="Q1001" s="94"/>
      <c r="R1001" s="94"/>
      <c r="S1001" s="107"/>
      <c r="T1001" s="94"/>
      <c r="U1001" s="94"/>
      <c r="V1001" s="94"/>
      <c r="W1001" s="94"/>
      <c r="X1001" s="94"/>
      <c r="Y1001" s="123"/>
      <c r="Z1001" s="94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  <c r="BZ1001" s="87"/>
      <c r="CA1001" s="87"/>
      <c r="CB1001" s="87"/>
      <c r="CC1001" s="87"/>
      <c r="CD1001" s="87"/>
      <c r="CE1001" s="87"/>
      <c r="CF1001" s="87"/>
      <c r="CG1001" s="87"/>
      <c r="CH1001" s="87"/>
      <c r="CI1001" s="87"/>
      <c r="CJ1001" s="87"/>
      <c r="CK1001" s="87"/>
      <c r="CL1001" s="87"/>
      <c r="CM1001" s="87"/>
      <c r="CN1001" s="87"/>
      <c r="CO1001" s="87"/>
      <c r="CP1001" s="87"/>
      <c r="CQ1001" s="87"/>
      <c r="CR1001" s="87"/>
      <c r="CS1001" s="87"/>
      <c r="CT1001" s="87"/>
      <c r="CU1001" s="87"/>
      <c r="CV1001" s="87"/>
      <c r="CW1001" s="87"/>
      <c r="CX1001" s="87"/>
      <c r="CY1001" s="87"/>
      <c r="CZ1001" s="87"/>
      <c r="DA1001" s="87"/>
      <c r="DB1001" s="87"/>
      <c r="DC1001" s="87"/>
      <c r="DD1001" s="87"/>
      <c r="DE1001" s="87"/>
      <c r="DF1001" s="87"/>
      <c r="DG1001" s="87"/>
      <c r="DH1001" s="87"/>
      <c r="DI1001" s="87"/>
      <c r="DJ1001" s="87"/>
      <c r="DK1001" s="87"/>
      <c r="DL1001" s="87"/>
      <c r="DM1001" s="87"/>
      <c r="DN1001" s="87"/>
      <c r="DO1001" s="87"/>
      <c r="DP1001" s="87"/>
      <c r="DQ1001" s="87"/>
      <c r="DR1001" s="87"/>
      <c r="DS1001" s="87"/>
      <c r="DT1001" s="87"/>
      <c r="DU1001" s="87"/>
      <c r="DV1001" s="87"/>
      <c r="DW1001" s="87"/>
      <c r="DX1001" s="87"/>
      <c r="DY1001" s="87"/>
      <c r="DZ1001" s="87"/>
      <c r="EA1001" s="87"/>
      <c r="EB1001" s="87"/>
      <c r="EC1001" s="87"/>
      <c r="ED1001" s="87"/>
      <c r="EE1001" s="87"/>
      <c r="EF1001" s="87"/>
      <c r="EG1001" s="107"/>
      <c r="EH1001" s="107"/>
      <c r="EI1001" s="107"/>
      <c r="EJ1001" s="107"/>
      <c r="EK1001" s="107"/>
      <c r="EL1001" s="107"/>
      <c r="EM1001" s="107"/>
      <c r="EN1001" s="107"/>
      <c r="EO1001" s="107"/>
      <c r="EP1001" s="107"/>
      <c r="EQ1001" s="107"/>
      <c r="ER1001" s="107"/>
      <c r="ES1001" s="107"/>
      <c r="ET1001" s="107"/>
      <c r="EU1001" s="107"/>
      <c r="EV1001" s="107"/>
      <c r="EW1001" s="107"/>
      <c r="EX1001" s="107"/>
      <c r="EY1001" s="107"/>
    </row>
    <row r="1002" spans="1:155" x14ac:dyDescent="0.15">
      <c r="A1002" s="36">
        <f t="shared" si="212"/>
        <v>44497</v>
      </c>
      <c r="B1002" s="1">
        <f t="shared" ca="1" si="219"/>
        <v>1013.5895389999999</v>
      </c>
      <c r="C1002" s="90">
        <f t="shared" si="213"/>
        <v>1000</v>
      </c>
      <c r="D1002" s="103">
        <f t="shared" si="214"/>
        <v>5.0000000000000001E-3</v>
      </c>
      <c r="E1002" s="93">
        <f t="shared" si="215"/>
        <v>43507</v>
      </c>
      <c r="F1002" s="87">
        <f t="shared" si="207"/>
        <v>682</v>
      </c>
      <c r="G1002" s="88">
        <f t="shared" si="208"/>
        <v>682</v>
      </c>
      <c r="H1002" s="89">
        <f t="shared" si="209"/>
        <v>1.013589539</v>
      </c>
      <c r="I1002" s="88">
        <f t="shared" si="216"/>
        <v>0</v>
      </c>
      <c r="J1002" s="90">
        <f t="shared" si="210"/>
        <v>13.589539</v>
      </c>
      <c r="K1002" s="91">
        <f t="shared" si="211"/>
        <v>0</v>
      </c>
      <c r="L1002" s="92" t="str">
        <f t="shared" si="217"/>
        <v>A+J=</v>
      </c>
      <c r="M1002" s="93">
        <f t="shared" si="218"/>
        <v>45272</v>
      </c>
      <c r="N1002" s="94"/>
      <c r="O1002" s="94"/>
      <c r="P1002" s="94"/>
      <c r="Q1002" s="94"/>
      <c r="R1002" s="94"/>
      <c r="S1002" s="107"/>
      <c r="T1002" s="94"/>
      <c r="U1002" s="94"/>
      <c r="V1002" s="94"/>
      <c r="W1002" s="94"/>
      <c r="X1002" s="94"/>
      <c r="Y1002" s="123"/>
      <c r="Z1002" s="94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  <c r="BZ1002" s="87"/>
      <c r="CA1002" s="87"/>
      <c r="CB1002" s="87"/>
      <c r="CC1002" s="87"/>
      <c r="CD1002" s="87"/>
      <c r="CE1002" s="87"/>
      <c r="CF1002" s="87"/>
      <c r="CG1002" s="87"/>
      <c r="CH1002" s="87"/>
      <c r="CI1002" s="87"/>
      <c r="CJ1002" s="87"/>
      <c r="CK1002" s="87"/>
      <c r="CL1002" s="87"/>
      <c r="CM1002" s="87"/>
      <c r="CN1002" s="87"/>
      <c r="CO1002" s="87"/>
      <c r="CP1002" s="87"/>
      <c r="CQ1002" s="87"/>
      <c r="CR1002" s="87"/>
      <c r="CS1002" s="87"/>
      <c r="CT1002" s="87"/>
      <c r="CU1002" s="87"/>
      <c r="CV1002" s="87"/>
      <c r="CW1002" s="87"/>
      <c r="CX1002" s="87"/>
      <c r="CY1002" s="87"/>
      <c r="CZ1002" s="87"/>
      <c r="DA1002" s="87"/>
      <c r="DB1002" s="87"/>
      <c r="DC1002" s="87"/>
      <c r="DD1002" s="87"/>
      <c r="DE1002" s="87"/>
      <c r="DF1002" s="87"/>
      <c r="DG1002" s="87"/>
      <c r="DH1002" s="87"/>
      <c r="DI1002" s="87"/>
      <c r="DJ1002" s="87"/>
      <c r="DK1002" s="87"/>
      <c r="DL1002" s="87"/>
      <c r="DM1002" s="87"/>
      <c r="DN1002" s="87"/>
      <c r="DO1002" s="87"/>
      <c r="DP1002" s="87"/>
      <c r="DQ1002" s="87"/>
      <c r="DR1002" s="87"/>
      <c r="DS1002" s="87"/>
      <c r="DT1002" s="87"/>
      <c r="DU1002" s="87"/>
      <c r="DV1002" s="87"/>
      <c r="DW1002" s="87"/>
      <c r="DX1002" s="87"/>
      <c r="DY1002" s="87"/>
      <c r="DZ1002" s="87"/>
      <c r="EA1002" s="87"/>
      <c r="EB1002" s="87"/>
      <c r="EC1002" s="87"/>
      <c r="ED1002" s="87"/>
      <c r="EE1002" s="87"/>
      <c r="EF1002" s="87"/>
      <c r="EG1002" s="107"/>
      <c r="EH1002" s="107"/>
      <c r="EI1002" s="107"/>
      <c r="EJ1002" s="107"/>
      <c r="EK1002" s="107"/>
      <c r="EL1002" s="107"/>
      <c r="EM1002" s="107"/>
      <c r="EN1002" s="107"/>
      <c r="EO1002" s="107"/>
      <c r="EP1002" s="107"/>
      <c r="EQ1002" s="107"/>
      <c r="ER1002" s="107"/>
      <c r="ES1002" s="107"/>
      <c r="ET1002" s="107"/>
      <c r="EU1002" s="107"/>
      <c r="EV1002" s="107"/>
      <c r="EW1002" s="107"/>
      <c r="EX1002" s="107"/>
      <c r="EY1002" s="107"/>
    </row>
    <row r="1003" spans="1:155" x14ac:dyDescent="0.15">
      <c r="A1003" s="36">
        <f t="shared" si="212"/>
        <v>44498</v>
      </c>
      <c r="B1003" s="1">
        <f t="shared" ca="1" si="219"/>
        <v>1013.6096</v>
      </c>
      <c r="C1003" s="90">
        <f t="shared" si="213"/>
        <v>1000</v>
      </c>
      <c r="D1003" s="103">
        <f t="shared" si="214"/>
        <v>5.0000000000000001E-3</v>
      </c>
      <c r="E1003" s="93">
        <f t="shared" si="215"/>
        <v>43507</v>
      </c>
      <c r="F1003" s="87">
        <f t="shared" si="207"/>
        <v>683</v>
      </c>
      <c r="G1003" s="88">
        <f t="shared" si="208"/>
        <v>683</v>
      </c>
      <c r="H1003" s="89">
        <f t="shared" si="209"/>
        <v>1.0136096000000001</v>
      </c>
      <c r="I1003" s="88">
        <f t="shared" si="216"/>
        <v>0</v>
      </c>
      <c r="J1003" s="90">
        <f t="shared" si="210"/>
        <v>13.6096</v>
      </c>
      <c r="K1003" s="91">
        <f t="shared" si="211"/>
        <v>0</v>
      </c>
      <c r="L1003" s="92" t="str">
        <f t="shared" si="217"/>
        <v>A+J=</v>
      </c>
      <c r="M1003" s="93">
        <f t="shared" si="218"/>
        <v>45272</v>
      </c>
      <c r="N1003" s="94"/>
      <c r="O1003" s="94"/>
      <c r="P1003" s="94"/>
      <c r="Q1003" s="94"/>
      <c r="R1003" s="94"/>
      <c r="S1003" s="107"/>
      <c r="T1003" s="94"/>
      <c r="U1003" s="94"/>
      <c r="V1003" s="94"/>
      <c r="W1003" s="94"/>
      <c r="X1003" s="94"/>
      <c r="Y1003" s="123"/>
      <c r="Z1003" s="94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87"/>
      <c r="BT1003" s="87"/>
      <c r="BU1003" s="87"/>
      <c r="BV1003" s="87"/>
      <c r="BW1003" s="87"/>
      <c r="BX1003" s="87"/>
      <c r="BY1003" s="87"/>
      <c r="BZ1003" s="87"/>
      <c r="CA1003" s="87"/>
      <c r="CB1003" s="87"/>
      <c r="CC1003" s="87"/>
      <c r="CD1003" s="87"/>
      <c r="CE1003" s="87"/>
      <c r="CF1003" s="87"/>
      <c r="CG1003" s="87"/>
      <c r="CH1003" s="87"/>
      <c r="CI1003" s="87"/>
      <c r="CJ1003" s="87"/>
      <c r="CK1003" s="87"/>
      <c r="CL1003" s="87"/>
      <c r="CM1003" s="87"/>
      <c r="CN1003" s="87"/>
      <c r="CO1003" s="87"/>
      <c r="CP1003" s="87"/>
      <c r="CQ1003" s="87"/>
      <c r="CR1003" s="87"/>
      <c r="CS1003" s="87"/>
      <c r="CT1003" s="87"/>
      <c r="CU1003" s="87"/>
      <c r="CV1003" s="87"/>
      <c r="CW1003" s="87"/>
      <c r="CX1003" s="87"/>
      <c r="CY1003" s="87"/>
      <c r="CZ1003" s="87"/>
      <c r="DA1003" s="87"/>
      <c r="DB1003" s="87"/>
      <c r="DC1003" s="87"/>
      <c r="DD1003" s="87"/>
      <c r="DE1003" s="87"/>
      <c r="DF1003" s="87"/>
      <c r="DG1003" s="87"/>
      <c r="DH1003" s="87"/>
      <c r="DI1003" s="87"/>
      <c r="DJ1003" s="87"/>
      <c r="DK1003" s="87"/>
      <c r="DL1003" s="87"/>
      <c r="DM1003" s="87"/>
      <c r="DN1003" s="87"/>
      <c r="DO1003" s="87"/>
      <c r="DP1003" s="87"/>
      <c r="DQ1003" s="87"/>
      <c r="DR1003" s="87"/>
      <c r="DS1003" s="87"/>
      <c r="DT1003" s="87"/>
      <c r="DU1003" s="87"/>
      <c r="DV1003" s="87"/>
      <c r="DW1003" s="87"/>
      <c r="DX1003" s="87"/>
      <c r="DY1003" s="87"/>
      <c r="DZ1003" s="87"/>
      <c r="EA1003" s="87"/>
      <c r="EB1003" s="87"/>
      <c r="EC1003" s="87"/>
      <c r="ED1003" s="87"/>
      <c r="EE1003" s="87"/>
      <c r="EF1003" s="87"/>
      <c r="EG1003" s="107"/>
      <c r="EH1003" s="107"/>
      <c r="EI1003" s="107"/>
      <c r="EJ1003" s="107"/>
      <c r="EK1003" s="107"/>
      <c r="EL1003" s="107"/>
      <c r="EM1003" s="107"/>
      <c r="EN1003" s="107"/>
      <c r="EO1003" s="107"/>
      <c r="EP1003" s="107"/>
      <c r="EQ1003" s="107"/>
      <c r="ER1003" s="107"/>
      <c r="ES1003" s="107"/>
      <c r="ET1003" s="107"/>
      <c r="EU1003" s="107"/>
      <c r="EV1003" s="107"/>
      <c r="EW1003" s="107"/>
      <c r="EX1003" s="107"/>
      <c r="EY1003" s="107"/>
    </row>
    <row r="1004" spans="1:155" x14ac:dyDescent="0.15">
      <c r="A1004" s="36">
        <f t="shared" si="212"/>
        <v>44499</v>
      </c>
      <c r="B1004" s="1">
        <f t="shared" ca="1" si="219"/>
        <v>1013.6296610000001</v>
      </c>
      <c r="C1004" s="90">
        <f t="shared" si="213"/>
        <v>1000</v>
      </c>
      <c r="D1004" s="103">
        <f t="shared" si="214"/>
        <v>5.0000000000000001E-3</v>
      </c>
      <c r="E1004" s="93">
        <f t="shared" si="215"/>
        <v>43507</v>
      </c>
      <c r="F1004" s="87">
        <f t="shared" si="207"/>
        <v>683</v>
      </c>
      <c r="G1004" s="88">
        <f t="shared" si="208"/>
        <v>684</v>
      </c>
      <c r="H1004" s="89">
        <f t="shared" si="209"/>
        <v>1.013629661</v>
      </c>
      <c r="I1004" s="88">
        <f t="shared" si="216"/>
        <v>0</v>
      </c>
      <c r="J1004" s="90">
        <f t="shared" si="210"/>
        <v>13.629661</v>
      </c>
      <c r="K1004" s="91">
        <f t="shared" si="211"/>
        <v>0</v>
      </c>
      <c r="L1004" s="92" t="str">
        <f t="shared" si="217"/>
        <v>A+J=</v>
      </c>
      <c r="M1004" s="93">
        <f t="shared" si="218"/>
        <v>45272</v>
      </c>
      <c r="N1004" s="94"/>
      <c r="O1004" s="94"/>
      <c r="P1004" s="94"/>
      <c r="Q1004" s="94"/>
      <c r="R1004" s="94"/>
      <c r="S1004" s="107"/>
      <c r="T1004" s="94"/>
      <c r="U1004" s="94"/>
      <c r="V1004" s="94"/>
      <c r="W1004" s="94"/>
      <c r="X1004" s="94"/>
      <c r="Y1004" s="123"/>
      <c r="Z1004" s="94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87"/>
      <c r="BT1004" s="87"/>
      <c r="BU1004" s="87"/>
      <c r="BV1004" s="87"/>
      <c r="BW1004" s="87"/>
      <c r="BX1004" s="87"/>
      <c r="BY1004" s="87"/>
      <c r="BZ1004" s="87"/>
      <c r="CA1004" s="87"/>
      <c r="CB1004" s="87"/>
      <c r="CC1004" s="87"/>
      <c r="CD1004" s="87"/>
      <c r="CE1004" s="87"/>
      <c r="CF1004" s="87"/>
      <c r="CG1004" s="87"/>
      <c r="CH1004" s="87"/>
      <c r="CI1004" s="87"/>
      <c r="CJ1004" s="87"/>
      <c r="CK1004" s="87"/>
      <c r="CL1004" s="87"/>
      <c r="CM1004" s="87"/>
      <c r="CN1004" s="87"/>
      <c r="CO1004" s="87"/>
      <c r="CP1004" s="87"/>
      <c r="CQ1004" s="87"/>
      <c r="CR1004" s="87"/>
      <c r="CS1004" s="87"/>
      <c r="CT1004" s="87"/>
      <c r="CU1004" s="87"/>
      <c r="CV1004" s="87"/>
      <c r="CW1004" s="87"/>
      <c r="CX1004" s="87"/>
      <c r="CY1004" s="87"/>
      <c r="CZ1004" s="87"/>
      <c r="DA1004" s="87"/>
      <c r="DB1004" s="87"/>
      <c r="DC1004" s="87"/>
      <c r="DD1004" s="87"/>
      <c r="DE1004" s="87"/>
      <c r="DF1004" s="87"/>
      <c r="DG1004" s="87"/>
      <c r="DH1004" s="87"/>
      <c r="DI1004" s="87"/>
      <c r="DJ1004" s="87"/>
      <c r="DK1004" s="87"/>
      <c r="DL1004" s="87"/>
      <c r="DM1004" s="87"/>
      <c r="DN1004" s="87"/>
      <c r="DO1004" s="87"/>
      <c r="DP1004" s="87"/>
      <c r="DQ1004" s="87"/>
      <c r="DR1004" s="87"/>
      <c r="DS1004" s="87"/>
      <c r="DT1004" s="87"/>
      <c r="DU1004" s="87"/>
      <c r="DV1004" s="87"/>
      <c r="DW1004" s="87"/>
      <c r="DX1004" s="87"/>
      <c r="DY1004" s="87"/>
      <c r="DZ1004" s="87"/>
      <c r="EA1004" s="87"/>
      <c r="EB1004" s="87"/>
      <c r="EC1004" s="87"/>
      <c r="ED1004" s="87"/>
      <c r="EE1004" s="87"/>
      <c r="EF1004" s="87"/>
      <c r="EG1004" s="107"/>
      <c r="EH1004" s="107"/>
      <c r="EI1004" s="107"/>
      <c r="EJ1004" s="107"/>
      <c r="EK1004" s="107"/>
      <c r="EL1004" s="107"/>
      <c r="EM1004" s="107"/>
      <c r="EN1004" s="107"/>
      <c r="EO1004" s="107"/>
      <c r="EP1004" s="107"/>
      <c r="EQ1004" s="107"/>
      <c r="ER1004" s="107"/>
      <c r="ES1004" s="107"/>
      <c r="ET1004" s="107"/>
      <c r="EU1004" s="107"/>
      <c r="EV1004" s="107"/>
      <c r="EW1004" s="107"/>
      <c r="EX1004" s="107"/>
      <c r="EY1004" s="107"/>
    </row>
    <row r="1005" spans="1:155" x14ac:dyDescent="0.15">
      <c r="A1005" s="36">
        <f t="shared" si="212"/>
        <v>44500</v>
      </c>
      <c r="B1005" s="1">
        <f t="shared" ca="1" si="219"/>
        <v>1013.6296610000001</v>
      </c>
      <c r="C1005" s="90">
        <f t="shared" si="213"/>
        <v>1000</v>
      </c>
      <c r="D1005" s="103">
        <f t="shared" si="214"/>
        <v>5.0000000000000001E-3</v>
      </c>
      <c r="E1005" s="93">
        <f t="shared" si="215"/>
        <v>43507</v>
      </c>
      <c r="F1005" s="87">
        <f t="shared" si="207"/>
        <v>683</v>
      </c>
      <c r="G1005" s="88">
        <f t="shared" si="208"/>
        <v>684</v>
      </c>
      <c r="H1005" s="89">
        <f t="shared" si="209"/>
        <v>1.013629661</v>
      </c>
      <c r="I1005" s="88">
        <f t="shared" si="216"/>
        <v>0</v>
      </c>
      <c r="J1005" s="90">
        <f t="shared" si="210"/>
        <v>13.629661</v>
      </c>
      <c r="K1005" s="91">
        <f t="shared" si="211"/>
        <v>0</v>
      </c>
      <c r="L1005" s="92" t="str">
        <f t="shared" si="217"/>
        <v>A+J=</v>
      </c>
      <c r="M1005" s="93">
        <f t="shared" si="218"/>
        <v>45272</v>
      </c>
      <c r="N1005" s="94"/>
      <c r="O1005" s="94"/>
      <c r="P1005" s="94"/>
      <c r="Q1005" s="94"/>
      <c r="R1005" s="94"/>
      <c r="S1005" s="107"/>
      <c r="T1005" s="94"/>
      <c r="U1005" s="94"/>
      <c r="V1005" s="94"/>
      <c r="W1005" s="94"/>
      <c r="X1005" s="94"/>
      <c r="Y1005" s="123"/>
      <c r="Z1005" s="94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87"/>
      <c r="BT1005" s="87"/>
      <c r="BU1005" s="87"/>
      <c r="BV1005" s="87"/>
      <c r="BW1005" s="87"/>
      <c r="BX1005" s="87"/>
      <c r="BY1005" s="87"/>
      <c r="BZ1005" s="87"/>
      <c r="CA1005" s="87"/>
      <c r="CB1005" s="87"/>
      <c r="CC1005" s="87"/>
      <c r="CD1005" s="87"/>
      <c r="CE1005" s="87"/>
      <c r="CF1005" s="87"/>
      <c r="CG1005" s="87"/>
      <c r="CH1005" s="87"/>
      <c r="CI1005" s="87"/>
      <c r="CJ1005" s="87"/>
      <c r="CK1005" s="87"/>
      <c r="CL1005" s="87"/>
      <c r="CM1005" s="87"/>
      <c r="CN1005" s="87"/>
      <c r="CO1005" s="87"/>
      <c r="CP1005" s="87"/>
      <c r="CQ1005" s="87"/>
      <c r="CR1005" s="87"/>
      <c r="CS1005" s="87"/>
      <c r="CT1005" s="87"/>
      <c r="CU1005" s="87"/>
      <c r="CV1005" s="87"/>
      <c r="CW1005" s="87"/>
      <c r="CX1005" s="87"/>
      <c r="CY1005" s="87"/>
      <c r="CZ1005" s="87"/>
      <c r="DA1005" s="87"/>
      <c r="DB1005" s="87"/>
      <c r="DC1005" s="87"/>
      <c r="DD1005" s="87"/>
      <c r="DE1005" s="87"/>
      <c r="DF1005" s="87"/>
      <c r="DG1005" s="87"/>
      <c r="DH1005" s="87"/>
      <c r="DI1005" s="87"/>
      <c r="DJ1005" s="87"/>
      <c r="DK1005" s="87"/>
      <c r="DL1005" s="87"/>
      <c r="DM1005" s="87"/>
      <c r="DN1005" s="87"/>
      <c r="DO1005" s="87"/>
      <c r="DP1005" s="87"/>
      <c r="DQ1005" s="87"/>
      <c r="DR1005" s="87"/>
      <c r="DS1005" s="87"/>
      <c r="DT1005" s="87"/>
      <c r="DU1005" s="87"/>
      <c r="DV1005" s="87"/>
      <c r="DW1005" s="87"/>
      <c r="DX1005" s="87"/>
      <c r="DY1005" s="87"/>
      <c r="DZ1005" s="87"/>
      <c r="EA1005" s="87"/>
      <c r="EB1005" s="87"/>
      <c r="EC1005" s="87"/>
      <c r="ED1005" s="87"/>
      <c r="EE1005" s="87"/>
      <c r="EF1005" s="87"/>
      <c r="EG1005" s="107"/>
      <c r="EH1005" s="107"/>
      <c r="EI1005" s="107"/>
      <c r="EJ1005" s="107"/>
      <c r="EK1005" s="107"/>
      <c r="EL1005" s="107"/>
      <c r="EM1005" s="107"/>
      <c r="EN1005" s="107"/>
      <c r="EO1005" s="107"/>
      <c r="EP1005" s="107"/>
      <c r="EQ1005" s="107"/>
      <c r="ER1005" s="107"/>
      <c r="ES1005" s="107"/>
      <c r="ET1005" s="107"/>
      <c r="EU1005" s="107"/>
      <c r="EV1005" s="107"/>
      <c r="EW1005" s="107"/>
      <c r="EX1005" s="107"/>
      <c r="EY1005" s="107"/>
    </row>
    <row r="1006" spans="1:155" x14ac:dyDescent="0.15">
      <c r="A1006" s="36">
        <f t="shared" si="212"/>
        <v>44501</v>
      </c>
      <c r="B1006" s="1">
        <f t="shared" ca="1" si="219"/>
        <v>1013.6296610000001</v>
      </c>
      <c r="C1006" s="90">
        <f t="shared" si="213"/>
        <v>1000</v>
      </c>
      <c r="D1006" s="103">
        <f t="shared" si="214"/>
        <v>5.0000000000000001E-3</v>
      </c>
      <c r="E1006" s="93">
        <f t="shared" si="215"/>
        <v>43507</v>
      </c>
      <c r="F1006" s="87">
        <f t="shared" si="207"/>
        <v>684</v>
      </c>
      <c r="G1006" s="88">
        <f t="shared" si="208"/>
        <v>684</v>
      </c>
      <c r="H1006" s="89">
        <f t="shared" si="209"/>
        <v>1.013629661</v>
      </c>
      <c r="I1006" s="88">
        <f t="shared" si="216"/>
        <v>0</v>
      </c>
      <c r="J1006" s="90">
        <f t="shared" si="210"/>
        <v>13.629661</v>
      </c>
      <c r="K1006" s="91">
        <f t="shared" si="211"/>
        <v>0</v>
      </c>
      <c r="L1006" s="92" t="str">
        <f t="shared" si="217"/>
        <v>A+J=</v>
      </c>
      <c r="M1006" s="93">
        <f t="shared" si="218"/>
        <v>45272</v>
      </c>
      <c r="N1006" s="94"/>
      <c r="O1006" s="94"/>
      <c r="P1006" s="94"/>
      <c r="Q1006" s="94"/>
      <c r="R1006" s="94"/>
      <c r="S1006" s="107"/>
      <c r="T1006" s="94"/>
      <c r="U1006" s="94"/>
      <c r="V1006" s="94"/>
      <c r="W1006" s="94"/>
      <c r="X1006" s="94"/>
      <c r="Y1006" s="123"/>
      <c r="Z1006" s="94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87"/>
      <c r="BT1006" s="87"/>
      <c r="BU1006" s="87"/>
      <c r="BV1006" s="87"/>
      <c r="BW1006" s="87"/>
      <c r="BX1006" s="87"/>
      <c r="BY1006" s="87"/>
      <c r="BZ1006" s="87"/>
      <c r="CA1006" s="87"/>
      <c r="CB1006" s="87"/>
      <c r="CC1006" s="87"/>
      <c r="CD1006" s="87"/>
      <c r="CE1006" s="87"/>
      <c r="CF1006" s="87"/>
      <c r="CG1006" s="87"/>
      <c r="CH1006" s="87"/>
      <c r="CI1006" s="87"/>
      <c r="CJ1006" s="87"/>
      <c r="CK1006" s="87"/>
      <c r="CL1006" s="87"/>
      <c r="CM1006" s="87"/>
      <c r="CN1006" s="87"/>
      <c r="CO1006" s="87"/>
      <c r="CP1006" s="87"/>
      <c r="CQ1006" s="87"/>
      <c r="CR1006" s="87"/>
      <c r="CS1006" s="87"/>
      <c r="CT1006" s="87"/>
      <c r="CU1006" s="87"/>
      <c r="CV1006" s="87"/>
      <c r="CW1006" s="87"/>
      <c r="CX1006" s="87"/>
      <c r="CY1006" s="87"/>
      <c r="CZ1006" s="87"/>
      <c r="DA1006" s="87"/>
      <c r="DB1006" s="87"/>
      <c r="DC1006" s="87"/>
      <c r="DD1006" s="87"/>
      <c r="DE1006" s="87"/>
      <c r="DF1006" s="87"/>
      <c r="DG1006" s="87"/>
      <c r="DH1006" s="87"/>
      <c r="DI1006" s="87"/>
      <c r="DJ1006" s="87"/>
      <c r="DK1006" s="87"/>
      <c r="DL1006" s="87"/>
      <c r="DM1006" s="87"/>
      <c r="DN1006" s="87"/>
      <c r="DO1006" s="87"/>
      <c r="DP1006" s="87"/>
      <c r="DQ1006" s="87"/>
      <c r="DR1006" s="87"/>
      <c r="DS1006" s="87"/>
      <c r="DT1006" s="87"/>
      <c r="DU1006" s="87"/>
      <c r="DV1006" s="87"/>
      <c r="DW1006" s="87"/>
      <c r="DX1006" s="87"/>
      <c r="DY1006" s="87"/>
      <c r="DZ1006" s="87"/>
      <c r="EA1006" s="87"/>
      <c r="EB1006" s="87"/>
      <c r="EC1006" s="87"/>
      <c r="ED1006" s="87"/>
      <c r="EE1006" s="87"/>
      <c r="EF1006" s="87"/>
      <c r="EG1006" s="107"/>
      <c r="EH1006" s="107"/>
      <c r="EI1006" s="107"/>
      <c r="EJ1006" s="107"/>
      <c r="EK1006" s="107"/>
      <c r="EL1006" s="107"/>
      <c r="EM1006" s="107"/>
      <c r="EN1006" s="107"/>
      <c r="EO1006" s="107"/>
      <c r="EP1006" s="107"/>
      <c r="EQ1006" s="107"/>
      <c r="ER1006" s="107"/>
      <c r="ES1006" s="107"/>
      <c r="ET1006" s="107"/>
      <c r="EU1006" s="107"/>
      <c r="EV1006" s="107"/>
      <c r="EW1006" s="107"/>
      <c r="EX1006" s="107"/>
      <c r="EY1006" s="107"/>
    </row>
    <row r="1007" spans="1:155" x14ac:dyDescent="0.15">
      <c r="A1007" s="36">
        <f t="shared" si="212"/>
        <v>44502</v>
      </c>
      <c r="B1007" s="1">
        <f t="shared" ca="1" si="219"/>
        <v>1013.64972299</v>
      </c>
      <c r="C1007" s="90">
        <f t="shared" si="213"/>
        <v>1000</v>
      </c>
      <c r="D1007" s="103">
        <f t="shared" si="214"/>
        <v>5.0000000000000001E-3</v>
      </c>
      <c r="E1007" s="93">
        <f t="shared" si="215"/>
        <v>43507</v>
      </c>
      <c r="F1007" s="87">
        <f t="shared" si="207"/>
        <v>684</v>
      </c>
      <c r="G1007" s="88">
        <f t="shared" si="208"/>
        <v>685</v>
      </c>
      <c r="H1007" s="89">
        <f t="shared" si="209"/>
        <v>1.0136497229999999</v>
      </c>
      <c r="I1007" s="88">
        <f t="shared" si="216"/>
        <v>0</v>
      </c>
      <c r="J1007" s="90">
        <f t="shared" si="210"/>
        <v>13.649722990000001</v>
      </c>
      <c r="K1007" s="91">
        <f t="shared" si="211"/>
        <v>0</v>
      </c>
      <c r="L1007" s="92" t="str">
        <f t="shared" si="217"/>
        <v>A+J=</v>
      </c>
      <c r="M1007" s="93">
        <f t="shared" si="218"/>
        <v>45272</v>
      </c>
      <c r="N1007" s="94"/>
      <c r="O1007" s="94"/>
      <c r="P1007" s="94"/>
      <c r="Q1007" s="94"/>
      <c r="R1007" s="94"/>
      <c r="S1007" s="107"/>
      <c r="T1007" s="94"/>
      <c r="U1007" s="94"/>
      <c r="V1007" s="94"/>
      <c r="W1007" s="94"/>
      <c r="X1007" s="94"/>
      <c r="Y1007" s="123"/>
      <c r="Z1007" s="94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87"/>
      <c r="BT1007" s="87"/>
      <c r="BU1007" s="87"/>
      <c r="BV1007" s="87"/>
      <c r="BW1007" s="87"/>
      <c r="BX1007" s="87"/>
      <c r="BY1007" s="87"/>
      <c r="BZ1007" s="87"/>
      <c r="CA1007" s="87"/>
      <c r="CB1007" s="87"/>
      <c r="CC1007" s="87"/>
      <c r="CD1007" s="87"/>
      <c r="CE1007" s="87"/>
      <c r="CF1007" s="87"/>
      <c r="CG1007" s="87"/>
      <c r="CH1007" s="87"/>
      <c r="CI1007" s="87"/>
      <c r="CJ1007" s="87"/>
      <c r="CK1007" s="87"/>
      <c r="CL1007" s="87"/>
      <c r="CM1007" s="87"/>
      <c r="CN1007" s="87"/>
      <c r="CO1007" s="87"/>
      <c r="CP1007" s="87"/>
      <c r="CQ1007" s="87"/>
      <c r="CR1007" s="87"/>
      <c r="CS1007" s="87"/>
      <c r="CT1007" s="87"/>
      <c r="CU1007" s="87"/>
      <c r="CV1007" s="87"/>
      <c r="CW1007" s="87"/>
      <c r="CX1007" s="87"/>
      <c r="CY1007" s="87"/>
      <c r="CZ1007" s="87"/>
      <c r="DA1007" s="87"/>
      <c r="DB1007" s="87"/>
      <c r="DC1007" s="87"/>
      <c r="DD1007" s="87"/>
      <c r="DE1007" s="87"/>
      <c r="DF1007" s="87"/>
      <c r="DG1007" s="87"/>
      <c r="DH1007" s="87"/>
      <c r="DI1007" s="87"/>
      <c r="DJ1007" s="87"/>
      <c r="DK1007" s="87"/>
      <c r="DL1007" s="87"/>
      <c r="DM1007" s="87"/>
      <c r="DN1007" s="87"/>
      <c r="DO1007" s="87"/>
      <c r="DP1007" s="87"/>
      <c r="DQ1007" s="87"/>
      <c r="DR1007" s="87"/>
      <c r="DS1007" s="87"/>
      <c r="DT1007" s="87"/>
      <c r="DU1007" s="87"/>
      <c r="DV1007" s="87"/>
      <c r="DW1007" s="87"/>
      <c r="DX1007" s="87"/>
      <c r="DY1007" s="87"/>
      <c r="DZ1007" s="87"/>
      <c r="EA1007" s="87"/>
      <c r="EB1007" s="87"/>
      <c r="EC1007" s="87"/>
      <c r="ED1007" s="87"/>
      <c r="EE1007" s="87"/>
      <c r="EF1007" s="87"/>
      <c r="EG1007" s="107"/>
      <c r="EH1007" s="107"/>
      <c r="EI1007" s="107"/>
      <c r="EJ1007" s="107"/>
      <c r="EK1007" s="107"/>
      <c r="EL1007" s="107"/>
      <c r="EM1007" s="107"/>
      <c r="EN1007" s="107"/>
      <c r="EO1007" s="107"/>
      <c r="EP1007" s="107"/>
      <c r="EQ1007" s="107"/>
      <c r="ER1007" s="107"/>
      <c r="ES1007" s="107"/>
      <c r="ET1007" s="107"/>
      <c r="EU1007" s="107"/>
      <c r="EV1007" s="107"/>
      <c r="EW1007" s="107"/>
      <c r="EX1007" s="107"/>
      <c r="EY1007" s="107"/>
    </row>
    <row r="1008" spans="1:155" x14ac:dyDescent="0.15">
      <c r="A1008" s="36">
        <f t="shared" si="212"/>
        <v>44503</v>
      </c>
      <c r="B1008" s="1">
        <f t="shared" ca="1" si="219"/>
        <v>1013.64972299</v>
      </c>
      <c r="C1008" s="90">
        <f t="shared" si="213"/>
        <v>1000</v>
      </c>
      <c r="D1008" s="103">
        <f t="shared" si="214"/>
        <v>5.0000000000000001E-3</v>
      </c>
      <c r="E1008" s="93">
        <f t="shared" si="215"/>
        <v>43507</v>
      </c>
      <c r="F1008" s="87">
        <f t="shared" si="207"/>
        <v>685</v>
      </c>
      <c r="G1008" s="88">
        <f t="shared" si="208"/>
        <v>685</v>
      </c>
      <c r="H1008" s="89">
        <f t="shared" si="209"/>
        <v>1.0136497229999999</v>
      </c>
      <c r="I1008" s="88">
        <f t="shared" si="216"/>
        <v>0</v>
      </c>
      <c r="J1008" s="90">
        <f t="shared" si="210"/>
        <v>13.649722990000001</v>
      </c>
      <c r="K1008" s="91">
        <f t="shared" si="211"/>
        <v>0</v>
      </c>
      <c r="L1008" s="92" t="str">
        <f t="shared" si="217"/>
        <v>A+J=</v>
      </c>
      <c r="M1008" s="93">
        <f t="shared" si="218"/>
        <v>45272</v>
      </c>
      <c r="N1008" s="94"/>
      <c r="O1008" s="94"/>
      <c r="P1008" s="94"/>
      <c r="Q1008" s="94"/>
      <c r="R1008" s="94"/>
      <c r="S1008" s="107"/>
      <c r="T1008" s="94"/>
      <c r="U1008" s="94"/>
      <c r="V1008" s="94"/>
      <c r="W1008" s="94"/>
      <c r="X1008" s="94"/>
      <c r="Y1008" s="123"/>
      <c r="Z1008" s="94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87"/>
      <c r="BZ1008" s="87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87"/>
      <c r="CL1008" s="87"/>
      <c r="CM1008" s="87"/>
      <c r="CN1008" s="87"/>
      <c r="CO1008" s="87"/>
      <c r="CP1008" s="87"/>
      <c r="CQ1008" s="87"/>
      <c r="CR1008" s="87"/>
      <c r="CS1008" s="87"/>
      <c r="CT1008" s="87"/>
      <c r="CU1008" s="87"/>
      <c r="CV1008" s="87"/>
      <c r="CW1008" s="87"/>
      <c r="CX1008" s="87"/>
      <c r="CY1008" s="87"/>
      <c r="CZ1008" s="87"/>
      <c r="DA1008" s="87"/>
      <c r="DB1008" s="87"/>
      <c r="DC1008" s="87"/>
      <c r="DD1008" s="87"/>
      <c r="DE1008" s="87"/>
      <c r="DF1008" s="87"/>
      <c r="DG1008" s="87"/>
      <c r="DH1008" s="87"/>
      <c r="DI1008" s="87"/>
      <c r="DJ1008" s="87"/>
      <c r="DK1008" s="87"/>
      <c r="DL1008" s="87"/>
      <c r="DM1008" s="87"/>
      <c r="DN1008" s="87"/>
      <c r="DO1008" s="87"/>
      <c r="DP1008" s="87"/>
      <c r="DQ1008" s="87"/>
      <c r="DR1008" s="87"/>
      <c r="DS1008" s="87"/>
      <c r="DT1008" s="87"/>
      <c r="DU1008" s="87"/>
      <c r="DV1008" s="87"/>
      <c r="DW1008" s="87"/>
      <c r="DX1008" s="87"/>
      <c r="DY1008" s="87"/>
      <c r="DZ1008" s="87"/>
      <c r="EA1008" s="87"/>
      <c r="EB1008" s="87"/>
      <c r="EC1008" s="87"/>
      <c r="ED1008" s="87"/>
      <c r="EE1008" s="87"/>
      <c r="EF1008" s="87"/>
      <c r="EG1008" s="107"/>
      <c r="EH1008" s="107"/>
      <c r="EI1008" s="107"/>
      <c r="EJ1008" s="107"/>
      <c r="EK1008" s="107"/>
      <c r="EL1008" s="107"/>
      <c r="EM1008" s="107"/>
      <c r="EN1008" s="107"/>
      <c r="EO1008" s="107"/>
      <c r="EP1008" s="107"/>
      <c r="EQ1008" s="107"/>
      <c r="ER1008" s="107"/>
      <c r="ES1008" s="107"/>
      <c r="ET1008" s="107"/>
      <c r="EU1008" s="107"/>
      <c r="EV1008" s="107"/>
      <c r="EW1008" s="107"/>
      <c r="EX1008" s="107"/>
      <c r="EY1008" s="107"/>
    </row>
    <row r="1009" spans="1:155" x14ac:dyDescent="0.15">
      <c r="A1009" s="36">
        <f t="shared" si="212"/>
        <v>44504</v>
      </c>
      <c r="B1009" s="1">
        <f t="shared" ca="1" si="219"/>
        <v>1013.669785</v>
      </c>
      <c r="C1009" s="90">
        <f t="shared" si="213"/>
        <v>1000</v>
      </c>
      <c r="D1009" s="103">
        <f t="shared" si="214"/>
        <v>5.0000000000000001E-3</v>
      </c>
      <c r="E1009" s="93">
        <f t="shared" si="215"/>
        <v>43507</v>
      </c>
      <c r="F1009" s="87">
        <f t="shared" si="207"/>
        <v>686</v>
      </c>
      <c r="G1009" s="88">
        <f t="shared" si="208"/>
        <v>686</v>
      </c>
      <c r="H1009" s="89">
        <f t="shared" si="209"/>
        <v>1.013669785</v>
      </c>
      <c r="I1009" s="88">
        <f t="shared" si="216"/>
        <v>0</v>
      </c>
      <c r="J1009" s="90">
        <f t="shared" si="210"/>
        <v>13.669784999999999</v>
      </c>
      <c r="K1009" s="91">
        <f t="shared" si="211"/>
        <v>0</v>
      </c>
      <c r="L1009" s="92" t="str">
        <f t="shared" si="217"/>
        <v>A+J=</v>
      </c>
      <c r="M1009" s="93">
        <f t="shared" si="218"/>
        <v>45272</v>
      </c>
      <c r="N1009" s="94"/>
      <c r="O1009" s="94"/>
      <c r="P1009" s="94"/>
      <c r="Q1009" s="94"/>
      <c r="R1009" s="94"/>
      <c r="S1009" s="107"/>
      <c r="T1009" s="94"/>
      <c r="U1009" s="94"/>
      <c r="V1009" s="94"/>
      <c r="W1009" s="94"/>
      <c r="X1009" s="94"/>
      <c r="Y1009" s="123"/>
      <c r="Z1009" s="94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87"/>
      <c r="BT1009" s="87"/>
      <c r="BU1009" s="87"/>
      <c r="BV1009" s="87"/>
      <c r="BW1009" s="87"/>
      <c r="BX1009" s="87"/>
      <c r="BY1009" s="87"/>
      <c r="BZ1009" s="87"/>
      <c r="CA1009" s="87"/>
      <c r="CB1009" s="87"/>
      <c r="CC1009" s="87"/>
      <c r="CD1009" s="87"/>
      <c r="CE1009" s="87"/>
      <c r="CF1009" s="87"/>
      <c r="CG1009" s="87"/>
      <c r="CH1009" s="87"/>
      <c r="CI1009" s="87"/>
      <c r="CJ1009" s="87"/>
      <c r="CK1009" s="87"/>
      <c r="CL1009" s="87"/>
      <c r="CM1009" s="87"/>
      <c r="CN1009" s="87"/>
      <c r="CO1009" s="87"/>
      <c r="CP1009" s="87"/>
      <c r="CQ1009" s="87"/>
      <c r="CR1009" s="87"/>
      <c r="CS1009" s="87"/>
      <c r="CT1009" s="87"/>
      <c r="CU1009" s="87"/>
      <c r="CV1009" s="87"/>
      <c r="CW1009" s="87"/>
      <c r="CX1009" s="87"/>
      <c r="CY1009" s="87"/>
      <c r="CZ1009" s="87"/>
      <c r="DA1009" s="87"/>
      <c r="DB1009" s="87"/>
      <c r="DC1009" s="87"/>
      <c r="DD1009" s="87"/>
      <c r="DE1009" s="87"/>
      <c r="DF1009" s="87"/>
      <c r="DG1009" s="87"/>
      <c r="DH1009" s="87"/>
      <c r="DI1009" s="87"/>
      <c r="DJ1009" s="87"/>
      <c r="DK1009" s="87"/>
      <c r="DL1009" s="87"/>
      <c r="DM1009" s="87"/>
      <c r="DN1009" s="87"/>
      <c r="DO1009" s="87"/>
      <c r="DP1009" s="87"/>
      <c r="DQ1009" s="87"/>
      <c r="DR1009" s="87"/>
      <c r="DS1009" s="87"/>
      <c r="DT1009" s="87"/>
      <c r="DU1009" s="87"/>
      <c r="DV1009" s="87"/>
      <c r="DW1009" s="87"/>
      <c r="DX1009" s="87"/>
      <c r="DY1009" s="87"/>
      <c r="DZ1009" s="87"/>
      <c r="EA1009" s="87"/>
      <c r="EB1009" s="87"/>
      <c r="EC1009" s="87"/>
      <c r="ED1009" s="87"/>
      <c r="EE1009" s="87"/>
      <c r="EF1009" s="87"/>
      <c r="EG1009" s="107"/>
      <c r="EH1009" s="107"/>
      <c r="EI1009" s="107"/>
      <c r="EJ1009" s="107"/>
      <c r="EK1009" s="107"/>
      <c r="EL1009" s="107"/>
      <c r="EM1009" s="107"/>
      <c r="EN1009" s="107"/>
      <c r="EO1009" s="107"/>
      <c r="EP1009" s="107"/>
      <c r="EQ1009" s="107"/>
      <c r="ER1009" s="107"/>
      <c r="ES1009" s="107"/>
      <c r="ET1009" s="107"/>
      <c r="EU1009" s="107"/>
      <c r="EV1009" s="107"/>
      <c r="EW1009" s="107"/>
      <c r="EX1009" s="107"/>
      <c r="EY1009" s="107"/>
    </row>
    <row r="1010" spans="1:155" x14ac:dyDescent="0.15">
      <c r="A1010" s="36">
        <f t="shared" si="212"/>
        <v>44505</v>
      </c>
      <c r="B1010" s="1">
        <f t="shared" ca="1" si="219"/>
        <v>1013.689848</v>
      </c>
      <c r="C1010" s="90">
        <f t="shared" si="213"/>
        <v>1000</v>
      </c>
      <c r="D1010" s="103">
        <f t="shared" si="214"/>
        <v>5.0000000000000001E-3</v>
      </c>
      <c r="E1010" s="93">
        <f t="shared" si="215"/>
        <v>43507</v>
      </c>
      <c r="F1010" s="87">
        <f t="shared" si="207"/>
        <v>687</v>
      </c>
      <c r="G1010" s="88">
        <f t="shared" si="208"/>
        <v>687</v>
      </c>
      <c r="H1010" s="89">
        <f t="shared" si="209"/>
        <v>1.0136898480000001</v>
      </c>
      <c r="I1010" s="88">
        <f t="shared" si="216"/>
        <v>0</v>
      </c>
      <c r="J1010" s="90">
        <f t="shared" si="210"/>
        <v>13.689848</v>
      </c>
      <c r="K1010" s="91">
        <f t="shared" si="211"/>
        <v>0</v>
      </c>
      <c r="L1010" s="92" t="str">
        <f t="shared" si="217"/>
        <v>A+J=</v>
      </c>
      <c r="M1010" s="93">
        <f t="shared" si="218"/>
        <v>45272</v>
      </c>
      <c r="N1010" s="94"/>
      <c r="O1010" s="94"/>
      <c r="P1010" s="94"/>
      <c r="Q1010" s="94"/>
      <c r="R1010" s="94"/>
      <c r="S1010" s="107"/>
      <c r="T1010" s="94"/>
      <c r="U1010" s="94"/>
      <c r="V1010" s="94"/>
      <c r="W1010" s="94"/>
      <c r="X1010" s="94"/>
      <c r="Y1010" s="123"/>
      <c r="Z1010" s="94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87"/>
      <c r="BT1010" s="87"/>
      <c r="BU1010" s="87"/>
      <c r="BV1010" s="87"/>
      <c r="BW1010" s="87"/>
      <c r="BX1010" s="87"/>
      <c r="BY1010" s="87"/>
      <c r="BZ1010" s="87"/>
      <c r="CA1010" s="87"/>
      <c r="CB1010" s="87"/>
      <c r="CC1010" s="87"/>
      <c r="CD1010" s="87"/>
      <c r="CE1010" s="87"/>
      <c r="CF1010" s="87"/>
      <c r="CG1010" s="87"/>
      <c r="CH1010" s="87"/>
      <c r="CI1010" s="87"/>
      <c r="CJ1010" s="87"/>
      <c r="CK1010" s="87"/>
      <c r="CL1010" s="87"/>
      <c r="CM1010" s="87"/>
      <c r="CN1010" s="87"/>
      <c r="CO1010" s="87"/>
      <c r="CP1010" s="87"/>
      <c r="CQ1010" s="87"/>
      <c r="CR1010" s="87"/>
      <c r="CS1010" s="87"/>
      <c r="CT1010" s="87"/>
      <c r="CU1010" s="87"/>
      <c r="CV1010" s="87"/>
      <c r="CW1010" s="87"/>
      <c r="CX1010" s="87"/>
      <c r="CY1010" s="87"/>
      <c r="CZ1010" s="87"/>
      <c r="DA1010" s="87"/>
      <c r="DB1010" s="87"/>
      <c r="DC1010" s="87"/>
      <c r="DD1010" s="87"/>
      <c r="DE1010" s="87"/>
      <c r="DF1010" s="87"/>
      <c r="DG1010" s="87"/>
      <c r="DH1010" s="87"/>
      <c r="DI1010" s="87"/>
      <c r="DJ1010" s="87"/>
      <c r="DK1010" s="87"/>
      <c r="DL1010" s="87"/>
      <c r="DM1010" s="87"/>
      <c r="DN1010" s="87"/>
      <c r="DO1010" s="87"/>
      <c r="DP1010" s="87"/>
      <c r="DQ1010" s="87"/>
      <c r="DR1010" s="87"/>
      <c r="DS1010" s="87"/>
      <c r="DT1010" s="87"/>
      <c r="DU1010" s="87"/>
      <c r="DV1010" s="87"/>
      <c r="DW1010" s="87"/>
      <c r="DX1010" s="87"/>
      <c r="DY1010" s="87"/>
      <c r="DZ1010" s="87"/>
      <c r="EA1010" s="87"/>
      <c r="EB1010" s="87"/>
      <c r="EC1010" s="87"/>
      <c r="ED1010" s="87"/>
      <c r="EE1010" s="87"/>
      <c r="EF1010" s="87"/>
      <c r="EG1010" s="107"/>
      <c r="EH1010" s="107"/>
      <c r="EI1010" s="107"/>
      <c r="EJ1010" s="107"/>
      <c r="EK1010" s="107"/>
      <c r="EL1010" s="107"/>
      <c r="EM1010" s="107"/>
      <c r="EN1010" s="107"/>
      <c r="EO1010" s="107"/>
      <c r="EP1010" s="107"/>
      <c r="EQ1010" s="107"/>
      <c r="ER1010" s="107"/>
      <c r="ES1010" s="107"/>
      <c r="ET1010" s="107"/>
      <c r="EU1010" s="107"/>
      <c r="EV1010" s="107"/>
      <c r="EW1010" s="107"/>
      <c r="EX1010" s="107"/>
      <c r="EY1010" s="107"/>
    </row>
    <row r="1011" spans="1:155" x14ac:dyDescent="0.15">
      <c r="A1011" s="36">
        <f t="shared" si="212"/>
        <v>44506</v>
      </c>
      <c r="B1011" s="1">
        <f t="shared" ca="1" si="219"/>
        <v>1013.709911</v>
      </c>
      <c r="C1011" s="90">
        <f t="shared" si="213"/>
        <v>1000</v>
      </c>
      <c r="D1011" s="103">
        <f t="shared" si="214"/>
        <v>5.0000000000000001E-3</v>
      </c>
      <c r="E1011" s="93">
        <f t="shared" si="215"/>
        <v>43507</v>
      </c>
      <c r="F1011" s="87">
        <f t="shared" si="207"/>
        <v>687</v>
      </c>
      <c r="G1011" s="88">
        <f t="shared" si="208"/>
        <v>688</v>
      </c>
      <c r="H1011" s="89">
        <f t="shared" si="209"/>
        <v>1.0137099110000001</v>
      </c>
      <c r="I1011" s="88">
        <f t="shared" si="216"/>
        <v>0</v>
      </c>
      <c r="J1011" s="90">
        <f t="shared" si="210"/>
        <v>13.709911</v>
      </c>
      <c r="K1011" s="91">
        <f t="shared" si="211"/>
        <v>0</v>
      </c>
      <c r="L1011" s="92" t="str">
        <f t="shared" si="217"/>
        <v>A+J=</v>
      </c>
      <c r="M1011" s="93">
        <f t="shared" si="218"/>
        <v>45272</v>
      </c>
      <c r="N1011" s="94"/>
      <c r="O1011" s="94"/>
      <c r="P1011" s="94"/>
      <c r="Q1011" s="94"/>
      <c r="R1011" s="94"/>
      <c r="S1011" s="107"/>
      <c r="T1011" s="94"/>
      <c r="U1011" s="94"/>
      <c r="V1011" s="94"/>
      <c r="W1011" s="94"/>
      <c r="X1011" s="94"/>
      <c r="Y1011" s="123"/>
      <c r="Z1011" s="94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87"/>
      <c r="BT1011" s="87"/>
      <c r="BU1011" s="87"/>
      <c r="BV1011" s="87"/>
      <c r="BW1011" s="87"/>
      <c r="BX1011" s="87"/>
      <c r="BY1011" s="87"/>
      <c r="BZ1011" s="87"/>
      <c r="CA1011" s="87"/>
      <c r="CB1011" s="87"/>
      <c r="CC1011" s="87"/>
      <c r="CD1011" s="87"/>
      <c r="CE1011" s="87"/>
      <c r="CF1011" s="87"/>
      <c r="CG1011" s="87"/>
      <c r="CH1011" s="87"/>
      <c r="CI1011" s="87"/>
      <c r="CJ1011" s="87"/>
      <c r="CK1011" s="87"/>
      <c r="CL1011" s="87"/>
      <c r="CM1011" s="87"/>
      <c r="CN1011" s="87"/>
      <c r="CO1011" s="87"/>
      <c r="CP1011" s="87"/>
      <c r="CQ1011" s="87"/>
      <c r="CR1011" s="87"/>
      <c r="CS1011" s="87"/>
      <c r="CT1011" s="87"/>
      <c r="CU1011" s="87"/>
      <c r="CV1011" s="87"/>
      <c r="CW1011" s="87"/>
      <c r="CX1011" s="87"/>
      <c r="CY1011" s="87"/>
      <c r="CZ1011" s="87"/>
      <c r="DA1011" s="87"/>
      <c r="DB1011" s="87"/>
      <c r="DC1011" s="87"/>
      <c r="DD1011" s="87"/>
      <c r="DE1011" s="87"/>
      <c r="DF1011" s="87"/>
      <c r="DG1011" s="87"/>
      <c r="DH1011" s="87"/>
      <c r="DI1011" s="87"/>
      <c r="DJ1011" s="87"/>
      <c r="DK1011" s="87"/>
      <c r="DL1011" s="87"/>
      <c r="DM1011" s="87"/>
      <c r="DN1011" s="87"/>
      <c r="DO1011" s="87"/>
      <c r="DP1011" s="87"/>
      <c r="DQ1011" s="87"/>
      <c r="DR1011" s="87"/>
      <c r="DS1011" s="87"/>
      <c r="DT1011" s="87"/>
      <c r="DU1011" s="87"/>
      <c r="DV1011" s="87"/>
      <c r="DW1011" s="87"/>
      <c r="DX1011" s="87"/>
      <c r="DY1011" s="87"/>
      <c r="DZ1011" s="87"/>
      <c r="EA1011" s="87"/>
      <c r="EB1011" s="87"/>
      <c r="EC1011" s="87"/>
      <c r="ED1011" s="87"/>
      <c r="EE1011" s="87"/>
      <c r="EF1011" s="87"/>
      <c r="EG1011" s="107"/>
      <c r="EH1011" s="107"/>
      <c r="EI1011" s="107"/>
      <c r="EJ1011" s="107"/>
      <c r="EK1011" s="107"/>
      <c r="EL1011" s="107"/>
      <c r="EM1011" s="107"/>
      <c r="EN1011" s="107"/>
      <c r="EO1011" s="107"/>
      <c r="EP1011" s="107"/>
      <c r="EQ1011" s="107"/>
      <c r="ER1011" s="107"/>
      <c r="ES1011" s="107"/>
      <c r="ET1011" s="107"/>
      <c r="EU1011" s="107"/>
      <c r="EV1011" s="107"/>
      <c r="EW1011" s="107"/>
      <c r="EX1011" s="107"/>
      <c r="EY1011" s="107"/>
    </row>
    <row r="1012" spans="1:155" x14ac:dyDescent="0.15">
      <c r="A1012" s="36">
        <f t="shared" si="212"/>
        <v>44507</v>
      </c>
      <c r="B1012" s="1">
        <f t="shared" ca="1" si="219"/>
        <v>1013.709911</v>
      </c>
      <c r="C1012" s="90">
        <f t="shared" si="213"/>
        <v>1000</v>
      </c>
      <c r="D1012" s="103">
        <f t="shared" si="214"/>
        <v>5.0000000000000001E-3</v>
      </c>
      <c r="E1012" s="93">
        <f t="shared" si="215"/>
        <v>43507</v>
      </c>
      <c r="F1012" s="87">
        <f t="shared" si="207"/>
        <v>687</v>
      </c>
      <c r="G1012" s="88">
        <f t="shared" si="208"/>
        <v>688</v>
      </c>
      <c r="H1012" s="89">
        <f t="shared" si="209"/>
        <v>1.0137099110000001</v>
      </c>
      <c r="I1012" s="88">
        <f t="shared" si="216"/>
        <v>0</v>
      </c>
      <c r="J1012" s="90">
        <f t="shared" si="210"/>
        <v>13.709911</v>
      </c>
      <c r="K1012" s="91">
        <f t="shared" si="211"/>
        <v>0</v>
      </c>
      <c r="L1012" s="92" t="str">
        <f t="shared" si="217"/>
        <v>A+J=</v>
      </c>
      <c r="M1012" s="93">
        <f t="shared" si="218"/>
        <v>45272</v>
      </c>
      <c r="N1012" s="94"/>
      <c r="O1012" s="94"/>
      <c r="P1012" s="94"/>
      <c r="Q1012" s="94"/>
      <c r="R1012" s="94"/>
      <c r="S1012" s="107"/>
      <c r="T1012" s="94"/>
      <c r="U1012" s="94"/>
      <c r="V1012" s="94"/>
      <c r="W1012" s="94"/>
      <c r="X1012" s="94"/>
      <c r="Y1012" s="123"/>
      <c r="Z1012" s="94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87"/>
      <c r="BT1012" s="87"/>
      <c r="BU1012" s="87"/>
      <c r="BV1012" s="87"/>
      <c r="BW1012" s="87"/>
      <c r="BX1012" s="87"/>
      <c r="BY1012" s="87"/>
      <c r="BZ1012" s="87"/>
      <c r="CA1012" s="87"/>
      <c r="CB1012" s="87"/>
      <c r="CC1012" s="87"/>
      <c r="CD1012" s="87"/>
      <c r="CE1012" s="87"/>
      <c r="CF1012" s="87"/>
      <c r="CG1012" s="87"/>
      <c r="CH1012" s="87"/>
      <c r="CI1012" s="87"/>
      <c r="CJ1012" s="87"/>
      <c r="CK1012" s="87"/>
      <c r="CL1012" s="87"/>
      <c r="CM1012" s="87"/>
      <c r="CN1012" s="87"/>
      <c r="CO1012" s="87"/>
      <c r="CP1012" s="87"/>
      <c r="CQ1012" s="87"/>
      <c r="CR1012" s="87"/>
      <c r="CS1012" s="87"/>
      <c r="CT1012" s="87"/>
      <c r="CU1012" s="87"/>
      <c r="CV1012" s="87"/>
      <c r="CW1012" s="87"/>
      <c r="CX1012" s="87"/>
      <c r="CY1012" s="87"/>
      <c r="CZ1012" s="87"/>
      <c r="DA1012" s="87"/>
      <c r="DB1012" s="87"/>
      <c r="DC1012" s="87"/>
      <c r="DD1012" s="87"/>
      <c r="DE1012" s="87"/>
      <c r="DF1012" s="87"/>
      <c r="DG1012" s="87"/>
      <c r="DH1012" s="87"/>
      <c r="DI1012" s="87"/>
      <c r="DJ1012" s="87"/>
      <c r="DK1012" s="87"/>
      <c r="DL1012" s="87"/>
      <c r="DM1012" s="87"/>
      <c r="DN1012" s="87"/>
      <c r="DO1012" s="87"/>
      <c r="DP1012" s="87"/>
      <c r="DQ1012" s="87"/>
      <c r="DR1012" s="87"/>
      <c r="DS1012" s="87"/>
      <c r="DT1012" s="87"/>
      <c r="DU1012" s="87"/>
      <c r="DV1012" s="87"/>
      <c r="DW1012" s="87"/>
      <c r="DX1012" s="87"/>
      <c r="DY1012" s="87"/>
      <c r="DZ1012" s="87"/>
      <c r="EA1012" s="87"/>
      <c r="EB1012" s="87"/>
      <c r="EC1012" s="87"/>
      <c r="ED1012" s="87"/>
      <c r="EE1012" s="87"/>
      <c r="EF1012" s="87"/>
      <c r="EG1012" s="107"/>
      <c r="EH1012" s="107"/>
      <c r="EI1012" s="107"/>
      <c r="EJ1012" s="107"/>
      <c r="EK1012" s="107"/>
      <c r="EL1012" s="107"/>
      <c r="EM1012" s="107"/>
      <c r="EN1012" s="107"/>
      <c r="EO1012" s="107"/>
      <c r="EP1012" s="107"/>
      <c r="EQ1012" s="107"/>
      <c r="ER1012" s="107"/>
      <c r="ES1012" s="107"/>
      <c r="ET1012" s="107"/>
      <c r="EU1012" s="107"/>
      <c r="EV1012" s="107"/>
      <c r="EW1012" s="107"/>
      <c r="EX1012" s="107"/>
      <c r="EY1012" s="107"/>
    </row>
    <row r="1013" spans="1:155" x14ac:dyDescent="0.15">
      <c r="A1013" s="36">
        <f t="shared" si="212"/>
        <v>44508</v>
      </c>
      <c r="B1013" s="1">
        <f t="shared" ca="1" si="219"/>
        <v>1013.709911</v>
      </c>
      <c r="C1013" s="90">
        <f t="shared" si="213"/>
        <v>1000</v>
      </c>
      <c r="D1013" s="103">
        <f t="shared" si="214"/>
        <v>5.0000000000000001E-3</v>
      </c>
      <c r="E1013" s="93">
        <f t="shared" si="215"/>
        <v>43507</v>
      </c>
      <c r="F1013" s="87">
        <f t="shared" si="207"/>
        <v>688</v>
      </c>
      <c r="G1013" s="88">
        <f t="shared" si="208"/>
        <v>688</v>
      </c>
      <c r="H1013" s="89">
        <f t="shared" si="209"/>
        <v>1.0137099110000001</v>
      </c>
      <c r="I1013" s="88">
        <f t="shared" si="216"/>
        <v>0</v>
      </c>
      <c r="J1013" s="90">
        <f t="shared" si="210"/>
        <v>13.709911</v>
      </c>
      <c r="K1013" s="91">
        <f t="shared" si="211"/>
        <v>0</v>
      </c>
      <c r="L1013" s="92" t="str">
        <f t="shared" si="217"/>
        <v>A+J=</v>
      </c>
      <c r="M1013" s="93">
        <f t="shared" si="218"/>
        <v>45272</v>
      </c>
      <c r="N1013" s="94"/>
      <c r="O1013" s="94"/>
      <c r="P1013" s="94"/>
      <c r="Q1013" s="94"/>
      <c r="R1013" s="94"/>
      <c r="S1013" s="107"/>
      <c r="T1013" s="94"/>
      <c r="U1013" s="94"/>
      <c r="V1013" s="94"/>
      <c r="W1013" s="94"/>
      <c r="X1013" s="94"/>
      <c r="Y1013" s="123"/>
      <c r="Z1013" s="94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87"/>
      <c r="BT1013" s="87"/>
      <c r="BU1013" s="87"/>
      <c r="BV1013" s="87"/>
      <c r="BW1013" s="87"/>
      <c r="BX1013" s="87"/>
      <c r="BY1013" s="87"/>
      <c r="BZ1013" s="87"/>
      <c r="CA1013" s="87"/>
      <c r="CB1013" s="87"/>
      <c r="CC1013" s="87"/>
      <c r="CD1013" s="87"/>
      <c r="CE1013" s="87"/>
      <c r="CF1013" s="87"/>
      <c r="CG1013" s="87"/>
      <c r="CH1013" s="87"/>
      <c r="CI1013" s="87"/>
      <c r="CJ1013" s="87"/>
      <c r="CK1013" s="87"/>
      <c r="CL1013" s="87"/>
      <c r="CM1013" s="87"/>
      <c r="CN1013" s="87"/>
      <c r="CO1013" s="87"/>
      <c r="CP1013" s="87"/>
      <c r="CQ1013" s="87"/>
      <c r="CR1013" s="87"/>
      <c r="CS1013" s="87"/>
      <c r="CT1013" s="87"/>
      <c r="CU1013" s="87"/>
      <c r="CV1013" s="87"/>
      <c r="CW1013" s="87"/>
      <c r="CX1013" s="87"/>
      <c r="CY1013" s="87"/>
      <c r="CZ1013" s="87"/>
      <c r="DA1013" s="87"/>
      <c r="DB1013" s="87"/>
      <c r="DC1013" s="87"/>
      <c r="DD1013" s="87"/>
      <c r="DE1013" s="87"/>
      <c r="DF1013" s="87"/>
      <c r="DG1013" s="87"/>
      <c r="DH1013" s="87"/>
      <c r="DI1013" s="87"/>
      <c r="DJ1013" s="87"/>
      <c r="DK1013" s="87"/>
      <c r="DL1013" s="87"/>
      <c r="DM1013" s="87"/>
      <c r="DN1013" s="87"/>
      <c r="DO1013" s="87"/>
      <c r="DP1013" s="87"/>
      <c r="DQ1013" s="87"/>
      <c r="DR1013" s="87"/>
      <c r="DS1013" s="87"/>
      <c r="DT1013" s="87"/>
      <c r="DU1013" s="87"/>
      <c r="DV1013" s="87"/>
      <c r="DW1013" s="87"/>
      <c r="DX1013" s="87"/>
      <c r="DY1013" s="87"/>
      <c r="DZ1013" s="87"/>
      <c r="EA1013" s="87"/>
      <c r="EB1013" s="87"/>
      <c r="EC1013" s="87"/>
      <c r="ED1013" s="87"/>
      <c r="EE1013" s="87"/>
      <c r="EF1013" s="87"/>
      <c r="EG1013" s="107"/>
      <c r="EH1013" s="107"/>
      <c r="EI1013" s="107"/>
      <c r="EJ1013" s="107"/>
      <c r="EK1013" s="107"/>
      <c r="EL1013" s="107"/>
      <c r="EM1013" s="107"/>
      <c r="EN1013" s="107"/>
      <c r="EO1013" s="107"/>
      <c r="EP1013" s="107"/>
      <c r="EQ1013" s="107"/>
      <c r="ER1013" s="107"/>
      <c r="ES1013" s="107"/>
      <c r="ET1013" s="107"/>
      <c r="EU1013" s="107"/>
      <c r="EV1013" s="107"/>
      <c r="EW1013" s="107"/>
      <c r="EX1013" s="107"/>
      <c r="EY1013" s="107"/>
    </row>
    <row r="1014" spans="1:155" x14ac:dyDescent="0.15">
      <c r="A1014" s="36">
        <f t="shared" si="212"/>
        <v>44509</v>
      </c>
      <c r="B1014" s="1">
        <f t="shared" ca="1" si="219"/>
        <v>1013.729974</v>
      </c>
      <c r="C1014" s="90">
        <f t="shared" si="213"/>
        <v>1000</v>
      </c>
      <c r="D1014" s="103">
        <f t="shared" si="214"/>
        <v>5.0000000000000001E-3</v>
      </c>
      <c r="E1014" s="93">
        <f t="shared" si="215"/>
        <v>43507</v>
      </c>
      <c r="F1014" s="87">
        <f t="shared" si="207"/>
        <v>689</v>
      </c>
      <c r="G1014" s="88">
        <f t="shared" si="208"/>
        <v>689</v>
      </c>
      <c r="H1014" s="89">
        <f t="shared" si="209"/>
        <v>1.0137299740000001</v>
      </c>
      <c r="I1014" s="88">
        <f t="shared" si="216"/>
        <v>0</v>
      </c>
      <c r="J1014" s="90">
        <f t="shared" si="210"/>
        <v>13.729974</v>
      </c>
      <c r="K1014" s="91">
        <f t="shared" si="211"/>
        <v>0</v>
      </c>
      <c r="L1014" s="92" t="str">
        <f t="shared" si="217"/>
        <v>A+J=</v>
      </c>
      <c r="M1014" s="93">
        <f t="shared" si="218"/>
        <v>45272</v>
      </c>
      <c r="N1014" s="94"/>
      <c r="O1014" s="94"/>
      <c r="P1014" s="94"/>
      <c r="Q1014" s="94"/>
      <c r="R1014" s="94"/>
      <c r="S1014" s="107"/>
      <c r="T1014" s="94"/>
      <c r="U1014" s="94"/>
      <c r="V1014" s="94"/>
      <c r="W1014" s="94"/>
      <c r="X1014" s="94"/>
      <c r="Y1014" s="123"/>
      <c r="Z1014" s="94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87"/>
      <c r="BT1014" s="87"/>
      <c r="BU1014" s="87"/>
      <c r="BV1014" s="87"/>
      <c r="BW1014" s="87"/>
      <c r="BX1014" s="87"/>
      <c r="BY1014" s="87"/>
      <c r="BZ1014" s="87"/>
      <c r="CA1014" s="87"/>
      <c r="CB1014" s="87"/>
      <c r="CC1014" s="87"/>
      <c r="CD1014" s="87"/>
      <c r="CE1014" s="87"/>
      <c r="CF1014" s="87"/>
      <c r="CG1014" s="87"/>
      <c r="CH1014" s="87"/>
      <c r="CI1014" s="87"/>
      <c r="CJ1014" s="87"/>
      <c r="CK1014" s="87"/>
      <c r="CL1014" s="87"/>
      <c r="CM1014" s="87"/>
      <c r="CN1014" s="87"/>
      <c r="CO1014" s="87"/>
      <c r="CP1014" s="87"/>
      <c r="CQ1014" s="87"/>
      <c r="CR1014" s="87"/>
      <c r="CS1014" s="87"/>
      <c r="CT1014" s="87"/>
      <c r="CU1014" s="87"/>
      <c r="CV1014" s="87"/>
      <c r="CW1014" s="87"/>
      <c r="CX1014" s="87"/>
      <c r="CY1014" s="87"/>
      <c r="CZ1014" s="87"/>
      <c r="DA1014" s="87"/>
      <c r="DB1014" s="87"/>
      <c r="DC1014" s="87"/>
      <c r="DD1014" s="87"/>
      <c r="DE1014" s="87"/>
      <c r="DF1014" s="87"/>
      <c r="DG1014" s="87"/>
      <c r="DH1014" s="87"/>
      <c r="DI1014" s="87"/>
      <c r="DJ1014" s="87"/>
      <c r="DK1014" s="87"/>
      <c r="DL1014" s="87"/>
      <c r="DM1014" s="87"/>
      <c r="DN1014" s="87"/>
      <c r="DO1014" s="87"/>
      <c r="DP1014" s="87"/>
      <c r="DQ1014" s="87"/>
      <c r="DR1014" s="87"/>
      <c r="DS1014" s="87"/>
      <c r="DT1014" s="87"/>
      <c r="DU1014" s="87"/>
      <c r="DV1014" s="87"/>
      <c r="DW1014" s="87"/>
      <c r="DX1014" s="87"/>
      <c r="DY1014" s="87"/>
      <c r="DZ1014" s="87"/>
      <c r="EA1014" s="87"/>
      <c r="EB1014" s="87"/>
      <c r="EC1014" s="87"/>
      <c r="ED1014" s="87"/>
      <c r="EE1014" s="87"/>
      <c r="EF1014" s="87"/>
      <c r="EG1014" s="107"/>
      <c r="EH1014" s="107"/>
      <c r="EI1014" s="107"/>
      <c r="EJ1014" s="107"/>
      <c r="EK1014" s="107"/>
      <c r="EL1014" s="107"/>
      <c r="EM1014" s="107"/>
      <c r="EN1014" s="107"/>
      <c r="EO1014" s="107"/>
      <c r="EP1014" s="107"/>
      <c r="EQ1014" s="107"/>
      <c r="ER1014" s="107"/>
      <c r="ES1014" s="107"/>
      <c r="ET1014" s="107"/>
      <c r="EU1014" s="107"/>
      <c r="EV1014" s="107"/>
      <c r="EW1014" s="107"/>
      <c r="EX1014" s="107"/>
      <c r="EY1014" s="107"/>
    </row>
    <row r="1015" spans="1:155" x14ac:dyDescent="0.15">
      <c r="A1015" s="36">
        <f t="shared" si="212"/>
        <v>44510</v>
      </c>
      <c r="B1015" s="1">
        <f t="shared" ca="1" si="219"/>
        <v>1013.750038</v>
      </c>
      <c r="C1015" s="90">
        <f t="shared" si="213"/>
        <v>1000</v>
      </c>
      <c r="D1015" s="103">
        <f t="shared" si="214"/>
        <v>5.0000000000000001E-3</v>
      </c>
      <c r="E1015" s="93">
        <f t="shared" si="215"/>
        <v>43507</v>
      </c>
      <c r="F1015" s="87">
        <f t="shared" si="207"/>
        <v>690</v>
      </c>
      <c r="G1015" s="88">
        <f t="shared" si="208"/>
        <v>690</v>
      </c>
      <c r="H1015" s="89">
        <f t="shared" si="209"/>
        <v>1.013750038</v>
      </c>
      <c r="I1015" s="88">
        <f t="shared" si="216"/>
        <v>0</v>
      </c>
      <c r="J1015" s="90">
        <f t="shared" si="210"/>
        <v>13.750038</v>
      </c>
      <c r="K1015" s="91">
        <f t="shared" si="211"/>
        <v>0</v>
      </c>
      <c r="L1015" s="92" t="str">
        <f t="shared" si="217"/>
        <v>A+J=</v>
      </c>
      <c r="M1015" s="93">
        <f t="shared" si="218"/>
        <v>45272</v>
      </c>
      <c r="N1015" s="94"/>
      <c r="O1015" s="94"/>
      <c r="P1015" s="94"/>
      <c r="Q1015" s="94"/>
      <c r="R1015" s="94"/>
      <c r="S1015" s="107"/>
      <c r="T1015" s="94"/>
      <c r="U1015" s="94"/>
      <c r="V1015" s="94"/>
      <c r="W1015" s="94"/>
      <c r="X1015" s="94"/>
      <c r="Y1015" s="123"/>
      <c r="Z1015" s="94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87"/>
      <c r="BT1015" s="87"/>
      <c r="BU1015" s="87"/>
      <c r="BV1015" s="87"/>
      <c r="BW1015" s="87"/>
      <c r="BX1015" s="87"/>
      <c r="BY1015" s="87"/>
      <c r="BZ1015" s="87"/>
      <c r="CA1015" s="87"/>
      <c r="CB1015" s="87"/>
      <c r="CC1015" s="87"/>
      <c r="CD1015" s="87"/>
      <c r="CE1015" s="87"/>
      <c r="CF1015" s="87"/>
      <c r="CG1015" s="87"/>
      <c r="CH1015" s="87"/>
      <c r="CI1015" s="87"/>
      <c r="CJ1015" s="87"/>
      <c r="CK1015" s="87"/>
      <c r="CL1015" s="87"/>
      <c r="CM1015" s="87"/>
      <c r="CN1015" s="87"/>
      <c r="CO1015" s="87"/>
      <c r="CP1015" s="87"/>
      <c r="CQ1015" s="87"/>
      <c r="CR1015" s="87"/>
      <c r="CS1015" s="87"/>
      <c r="CT1015" s="87"/>
      <c r="CU1015" s="87"/>
      <c r="CV1015" s="87"/>
      <c r="CW1015" s="87"/>
      <c r="CX1015" s="87"/>
      <c r="CY1015" s="87"/>
      <c r="CZ1015" s="87"/>
      <c r="DA1015" s="87"/>
      <c r="DB1015" s="87"/>
      <c r="DC1015" s="87"/>
      <c r="DD1015" s="87"/>
      <c r="DE1015" s="87"/>
      <c r="DF1015" s="87"/>
      <c r="DG1015" s="87"/>
      <c r="DH1015" s="87"/>
      <c r="DI1015" s="87"/>
      <c r="DJ1015" s="87"/>
      <c r="DK1015" s="87"/>
      <c r="DL1015" s="87"/>
      <c r="DM1015" s="87"/>
      <c r="DN1015" s="87"/>
      <c r="DO1015" s="87"/>
      <c r="DP1015" s="87"/>
      <c r="DQ1015" s="87"/>
      <c r="DR1015" s="87"/>
      <c r="DS1015" s="87"/>
      <c r="DT1015" s="87"/>
      <c r="DU1015" s="87"/>
      <c r="DV1015" s="87"/>
      <c r="DW1015" s="87"/>
      <c r="DX1015" s="87"/>
      <c r="DY1015" s="87"/>
      <c r="DZ1015" s="87"/>
      <c r="EA1015" s="87"/>
      <c r="EB1015" s="87"/>
      <c r="EC1015" s="87"/>
      <c r="ED1015" s="87"/>
      <c r="EE1015" s="87"/>
      <c r="EF1015" s="87"/>
      <c r="EG1015" s="107"/>
      <c r="EH1015" s="107"/>
      <c r="EI1015" s="107"/>
      <c r="EJ1015" s="107"/>
      <c r="EK1015" s="107"/>
      <c r="EL1015" s="107"/>
      <c r="EM1015" s="107"/>
      <c r="EN1015" s="107"/>
      <c r="EO1015" s="107"/>
      <c r="EP1015" s="107"/>
      <c r="EQ1015" s="107"/>
      <c r="ER1015" s="107"/>
      <c r="ES1015" s="107"/>
      <c r="ET1015" s="107"/>
      <c r="EU1015" s="107"/>
      <c r="EV1015" s="107"/>
      <c r="EW1015" s="107"/>
      <c r="EX1015" s="107"/>
      <c r="EY1015" s="107"/>
    </row>
    <row r="1016" spans="1:155" x14ac:dyDescent="0.15">
      <c r="A1016" s="36">
        <f t="shared" si="212"/>
        <v>44511</v>
      </c>
      <c r="B1016" s="1">
        <f t="shared" ca="1" si="219"/>
        <v>1013.770102</v>
      </c>
      <c r="C1016" s="90">
        <f t="shared" si="213"/>
        <v>1000</v>
      </c>
      <c r="D1016" s="103">
        <f t="shared" si="214"/>
        <v>5.0000000000000001E-3</v>
      </c>
      <c r="E1016" s="93">
        <f t="shared" si="215"/>
        <v>43507</v>
      </c>
      <c r="F1016" s="87">
        <f t="shared" si="207"/>
        <v>691</v>
      </c>
      <c r="G1016" s="88">
        <f t="shared" si="208"/>
        <v>691</v>
      </c>
      <c r="H1016" s="89">
        <f t="shared" si="209"/>
        <v>1.0137701020000001</v>
      </c>
      <c r="I1016" s="88">
        <f t="shared" si="216"/>
        <v>0</v>
      </c>
      <c r="J1016" s="90">
        <f t="shared" si="210"/>
        <v>13.770102</v>
      </c>
      <c r="K1016" s="91">
        <f t="shared" si="211"/>
        <v>0</v>
      </c>
      <c r="L1016" s="92" t="str">
        <f t="shared" si="217"/>
        <v>A+J=</v>
      </c>
      <c r="M1016" s="93">
        <f t="shared" si="218"/>
        <v>45272</v>
      </c>
      <c r="N1016" s="94"/>
      <c r="O1016" s="94"/>
      <c r="P1016" s="94"/>
      <c r="Q1016" s="94"/>
      <c r="R1016" s="94"/>
      <c r="S1016" s="107"/>
      <c r="T1016" s="94"/>
      <c r="U1016" s="94"/>
      <c r="V1016" s="94"/>
      <c r="W1016" s="94"/>
      <c r="X1016" s="94"/>
      <c r="Y1016" s="123"/>
      <c r="Z1016" s="94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87"/>
      <c r="BT1016" s="87"/>
      <c r="BU1016" s="87"/>
      <c r="BV1016" s="87"/>
      <c r="BW1016" s="87"/>
      <c r="BX1016" s="87"/>
      <c r="BY1016" s="87"/>
      <c r="BZ1016" s="87"/>
      <c r="CA1016" s="87"/>
      <c r="CB1016" s="87"/>
      <c r="CC1016" s="87"/>
      <c r="CD1016" s="87"/>
      <c r="CE1016" s="87"/>
      <c r="CF1016" s="87"/>
      <c r="CG1016" s="87"/>
      <c r="CH1016" s="87"/>
      <c r="CI1016" s="87"/>
      <c r="CJ1016" s="87"/>
      <c r="CK1016" s="87"/>
      <c r="CL1016" s="87"/>
      <c r="CM1016" s="87"/>
      <c r="CN1016" s="87"/>
      <c r="CO1016" s="87"/>
      <c r="CP1016" s="87"/>
      <c r="CQ1016" s="87"/>
      <c r="CR1016" s="87"/>
      <c r="CS1016" s="87"/>
      <c r="CT1016" s="87"/>
      <c r="CU1016" s="87"/>
      <c r="CV1016" s="87"/>
      <c r="CW1016" s="87"/>
      <c r="CX1016" s="87"/>
      <c r="CY1016" s="87"/>
      <c r="CZ1016" s="87"/>
      <c r="DA1016" s="87"/>
      <c r="DB1016" s="87"/>
      <c r="DC1016" s="87"/>
      <c r="DD1016" s="87"/>
      <c r="DE1016" s="87"/>
      <c r="DF1016" s="87"/>
      <c r="DG1016" s="87"/>
      <c r="DH1016" s="87"/>
      <c r="DI1016" s="87"/>
      <c r="DJ1016" s="87"/>
      <c r="DK1016" s="87"/>
      <c r="DL1016" s="87"/>
      <c r="DM1016" s="87"/>
      <c r="DN1016" s="87"/>
      <c r="DO1016" s="87"/>
      <c r="DP1016" s="87"/>
      <c r="DQ1016" s="87"/>
      <c r="DR1016" s="87"/>
      <c r="DS1016" s="87"/>
      <c r="DT1016" s="87"/>
      <c r="DU1016" s="87"/>
      <c r="DV1016" s="87"/>
      <c r="DW1016" s="87"/>
      <c r="DX1016" s="87"/>
      <c r="DY1016" s="87"/>
      <c r="DZ1016" s="87"/>
      <c r="EA1016" s="87"/>
      <c r="EB1016" s="87"/>
      <c r="EC1016" s="87"/>
      <c r="ED1016" s="87"/>
      <c r="EE1016" s="87"/>
      <c r="EF1016" s="87"/>
      <c r="EG1016" s="107"/>
      <c r="EH1016" s="107"/>
      <c r="EI1016" s="107"/>
      <c r="EJ1016" s="107"/>
      <c r="EK1016" s="107"/>
      <c r="EL1016" s="107"/>
      <c r="EM1016" s="107"/>
      <c r="EN1016" s="107"/>
      <c r="EO1016" s="107"/>
      <c r="EP1016" s="107"/>
      <c r="EQ1016" s="107"/>
      <c r="ER1016" s="107"/>
      <c r="ES1016" s="107"/>
      <c r="ET1016" s="107"/>
      <c r="EU1016" s="107"/>
      <c r="EV1016" s="107"/>
      <c r="EW1016" s="107"/>
      <c r="EX1016" s="107"/>
      <c r="EY1016" s="107"/>
    </row>
    <row r="1017" spans="1:155" x14ac:dyDescent="0.15">
      <c r="A1017" s="36">
        <f t="shared" si="212"/>
        <v>44512</v>
      </c>
      <c r="B1017" s="1">
        <f t="shared" ca="1" si="219"/>
        <v>1013.79016599</v>
      </c>
      <c r="C1017" s="90">
        <f t="shared" si="213"/>
        <v>1000</v>
      </c>
      <c r="D1017" s="103">
        <f t="shared" si="214"/>
        <v>5.0000000000000001E-3</v>
      </c>
      <c r="E1017" s="93">
        <f t="shared" si="215"/>
        <v>43507</v>
      </c>
      <c r="F1017" s="87">
        <f t="shared" si="207"/>
        <v>692</v>
      </c>
      <c r="G1017" s="88">
        <f t="shared" si="208"/>
        <v>692</v>
      </c>
      <c r="H1017" s="89">
        <f t="shared" si="209"/>
        <v>1.0137901659999999</v>
      </c>
      <c r="I1017" s="88">
        <f t="shared" si="216"/>
        <v>0</v>
      </c>
      <c r="J1017" s="90">
        <f t="shared" si="210"/>
        <v>13.79016599</v>
      </c>
      <c r="K1017" s="91">
        <f t="shared" si="211"/>
        <v>0</v>
      </c>
      <c r="L1017" s="92" t="str">
        <f t="shared" si="217"/>
        <v>A+J=</v>
      </c>
      <c r="M1017" s="93">
        <f t="shared" si="218"/>
        <v>45272</v>
      </c>
      <c r="N1017" s="94"/>
      <c r="O1017" s="94"/>
      <c r="P1017" s="94"/>
      <c r="Q1017" s="94"/>
      <c r="R1017" s="94"/>
      <c r="S1017" s="107"/>
      <c r="T1017" s="94"/>
      <c r="U1017" s="94"/>
      <c r="V1017" s="94"/>
      <c r="W1017" s="94"/>
      <c r="X1017" s="94"/>
      <c r="Y1017" s="123"/>
      <c r="Z1017" s="94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87"/>
      <c r="BT1017" s="87"/>
      <c r="BU1017" s="87"/>
      <c r="BV1017" s="87"/>
      <c r="BW1017" s="87"/>
      <c r="BX1017" s="87"/>
      <c r="BY1017" s="87"/>
      <c r="BZ1017" s="87"/>
      <c r="CA1017" s="87"/>
      <c r="CB1017" s="87"/>
      <c r="CC1017" s="87"/>
      <c r="CD1017" s="87"/>
      <c r="CE1017" s="87"/>
      <c r="CF1017" s="87"/>
      <c r="CG1017" s="87"/>
      <c r="CH1017" s="87"/>
      <c r="CI1017" s="87"/>
      <c r="CJ1017" s="87"/>
      <c r="CK1017" s="87"/>
      <c r="CL1017" s="87"/>
      <c r="CM1017" s="87"/>
      <c r="CN1017" s="87"/>
      <c r="CO1017" s="87"/>
      <c r="CP1017" s="87"/>
      <c r="CQ1017" s="87"/>
      <c r="CR1017" s="87"/>
      <c r="CS1017" s="87"/>
      <c r="CT1017" s="87"/>
      <c r="CU1017" s="87"/>
      <c r="CV1017" s="87"/>
      <c r="CW1017" s="87"/>
      <c r="CX1017" s="87"/>
      <c r="CY1017" s="87"/>
      <c r="CZ1017" s="87"/>
      <c r="DA1017" s="87"/>
      <c r="DB1017" s="87"/>
      <c r="DC1017" s="87"/>
      <c r="DD1017" s="87"/>
      <c r="DE1017" s="87"/>
      <c r="DF1017" s="87"/>
      <c r="DG1017" s="87"/>
      <c r="DH1017" s="87"/>
      <c r="DI1017" s="87"/>
      <c r="DJ1017" s="87"/>
      <c r="DK1017" s="87"/>
      <c r="DL1017" s="87"/>
      <c r="DM1017" s="87"/>
      <c r="DN1017" s="87"/>
      <c r="DO1017" s="87"/>
      <c r="DP1017" s="87"/>
      <c r="DQ1017" s="87"/>
      <c r="DR1017" s="87"/>
      <c r="DS1017" s="87"/>
      <c r="DT1017" s="87"/>
      <c r="DU1017" s="87"/>
      <c r="DV1017" s="87"/>
      <c r="DW1017" s="87"/>
      <c r="DX1017" s="87"/>
      <c r="DY1017" s="87"/>
      <c r="DZ1017" s="87"/>
      <c r="EA1017" s="87"/>
      <c r="EB1017" s="87"/>
      <c r="EC1017" s="87"/>
      <c r="ED1017" s="87"/>
      <c r="EE1017" s="87"/>
      <c r="EF1017" s="87"/>
      <c r="EG1017" s="107"/>
      <c r="EH1017" s="107"/>
      <c r="EI1017" s="107"/>
      <c r="EJ1017" s="107"/>
      <c r="EK1017" s="107"/>
      <c r="EL1017" s="107"/>
      <c r="EM1017" s="107"/>
      <c r="EN1017" s="107"/>
      <c r="EO1017" s="107"/>
      <c r="EP1017" s="107"/>
      <c r="EQ1017" s="107"/>
      <c r="ER1017" s="107"/>
      <c r="ES1017" s="107"/>
      <c r="ET1017" s="107"/>
      <c r="EU1017" s="107"/>
      <c r="EV1017" s="107"/>
      <c r="EW1017" s="107"/>
      <c r="EX1017" s="107"/>
      <c r="EY1017" s="107"/>
    </row>
    <row r="1018" spans="1:155" x14ac:dyDescent="0.15">
      <c r="A1018" s="36">
        <f t="shared" si="212"/>
        <v>44513</v>
      </c>
      <c r="B1018" s="1">
        <f t="shared" ca="1" si="219"/>
        <v>1013.81023099</v>
      </c>
      <c r="C1018" s="90">
        <f t="shared" si="213"/>
        <v>1000</v>
      </c>
      <c r="D1018" s="103">
        <f t="shared" si="214"/>
        <v>5.0000000000000001E-3</v>
      </c>
      <c r="E1018" s="93">
        <f t="shared" si="215"/>
        <v>43507</v>
      </c>
      <c r="F1018" s="87">
        <f t="shared" si="207"/>
        <v>692</v>
      </c>
      <c r="G1018" s="88">
        <f t="shared" si="208"/>
        <v>693</v>
      </c>
      <c r="H1018" s="89">
        <f t="shared" si="209"/>
        <v>1.0138102309999999</v>
      </c>
      <c r="I1018" s="88">
        <f t="shared" si="216"/>
        <v>0</v>
      </c>
      <c r="J1018" s="90">
        <f t="shared" si="210"/>
        <v>13.810230990000001</v>
      </c>
      <c r="K1018" s="91">
        <f t="shared" si="211"/>
        <v>0</v>
      </c>
      <c r="L1018" s="92" t="str">
        <f t="shared" si="217"/>
        <v>A+J=</v>
      </c>
      <c r="M1018" s="93">
        <f t="shared" si="218"/>
        <v>45272</v>
      </c>
      <c r="N1018" s="94"/>
      <c r="O1018" s="94"/>
      <c r="P1018" s="94"/>
      <c r="Q1018" s="94"/>
      <c r="R1018" s="94"/>
      <c r="S1018" s="107"/>
      <c r="T1018" s="94"/>
      <c r="U1018" s="94"/>
      <c r="V1018" s="94"/>
      <c r="W1018" s="94"/>
      <c r="X1018" s="94"/>
      <c r="Y1018" s="123"/>
      <c r="Z1018" s="94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87"/>
      <c r="BT1018" s="87"/>
      <c r="BU1018" s="87"/>
      <c r="BV1018" s="87"/>
      <c r="BW1018" s="87"/>
      <c r="BX1018" s="87"/>
      <c r="BY1018" s="87"/>
      <c r="BZ1018" s="87"/>
      <c r="CA1018" s="87"/>
      <c r="CB1018" s="87"/>
      <c r="CC1018" s="87"/>
      <c r="CD1018" s="87"/>
      <c r="CE1018" s="87"/>
      <c r="CF1018" s="87"/>
      <c r="CG1018" s="87"/>
      <c r="CH1018" s="87"/>
      <c r="CI1018" s="87"/>
      <c r="CJ1018" s="87"/>
      <c r="CK1018" s="87"/>
      <c r="CL1018" s="87"/>
      <c r="CM1018" s="87"/>
      <c r="CN1018" s="87"/>
      <c r="CO1018" s="87"/>
      <c r="CP1018" s="87"/>
      <c r="CQ1018" s="87"/>
      <c r="CR1018" s="87"/>
      <c r="CS1018" s="87"/>
      <c r="CT1018" s="87"/>
      <c r="CU1018" s="87"/>
      <c r="CV1018" s="87"/>
      <c r="CW1018" s="87"/>
      <c r="CX1018" s="87"/>
      <c r="CY1018" s="87"/>
      <c r="CZ1018" s="87"/>
      <c r="DA1018" s="87"/>
      <c r="DB1018" s="87"/>
      <c r="DC1018" s="87"/>
      <c r="DD1018" s="87"/>
      <c r="DE1018" s="87"/>
      <c r="DF1018" s="87"/>
      <c r="DG1018" s="87"/>
      <c r="DH1018" s="87"/>
      <c r="DI1018" s="87"/>
      <c r="DJ1018" s="87"/>
      <c r="DK1018" s="87"/>
      <c r="DL1018" s="87"/>
      <c r="DM1018" s="87"/>
      <c r="DN1018" s="87"/>
      <c r="DO1018" s="87"/>
      <c r="DP1018" s="87"/>
      <c r="DQ1018" s="87"/>
      <c r="DR1018" s="87"/>
      <c r="DS1018" s="87"/>
      <c r="DT1018" s="87"/>
      <c r="DU1018" s="87"/>
      <c r="DV1018" s="87"/>
      <c r="DW1018" s="87"/>
      <c r="DX1018" s="87"/>
      <c r="DY1018" s="87"/>
      <c r="DZ1018" s="87"/>
      <c r="EA1018" s="87"/>
      <c r="EB1018" s="87"/>
      <c r="EC1018" s="87"/>
      <c r="ED1018" s="87"/>
      <c r="EE1018" s="87"/>
      <c r="EF1018" s="87"/>
      <c r="EG1018" s="107"/>
      <c r="EH1018" s="107"/>
      <c r="EI1018" s="107"/>
      <c r="EJ1018" s="107"/>
      <c r="EK1018" s="107"/>
      <c r="EL1018" s="107"/>
      <c r="EM1018" s="107"/>
      <c r="EN1018" s="107"/>
      <c r="EO1018" s="107"/>
      <c r="EP1018" s="107"/>
      <c r="EQ1018" s="107"/>
      <c r="ER1018" s="107"/>
      <c r="ES1018" s="107"/>
      <c r="ET1018" s="107"/>
      <c r="EU1018" s="107"/>
      <c r="EV1018" s="107"/>
      <c r="EW1018" s="107"/>
      <c r="EX1018" s="107"/>
      <c r="EY1018" s="107"/>
    </row>
    <row r="1019" spans="1:155" x14ac:dyDescent="0.15">
      <c r="A1019" s="36">
        <f t="shared" si="212"/>
        <v>44514</v>
      </c>
      <c r="B1019" s="1">
        <f t="shared" ca="1" si="219"/>
        <v>1013.81023099</v>
      </c>
      <c r="C1019" s="90">
        <f t="shared" si="213"/>
        <v>1000</v>
      </c>
      <c r="D1019" s="103">
        <f t="shared" si="214"/>
        <v>5.0000000000000001E-3</v>
      </c>
      <c r="E1019" s="93">
        <f t="shared" si="215"/>
        <v>43507</v>
      </c>
      <c r="F1019" s="87">
        <f t="shared" si="207"/>
        <v>692</v>
      </c>
      <c r="G1019" s="88">
        <f t="shared" si="208"/>
        <v>693</v>
      </c>
      <c r="H1019" s="89">
        <f t="shared" si="209"/>
        <v>1.0138102309999999</v>
      </c>
      <c r="I1019" s="88">
        <f t="shared" si="216"/>
        <v>0</v>
      </c>
      <c r="J1019" s="90">
        <f t="shared" si="210"/>
        <v>13.810230990000001</v>
      </c>
      <c r="K1019" s="91">
        <f t="shared" si="211"/>
        <v>0</v>
      </c>
      <c r="L1019" s="92" t="str">
        <f t="shared" si="217"/>
        <v>A+J=</v>
      </c>
      <c r="M1019" s="93">
        <f t="shared" si="218"/>
        <v>45272</v>
      </c>
      <c r="N1019" s="94"/>
      <c r="O1019" s="94"/>
      <c r="P1019" s="94"/>
      <c r="Q1019" s="94"/>
      <c r="R1019" s="94"/>
      <c r="S1019" s="107"/>
      <c r="T1019" s="94"/>
      <c r="U1019" s="94"/>
      <c r="V1019" s="94"/>
      <c r="W1019" s="94"/>
      <c r="X1019" s="94"/>
      <c r="Y1019" s="123"/>
      <c r="Z1019" s="94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87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87"/>
      <c r="BT1019" s="87"/>
      <c r="BU1019" s="87"/>
      <c r="BV1019" s="87"/>
      <c r="BW1019" s="87"/>
      <c r="BX1019" s="87"/>
      <c r="BY1019" s="87"/>
      <c r="BZ1019" s="87"/>
      <c r="CA1019" s="87"/>
      <c r="CB1019" s="87"/>
      <c r="CC1019" s="87"/>
      <c r="CD1019" s="87"/>
      <c r="CE1019" s="87"/>
      <c r="CF1019" s="87"/>
      <c r="CG1019" s="87"/>
      <c r="CH1019" s="87"/>
      <c r="CI1019" s="87"/>
      <c r="CJ1019" s="87"/>
      <c r="CK1019" s="87"/>
      <c r="CL1019" s="87"/>
      <c r="CM1019" s="87"/>
      <c r="CN1019" s="87"/>
      <c r="CO1019" s="87"/>
      <c r="CP1019" s="87"/>
      <c r="CQ1019" s="87"/>
      <c r="CR1019" s="87"/>
      <c r="CS1019" s="87"/>
      <c r="CT1019" s="87"/>
      <c r="CU1019" s="87"/>
      <c r="CV1019" s="87"/>
      <c r="CW1019" s="87"/>
      <c r="CX1019" s="87"/>
      <c r="CY1019" s="87"/>
      <c r="CZ1019" s="87"/>
      <c r="DA1019" s="87"/>
      <c r="DB1019" s="87"/>
      <c r="DC1019" s="87"/>
      <c r="DD1019" s="87"/>
      <c r="DE1019" s="87"/>
      <c r="DF1019" s="87"/>
      <c r="DG1019" s="87"/>
      <c r="DH1019" s="87"/>
      <c r="DI1019" s="87"/>
      <c r="DJ1019" s="87"/>
      <c r="DK1019" s="87"/>
      <c r="DL1019" s="87"/>
      <c r="DM1019" s="87"/>
      <c r="DN1019" s="87"/>
      <c r="DO1019" s="87"/>
      <c r="DP1019" s="87"/>
      <c r="DQ1019" s="87"/>
      <c r="DR1019" s="87"/>
      <c r="DS1019" s="87"/>
      <c r="DT1019" s="87"/>
      <c r="DU1019" s="87"/>
      <c r="DV1019" s="87"/>
      <c r="DW1019" s="87"/>
      <c r="DX1019" s="87"/>
      <c r="DY1019" s="87"/>
      <c r="DZ1019" s="87"/>
      <c r="EA1019" s="87"/>
      <c r="EB1019" s="87"/>
      <c r="EC1019" s="87"/>
      <c r="ED1019" s="87"/>
      <c r="EE1019" s="87"/>
      <c r="EF1019" s="87"/>
      <c r="EG1019" s="107"/>
      <c r="EH1019" s="107"/>
      <c r="EI1019" s="107"/>
      <c r="EJ1019" s="107"/>
      <c r="EK1019" s="107"/>
      <c r="EL1019" s="107"/>
      <c r="EM1019" s="107"/>
      <c r="EN1019" s="107"/>
      <c r="EO1019" s="107"/>
      <c r="EP1019" s="107"/>
      <c r="EQ1019" s="107"/>
      <c r="ER1019" s="107"/>
      <c r="ES1019" s="107"/>
      <c r="ET1019" s="107"/>
      <c r="EU1019" s="107"/>
      <c r="EV1019" s="107"/>
      <c r="EW1019" s="107"/>
      <c r="EX1019" s="107"/>
      <c r="EY1019" s="107"/>
    </row>
    <row r="1020" spans="1:155" x14ac:dyDescent="0.15">
      <c r="A1020" s="36">
        <f t="shared" si="212"/>
        <v>44515</v>
      </c>
      <c r="B1020" s="1">
        <f t="shared" ca="1" si="219"/>
        <v>1013.81023099</v>
      </c>
      <c r="C1020" s="90">
        <f t="shared" si="213"/>
        <v>1000</v>
      </c>
      <c r="D1020" s="103">
        <f t="shared" si="214"/>
        <v>5.0000000000000001E-3</v>
      </c>
      <c r="E1020" s="93">
        <f t="shared" si="215"/>
        <v>43507</v>
      </c>
      <c r="F1020" s="87">
        <f t="shared" si="207"/>
        <v>692</v>
      </c>
      <c r="G1020" s="88">
        <f t="shared" si="208"/>
        <v>693</v>
      </c>
      <c r="H1020" s="89">
        <f t="shared" si="209"/>
        <v>1.0138102309999999</v>
      </c>
      <c r="I1020" s="88">
        <f t="shared" si="216"/>
        <v>0</v>
      </c>
      <c r="J1020" s="90">
        <f t="shared" si="210"/>
        <v>13.810230990000001</v>
      </c>
      <c r="K1020" s="91">
        <f t="shared" si="211"/>
        <v>0</v>
      </c>
      <c r="L1020" s="92" t="str">
        <f t="shared" si="217"/>
        <v>A+J=</v>
      </c>
      <c r="M1020" s="93">
        <f t="shared" si="218"/>
        <v>45272</v>
      </c>
      <c r="N1020" s="94"/>
      <c r="O1020" s="94"/>
      <c r="P1020" s="94"/>
      <c r="Q1020" s="94"/>
      <c r="R1020" s="94"/>
      <c r="S1020" s="107"/>
      <c r="T1020" s="94"/>
      <c r="U1020" s="94"/>
      <c r="V1020" s="94"/>
      <c r="W1020" s="94"/>
      <c r="X1020" s="94"/>
      <c r="Y1020" s="123"/>
      <c r="Z1020" s="94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87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87"/>
      <c r="BT1020" s="87"/>
      <c r="BU1020" s="87"/>
      <c r="BV1020" s="87"/>
      <c r="BW1020" s="87"/>
      <c r="BX1020" s="87"/>
      <c r="BY1020" s="87"/>
      <c r="BZ1020" s="87"/>
      <c r="CA1020" s="87"/>
      <c r="CB1020" s="87"/>
      <c r="CC1020" s="87"/>
      <c r="CD1020" s="87"/>
      <c r="CE1020" s="87"/>
      <c r="CF1020" s="87"/>
      <c r="CG1020" s="87"/>
      <c r="CH1020" s="87"/>
      <c r="CI1020" s="87"/>
      <c r="CJ1020" s="87"/>
      <c r="CK1020" s="87"/>
      <c r="CL1020" s="87"/>
      <c r="CM1020" s="87"/>
      <c r="CN1020" s="87"/>
      <c r="CO1020" s="87"/>
      <c r="CP1020" s="87"/>
      <c r="CQ1020" s="87"/>
      <c r="CR1020" s="87"/>
      <c r="CS1020" s="87"/>
      <c r="CT1020" s="87"/>
      <c r="CU1020" s="87"/>
      <c r="CV1020" s="87"/>
      <c r="CW1020" s="87"/>
      <c r="CX1020" s="87"/>
      <c r="CY1020" s="87"/>
      <c r="CZ1020" s="87"/>
      <c r="DA1020" s="87"/>
      <c r="DB1020" s="87"/>
      <c r="DC1020" s="87"/>
      <c r="DD1020" s="87"/>
      <c r="DE1020" s="87"/>
      <c r="DF1020" s="87"/>
      <c r="DG1020" s="87"/>
      <c r="DH1020" s="87"/>
      <c r="DI1020" s="87"/>
      <c r="DJ1020" s="87"/>
      <c r="DK1020" s="87"/>
      <c r="DL1020" s="87"/>
      <c r="DM1020" s="87"/>
      <c r="DN1020" s="87"/>
      <c r="DO1020" s="87"/>
      <c r="DP1020" s="87"/>
      <c r="DQ1020" s="87"/>
      <c r="DR1020" s="87"/>
      <c r="DS1020" s="87"/>
      <c r="DT1020" s="87"/>
      <c r="DU1020" s="87"/>
      <c r="DV1020" s="87"/>
      <c r="DW1020" s="87"/>
      <c r="DX1020" s="87"/>
      <c r="DY1020" s="87"/>
      <c r="DZ1020" s="87"/>
      <c r="EA1020" s="87"/>
      <c r="EB1020" s="87"/>
      <c r="EC1020" s="87"/>
      <c r="ED1020" s="87"/>
      <c r="EE1020" s="87"/>
      <c r="EF1020" s="87"/>
      <c r="EG1020" s="107"/>
      <c r="EH1020" s="107"/>
      <c r="EI1020" s="107"/>
      <c r="EJ1020" s="107"/>
      <c r="EK1020" s="107"/>
      <c r="EL1020" s="107"/>
      <c r="EM1020" s="107"/>
      <c r="EN1020" s="107"/>
      <c r="EO1020" s="107"/>
      <c r="EP1020" s="107"/>
      <c r="EQ1020" s="107"/>
      <c r="ER1020" s="107"/>
      <c r="ES1020" s="107"/>
      <c r="ET1020" s="107"/>
      <c r="EU1020" s="107"/>
      <c r="EV1020" s="107"/>
      <c r="EW1020" s="107"/>
      <c r="EX1020" s="107"/>
      <c r="EY1020" s="107"/>
    </row>
    <row r="1021" spans="1:155" x14ac:dyDescent="0.15">
      <c r="A1021" s="36">
        <f t="shared" si="212"/>
        <v>44516</v>
      </c>
      <c r="B1021" s="1">
        <f t="shared" ca="1" si="219"/>
        <v>1013.81023099</v>
      </c>
      <c r="C1021" s="90">
        <f t="shared" si="213"/>
        <v>1000</v>
      </c>
      <c r="D1021" s="103">
        <f t="shared" si="214"/>
        <v>5.0000000000000001E-3</v>
      </c>
      <c r="E1021" s="93">
        <f t="shared" si="215"/>
        <v>43507</v>
      </c>
      <c r="F1021" s="87">
        <f t="shared" si="207"/>
        <v>693</v>
      </c>
      <c r="G1021" s="88">
        <f t="shared" si="208"/>
        <v>693</v>
      </c>
      <c r="H1021" s="89">
        <f t="shared" si="209"/>
        <v>1.0138102309999999</v>
      </c>
      <c r="I1021" s="88">
        <f t="shared" si="216"/>
        <v>0</v>
      </c>
      <c r="J1021" s="90">
        <f t="shared" si="210"/>
        <v>13.810230990000001</v>
      </c>
      <c r="K1021" s="91">
        <f t="shared" si="211"/>
        <v>0</v>
      </c>
      <c r="L1021" s="92" t="str">
        <f t="shared" si="217"/>
        <v>A+J=</v>
      </c>
      <c r="M1021" s="93">
        <f t="shared" si="218"/>
        <v>45272</v>
      </c>
      <c r="N1021" s="94"/>
      <c r="O1021" s="94"/>
      <c r="P1021" s="94"/>
      <c r="Q1021" s="94"/>
      <c r="R1021" s="94"/>
      <c r="S1021" s="107"/>
      <c r="T1021" s="94"/>
      <c r="U1021" s="94"/>
      <c r="V1021" s="94"/>
      <c r="W1021" s="94"/>
      <c r="X1021" s="94"/>
      <c r="Y1021" s="123"/>
      <c r="Z1021" s="94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87"/>
      <c r="BT1021" s="87"/>
      <c r="BU1021" s="87"/>
      <c r="BV1021" s="87"/>
      <c r="BW1021" s="87"/>
      <c r="BX1021" s="87"/>
      <c r="BY1021" s="87"/>
      <c r="BZ1021" s="87"/>
      <c r="CA1021" s="87"/>
      <c r="CB1021" s="87"/>
      <c r="CC1021" s="87"/>
      <c r="CD1021" s="87"/>
      <c r="CE1021" s="87"/>
      <c r="CF1021" s="87"/>
      <c r="CG1021" s="87"/>
      <c r="CH1021" s="87"/>
      <c r="CI1021" s="87"/>
      <c r="CJ1021" s="87"/>
      <c r="CK1021" s="87"/>
      <c r="CL1021" s="87"/>
      <c r="CM1021" s="87"/>
      <c r="CN1021" s="87"/>
      <c r="CO1021" s="87"/>
      <c r="CP1021" s="87"/>
      <c r="CQ1021" s="87"/>
      <c r="CR1021" s="87"/>
      <c r="CS1021" s="87"/>
      <c r="CT1021" s="87"/>
      <c r="CU1021" s="87"/>
      <c r="CV1021" s="87"/>
      <c r="CW1021" s="87"/>
      <c r="CX1021" s="87"/>
      <c r="CY1021" s="87"/>
      <c r="CZ1021" s="87"/>
      <c r="DA1021" s="87"/>
      <c r="DB1021" s="87"/>
      <c r="DC1021" s="87"/>
      <c r="DD1021" s="87"/>
      <c r="DE1021" s="87"/>
      <c r="DF1021" s="87"/>
      <c r="DG1021" s="87"/>
      <c r="DH1021" s="87"/>
      <c r="DI1021" s="87"/>
      <c r="DJ1021" s="87"/>
      <c r="DK1021" s="87"/>
      <c r="DL1021" s="87"/>
      <c r="DM1021" s="87"/>
      <c r="DN1021" s="87"/>
      <c r="DO1021" s="87"/>
      <c r="DP1021" s="87"/>
      <c r="DQ1021" s="87"/>
      <c r="DR1021" s="87"/>
      <c r="DS1021" s="87"/>
      <c r="DT1021" s="87"/>
      <c r="DU1021" s="87"/>
      <c r="DV1021" s="87"/>
      <c r="DW1021" s="87"/>
      <c r="DX1021" s="87"/>
      <c r="DY1021" s="87"/>
      <c r="DZ1021" s="87"/>
      <c r="EA1021" s="87"/>
      <c r="EB1021" s="87"/>
      <c r="EC1021" s="87"/>
      <c r="ED1021" s="87"/>
      <c r="EE1021" s="87"/>
      <c r="EF1021" s="87"/>
      <c r="EG1021" s="107"/>
      <c r="EH1021" s="107"/>
      <c r="EI1021" s="107"/>
      <c r="EJ1021" s="107"/>
      <c r="EK1021" s="107"/>
      <c r="EL1021" s="107"/>
      <c r="EM1021" s="107"/>
      <c r="EN1021" s="107"/>
      <c r="EO1021" s="107"/>
      <c r="EP1021" s="107"/>
      <c r="EQ1021" s="107"/>
      <c r="ER1021" s="107"/>
      <c r="ES1021" s="107"/>
      <c r="ET1021" s="107"/>
      <c r="EU1021" s="107"/>
      <c r="EV1021" s="107"/>
      <c r="EW1021" s="107"/>
      <c r="EX1021" s="107"/>
      <c r="EY1021" s="107"/>
    </row>
    <row r="1022" spans="1:155" x14ac:dyDescent="0.15">
      <c r="A1022" s="36">
        <f t="shared" si="212"/>
        <v>44517</v>
      </c>
      <c r="B1022" s="1">
        <f t="shared" ca="1" si="219"/>
        <v>1013.83029699</v>
      </c>
      <c r="C1022" s="90">
        <f t="shared" si="213"/>
        <v>1000</v>
      </c>
      <c r="D1022" s="103">
        <f t="shared" si="214"/>
        <v>5.0000000000000001E-3</v>
      </c>
      <c r="E1022" s="93">
        <f t="shared" si="215"/>
        <v>43507</v>
      </c>
      <c r="F1022" s="87">
        <f t="shared" si="207"/>
        <v>694</v>
      </c>
      <c r="G1022" s="88">
        <f t="shared" si="208"/>
        <v>694</v>
      </c>
      <c r="H1022" s="89">
        <f t="shared" si="209"/>
        <v>1.0138302969999999</v>
      </c>
      <c r="I1022" s="88">
        <f t="shared" si="216"/>
        <v>0</v>
      </c>
      <c r="J1022" s="90">
        <f t="shared" si="210"/>
        <v>13.830296990000001</v>
      </c>
      <c r="K1022" s="91">
        <f t="shared" si="211"/>
        <v>0</v>
      </c>
      <c r="L1022" s="92" t="str">
        <f t="shared" si="217"/>
        <v>A+J=</v>
      </c>
      <c r="M1022" s="93">
        <f t="shared" si="218"/>
        <v>45272</v>
      </c>
      <c r="N1022" s="94"/>
      <c r="O1022" s="94"/>
      <c r="P1022" s="94"/>
      <c r="Q1022" s="94"/>
      <c r="R1022" s="94"/>
      <c r="S1022" s="107"/>
      <c r="T1022" s="94"/>
      <c r="U1022" s="94"/>
      <c r="V1022" s="94"/>
      <c r="W1022" s="94"/>
      <c r="X1022" s="94"/>
      <c r="Y1022" s="123"/>
      <c r="Z1022" s="94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87"/>
      <c r="BT1022" s="87"/>
      <c r="BU1022" s="87"/>
      <c r="BV1022" s="87"/>
      <c r="BW1022" s="87"/>
      <c r="BX1022" s="87"/>
      <c r="BY1022" s="87"/>
      <c r="BZ1022" s="87"/>
      <c r="CA1022" s="87"/>
      <c r="CB1022" s="87"/>
      <c r="CC1022" s="87"/>
      <c r="CD1022" s="87"/>
      <c r="CE1022" s="87"/>
      <c r="CF1022" s="87"/>
      <c r="CG1022" s="87"/>
      <c r="CH1022" s="87"/>
      <c r="CI1022" s="87"/>
      <c r="CJ1022" s="87"/>
      <c r="CK1022" s="87"/>
      <c r="CL1022" s="87"/>
      <c r="CM1022" s="87"/>
      <c r="CN1022" s="87"/>
      <c r="CO1022" s="87"/>
      <c r="CP1022" s="87"/>
      <c r="CQ1022" s="87"/>
      <c r="CR1022" s="87"/>
      <c r="CS1022" s="87"/>
      <c r="CT1022" s="87"/>
      <c r="CU1022" s="87"/>
      <c r="CV1022" s="87"/>
      <c r="CW1022" s="87"/>
      <c r="CX1022" s="87"/>
      <c r="CY1022" s="87"/>
      <c r="CZ1022" s="87"/>
      <c r="DA1022" s="87"/>
      <c r="DB1022" s="87"/>
      <c r="DC1022" s="87"/>
      <c r="DD1022" s="87"/>
      <c r="DE1022" s="87"/>
      <c r="DF1022" s="87"/>
      <c r="DG1022" s="87"/>
      <c r="DH1022" s="87"/>
      <c r="DI1022" s="87"/>
      <c r="DJ1022" s="87"/>
      <c r="DK1022" s="87"/>
      <c r="DL1022" s="87"/>
      <c r="DM1022" s="87"/>
      <c r="DN1022" s="87"/>
      <c r="DO1022" s="87"/>
      <c r="DP1022" s="87"/>
      <c r="DQ1022" s="87"/>
      <c r="DR1022" s="87"/>
      <c r="DS1022" s="87"/>
      <c r="DT1022" s="87"/>
      <c r="DU1022" s="87"/>
      <c r="DV1022" s="87"/>
      <c r="DW1022" s="87"/>
      <c r="DX1022" s="87"/>
      <c r="DY1022" s="87"/>
      <c r="DZ1022" s="87"/>
      <c r="EA1022" s="87"/>
      <c r="EB1022" s="87"/>
      <c r="EC1022" s="87"/>
      <c r="ED1022" s="87"/>
      <c r="EE1022" s="87"/>
      <c r="EF1022" s="87"/>
      <c r="EG1022" s="107"/>
      <c r="EH1022" s="107"/>
      <c r="EI1022" s="107"/>
      <c r="EJ1022" s="107"/>
      <c r="EK1022" s="107"/>
      <c r="EL1022" s="107"/>
      <c r="EM1022" s="107"/>
      <c r="EN1022" s="107"/>
      <c r="EO1022" s="107"/>
      <c r="EP1022" s="107"/>
      <c r="EQ1022" s="107"/>
      <c r="ER1022" s="107"/>
      <c r="ES1022" s="107"/>
      <c r="ET1022" s="107"/>
      <c r="EU1022" s="107"/>
      <c r="EV1022" s="107"/>
      <c r="EW1022" s="107"/>
      <c r="EX1022" s="107"/>
      <c r="EY1022" s="107"/>
    </row>
    <row r="1023" spans="1:155" x14ac:dyDescent="0.15">
      <c r="A1023" s="36">
        <f t="shared" si="212"/>
        <v>44518</v>
      </c>
      <c r="B1023" s="1">
        <f t="shared" ca="1" si="219"/>
        <v>1013.850363</v>
      </c>
      <c r="C1023" s="90">
        <f t="shared" si="213"/>
        <v>1000</v>
      </c>
      <c r="D1023" s="103">
        <f t="shared" si="214"/>
        <v>5.0000000000000001E-3</v>
      </c>
      <c r="E1023" s="93">
        <f t="shared" si="215"/>
        <v>43507</v>
      </c>
      <c r="F1023" s="87">
        <f t="shared" si="207"/>
        <v>695</v>
      </c>
      <c r="G1023" s="88">
        <f t="shared" si="208"/>
        <v>695</v>
      </c>
      <c r="H1023" s="89">
        <f t="shared" si="209"/>
        <v>1.013850363</v>
      </c>
      <c r="I1023" s="88">
        <f t="shared" si="216"/>
        <v>0</v>
      </c>
      <c r="J1023" s="90">
        <f t="shared" si="210"/>
        <v>13.850363</v>
      </c>
      <c r="K1023" s="91">
        <f t="shared" si="211"/>
        <v>0</v>
      </c>
      <c r="L1023" s="92" t="str">
        <f t="shared" si="217"/>
        <v>A+J=</v>
      </c>
      <c r="M1023" s="93">
        <f t="shared" si="218"/>
        <v>45272</v>
      </c>
      <c r="N1023" s="94"/>
      <c r="O1023" s="94"/>
      <c r="P1023" s="94"/>
      <c r="Q1023" s="94"/>
      <c r="R1023" s="94"/>
      <c r="S1023" s="107"/>
      <c r="T1023" s="94"/>
      <c r="U1023" s="94"/>
      <c r="V1023" s="94"/>
      <c r="W1023" s="94"/>
      <c r="X1023" s="94"/>
      <c r="Y1023" s="123"/>
      <c r="Z1023" s="94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87"/>
      <c r="BT1023" s="87"/>
      <c r="BU1023" s="87"/>
      <c r="BV1023" s="87"/>
      <c r="BW1023" s="87"/>
      <c r="BX1023" s="87"/>
      <c r="BY1023" s="87"/>
      <c r="BZ1023" s="87"/>
      <c r="CA1023" s="87"/>
      <c r="CB1023" s="87"/>
      <c r="CC1023" s="87"/>
      <c r="CD1023" s="87"/>
      <c r="CE1023" s="87"/>
      <c r="CF1023" s="87"/>
      <c r="CG1023" s="87"/>
      <c r="CH1023" s="87"/>
      <c r="CI1023" s="87"/>
      <c r="CJ1023" s="87"/>
      <c r="CK1023" s="87"/>
      <c r="CL1023" s="87"/>
      <c r="CM1023" s="87"/>
      <c r="CN1023" s="87"/>
      <c r="CO1023" s="87"/>
      <c r="CP1023" s="87"/>
      <c r="CQ1023" s="87"/>
      <c r="CR1023" s="87"/>
      <c r="CS1023" s="87"/>
      <c r="CT1023" s="87"/>
      <c r="CU1023" s="87"/>
      <c r="CV1023" s="87"/>
      <c r="CW1023" s="87"/>
      <c r="CX1023" s="87"/>
      <c r="CY1023" s="87"/>
      <c r="CZ1023" s="87"/>
      <c r="DA1023" s="87"/>
      <c r="DB1023" s="87"/>
      <c r="DC1023" s="87"/>
      <c r="DD1023" s="87"/>
      <c r="DE1023" s="87"/>
      <c r="DF1023" s="87"/>
      <c r="DG1023" s="87"/>
      <c r="DH1023" s="87"/>
      <c r="DI1023" s="87"/>
      <c r="DJ1023" s="87"/>
      <c r="DK1023" s="87"/>
      <c r="DL1023" s="87"/>
      <c r="DM1023" s="87"/>
      <c r="DN1023" s="87"/>
      <c r="DO1023" s="87"/>
      <c r="DP1023" s="87"/>
      <c r="DQ1023" s="87"/>
      <c r="DR1023" s="87"/>
      <c r="DS1023" s="87"/>
      <c r="DT1023" s="87"/>
      <c r="DU1023" s="87"/>
      <c r="DV1023" s="87"/>
      <c r="DW1023" s="87"/>
      <c r="DX1023" s="87"/>
      <c r="DY1023" s="87"/>
      <c r="DZ1023" s="87"/>
      <c r="EA1023" s="87"/>
      <c r="EB1023" s="87"/>
      <c r="EC1023" s="87"/>
      <c r="ED1023" s="87"/>
      <c r="EE1023" s="87"/>
      <c r="EF1023" s="87"/>
      <c r="EG1023" s="107"/>
      <c r="EH1023" s="107"/>
      <c r="EI1023" s="107"/>
      <c r="EJ1023" s="107"/>
      <c r="EK1023" s="107"/>
      <c r="EL1023" s="107"/>
      <c r="EM1023" s="107"/>
      <c r="EN1023" s="107"/>
      <c r="EO1023" s="107"/>
      <c r="EP1023" s="107"/>
      <c r="EQ1023" s="107"/>
      <c r="ER1023" s="107"/>
      <c r="ES1023" s="107"/>
      <c r="ET1023" s="107"/>
      <c r="EU1023" s="107"/>
      <c r="EV1023" s="107"/>
      <c r="EW1023" s="107"/>
      <c r="EX1023" s="107"/>
      <c r="EY1023" s="107"/>
    </row>
    <row r="1024" spans="1:155" x14ac:dyDescent="0.15">
      <c r="A1024" s="36">
        <f t="shared" si="212"/>
        <v>44519</v>
      </c>
      <c r="B1024" s="1">
        <f t="shared" ca="1" si="219"/>
        <v>1013.8704289999999</v>
      </c>
      <c r="C1024" s="90">
        <f t="shared" si="213"/>
        <v>1000</v>
      </c>
      <c r="D1024" s="103">
        <f t="shared" si="214"/>
        <v>5.0000000000000001E-3</v>
      </c>
      <c r="E1024" s="93">
        <f t="shared" si="215"/>
        <v>43507</v>
      </c>
      <c r="F1024" s="87">
        <f t="shared" si="207"/>
        <v>696</v>
      </c>
      <c r="G1024" s="88">
        <f t="shared" si="208"/>
        <v>696</v>
      </c>
      <c r="H1024" s="89">
        <f t="shared" si="209"/>
        <v>1.013870429</v>
      </c>
      <c r="I1024" s="88">
        <f t="shared" si="216"/>
        <v>0</v>
      </c>
      <c r="J1024" s="90">
        <f t="shared" si="210"/>
        <v>13.870429</v>
      </c>
      <c r="K1024" s="91">
        <f t="shared" si="211"/>
        <v>0</v>
      </c>
      <c r="L1024" s="92" t="str">
        <f t="shared" si="217"/>
        <v>A+J=</v>
      </c>
      <c r="M1024" s="93">
        <f t="shared" si="218"/>
        <v>45272</v>
      </c>
      <c r="N1024" s="94"/>
      <c r="O1024" s="94"/>
      <c r="P1024" s="94"/>
      <c r="Q1024" s="94"/>
      <c r="R1024" s="94"/>
      <c r="S1024" s="107"/>
      <c r="T1024" s="94"/>
      <c r="U1024" s="94"/>
      <c r="V1024" s="94"/>
      <c r="W1024" s="94"/>
      <c r="X1024" s="94"/>
      <c r="Y1024" s="123"/>
      <c r="Z1024" s="94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87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87"/>
      <c r="BT1024" s="87"/>
      <c r="BU1024" s="87"/>
      <c r="BV1024" s="87"/>
      <c r="BW1024" s="87"/>
      <c r="BX1024" s="87"/>
      <c r="BY1024" s="87"/>
      <c r="BZ1024" s="87"/>
      <c r="CA1024" s="87"/>
      <c r="CB1024" s="87"/>
      <c r="CC1024" s="87"/>
      <c r="CD1024" s="87"/>
      <c r="CE1024" s="87"/>
      <c r="CF1024" s="87"/>
      <c r="CG1024" s="87"/>
      <c r="CH1024" s="87"/>
      <c r="CI1024" s="87"/>
      <c r="CJ1024" s="87"/>
      <c r="CK1024" s="87"/>
      <c r="CL1024" s="87"/>
      <c r="CM1024" s="87"/>
      <c r="CN1024" s="87"/>
      <c r="CO1024" s="87"/>
      <c r="CP1024" s="87"/>
      <c r="CQ1024" s="87"/>
      <c r="CR1024" s="87"/>
      <c r="CS1024" s="87"/>
      <c r="CT1024" s="87"/>
      <c r="CU1024" s="87"/>
      <c r="CV1024" s="87"/>
      <c r="CW1024" s="87"/>
      <c r="CX1024" s="87"/>
      <c r="CY1024" s="87"/>
      <c r="CZ1024" s="87"/>
      <c r="DA1024" s="87"/>
      <c r="DB1024" s="87"/>
      <c r="DC1024" s="87"/>
      <c r="DD1024" s="87"/>
      <c r="DE1024" s="87"/>
      <c r="DF1024" s="87"/>
      <c r="DG1024" s="87"/>
      <c r="DH1024" s="87"/>
      <c r="DI1024" s="87"/>
      <c r="DJ1024" s="87"/>
      <c r="DK1024" s="87"/>
      <c r="DL1024" s="87"/>
      <c r="DM1024" s="87"/>
      <c r="DN1024" s="87"/>
      <c r="DO1024" s="87"/>
      <c r="DP1024" s="87"/>
      <c r="DQ1024" s="87"/>
      <c r="DR1024" s="87"/>
      <c r="DS1024" s="87"/>
      <c r="DT1024" s="87"/>
      <c r="DU1024" s="87"/>
      <c r="DV1024" s="87"/>
      <c r="DW1024" s="87"/>
      <c r="DX1024" s="87"/>
      <c r="DY1024" s="87"/>
      <c r="DZ1024" s="87"/>
      <c r="EA1024" s="87"/>
      <c r="EB1024" s="87"/>
      <c r="EC1024" s="87"/>
      <c r="ED1024" s="87"/>
      <c r="EE1024" s="87"/>
      <c r="EF1024" s="87"/>
      <c r="EG1024" s="107"/>
      <c r="EH1024" s="107"/>
      <c r="EI1024" s="107"/>
      <c r="EJ1024" s="107"/>
      <c r="EK1024" s="107"/>
      <c r="EL1024" s="107"/>
      <c r="EM1024" s="107"/>
      <c r="EN1024" s="107"/>
      <c r="EO1024" s="107"/>
      <c r="EP1024" s="107"/>
      <c r="EQ1024" s="107"/>
      <c r="ER1024" s="107"/>
      <c r="ES1024" s="107"/>
      <c r="ET1024" s="107"/>
      <c r="EU1024" s="107"/>
      <c r="EV1024" s="107"/>
      <c r="EW1024" s="107"/>
      <c r="EX1024" s="107"/>
      <c r="EY1024" s="107"/>
    </row>
    <row r="1025" spans="1:155" x14ac:dyDescent="0.15">
      <c r="A1025" s="36">
        <f t="shared" si="212"/>
        <v>44520</v>
      </c>
      <c r="B1025" s="1">
        <f t="shared" ca="1" si="219"/>
        <v>1013.890495</v>
      </c>
      <c r="C1025" s="90">
        <f t="shared" si="213"/>
        <v>1000</v>
      </c>
      <c r="D1025" s="103">
        <f t="shared" si="214"/>
        <v>5.0000000000000001E-3</v>
      </c>
      <c r="E1025" s="93">
        <f t="shared" si="215"/>
        <v>43507</v>
      </c>
      <c r="F1025" s="87">
        <f t="shared" si="207"/>
        <v>696</v>
      </c>
      <c r="G1025" s="88">
        <f t="shared" si="208"/>
        <v>697</v>
      </c>
      <c r="H1025" s="89">
        <f t="shared" si="209"/>
        <v>1.0138904950000001</v>
      </c>
      <c r="I1025" s="88">
        <f t="shared" si="216"/>
        <v>0</v>
      </c>
      <c r="J1025" s="90">
        <f t="shared" si="210"/>
        <v>13.890495</v>
      </c>
      <c r="K1025" s="91">
        <f t="shared" si="211"/>
        <v>0</v>
      </c>
      <c r="L1025" s="92" t="str">
        <f t="shared" si="217"/>
        <v>A+J=</v>
      </c>
      <c r="M1025" s="93">
        <f t="shared" si="218"/>
        <v>45272</v>
      </c>
      <c r="N1025" s="94"/>
      <c r="O1025" s="94"/>
      <c r="P1025" s="94"/>
      <c r="Q1025" s="94"/>
      <c r="R1025" s="94"/>
      <c r="S1025" s="107"/>
      <c r="T1025" s="94"/>
      <c r="U1025" s="94"/>
      <c r="V1025" s="94"/>
      <c r="W1025" s="94"/>
      <c r="X1025" s="94"/>
      <c r="Y1025" s="123"/>
      <c r="Z1025" s="94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87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87"/>
      <c r="BT1025" s="87"/>
      <c r="BU1025" s="87"/>
      <c r="BV1025" s="87"/>
      <c r="BW1025" s="87"/>
      <c r="BX1025" s="87"/>
      <c r="BY1025" s="87"/>
      <c r="BZ1025" s="87"/>
      <c r="CA1025" s="87"/>
      <c r="CB1025" s="87"/>
      <c r="CC1025" s="87"/>
      <c r="CD1025" s="87"/>
      <c r="CE1025" s="87"/>
      <c r="CF1025" s="87"/>
      <c r="CG1025" s="87"/>
      <c r="CH1025" s="87"/>
      <c r="CI1025" s="87"/>
      <c r="CJ1025" s="87"/>
      <c r="CK1025" s="87"/>
      <c r="CL1025" s="87"/>
      <c r="CM1025" s="87"/>
      <c r="CN1025" s="87"/>
      <c r="CO1025" s="87"/>
      <c r="CP1025" s="87"/>
      <c r="CQ1025" s="87"/>
      <c r="CR1025" s="87"/>
      <c r="CS1025" s="87"/>
      <c r="CT1025" s="87"/>
      <c r="CU1025" s="87"/>
      <c r="CV1025" s="87"/>
      <c r="CW1025" s="87"/>
      <c r="CX1025" s="87"/>
      <c r="CY1025" s="87"/>
      <c r="CZ1025" s="87"/>
      <c r="DA1025" s="87"/>
      <c r="DB1025" s="87"/>
      <c r="DC1025" s="87"/>
      <c r="DD1025" s="87"/>
      <c r="DE1025" s="87"/>
      <c r="DF1025" s="87"/>
      <c r="DG1025" s="87"/>
      <c r="DH1025" s="87"/>
      <c r="DI1025" s="87"/>
      <c r="DJ1025" s="87"/>
      <c r="DK1025" s="87"/>
      <c r="DL1025" s="87"/>
      <c r="DM1025" s="87"/>
      <c r="DN1025" s="87"/>
      <c r="DO1025" s="87"/>
      <c r="DP1025" s="87"/>
      <c r="DQ1025" s="87"/>
      <c r="DR1025" s="87"/>
      <c r="DS1025" s="87"/>
      <c r="DT1025" s="87"/>
      <c r="DU1025" s="87"/>
      <c r="DV1025" s="87"/>
      <c r="DW1025" s="87"/>
      <c r="DX1025" s="87"/>
      <c r="DY1025" s="87"/>
      <c r="DZ1025" s="87"/>
      <c r="EA1025" s="87"/>
      <c r="EB1025" s="87"/>
      <c r="EC1025" s="87"/>
      <c r="ED1025" s="87"/>
      <c r="EE1025" s="87"/>
      <c r="EF1025" s="87"/>
      <c r="EG1025" s="107"/>
      <c r="EH1025" s="107"/>
      <c r="EI1025" s="107"/>
      <c r="EJ1025" s="107"/>
      <c r="EK1025" s="107"/>
      <c r="EL1025" s="107"/>
      <c r="EM1025" s="107"/>
      <c r="EN1025" s="107"/>
      <c r="EO1025" s="107"/>
      <c r="EP1025" s="107"/>
      <c r="EQ1025" s="107"/>
      <c r="ER1025" s="107"/>
      <c r="ES1025" s="107"/>
      <c r="ET1025" s="107"/>
      <c r="EU1025" s="107"/>
      <c r="EV1025" s="107"/>
      <c r="EW1025" s="107"/>
      <c r="EX1025" s="107"/>
      <c r="EY1025" s="107"/>
    </row>
    <row r="1026" spans="1:155" x14ac:dyDescent="0.15">
      <c r="A1026" s="36">
        <f t="shared" si="212"/>
        <v>44521</v>
      </c>
      <c r="B1026" s="1">
        <f t="shared" ca="1" si="219"/>
        <v>1013.890495</v>
      </c>
      <c r="C1026" s="90">
        <f t="shared" si="213"/>
        <v>1000</v>
      </c>
      <c r="D1026" s="103">
        <f t="shared" si="214"/>
        <v>5.0000000000000001E-3</v>
      </c>
      <c r="E1026" s="93">
        <f t="shared" si="215"/>
        <v>43507</v>
      </c>
      <c r="F1026" s="87">
        <f t="shared" si="207"/>
        <v>696</v>
      </c>
      <c r="G1026" s="88">
        <f t="shared" si="208"/>
        <v>697</v>
      </c>
      <c r="H1026" s="89">
        <f t="shared" si="209"/>
        <v>1.0138904950000001</v>
      </c>
      <c r="I1026" s="88">
        <f t="shared" si="216"/>
        <v>0</v>
      </c>
      <c r="J1026" s="90">
        <f t="shared" si="210"/>
        <v>13.890495</v>
      </c>
      <c r="K1026" s="91">
        <f t="shared" si="211"/>
        <v>0</v>
      </c>
      <c r="L1026" s="92" t="str">
        <f t="shared" si="217"/>
        <v>A+J=</v>
      </c>
      <c r="M1026" s="93">
        <f t="shared" si="218"/>
        <v>45272</v>
      </c>
      <c r="N1026" s="94"/>
      <c r="O1026" s="94"/>
      <c r="P1026" s="94"/>
      <c r="Q1026" s="94"/>
      <c r="R1026" s="94"/>
      <c r="S1026" s="107"/>
      <c r="T1026" s="94"/>
      <c r="U1026" s="94"/>
      <c r="V1026" s="94"/>
      <c r="W1026" s="94"/>
      <c r="X1026" s="94"/>
      <c r="Y1026" s="123"/>
      <c r="Z1026" s="94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87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87"/>
      <c r="BT1026" s="87"/>
      <c r="BU1026" s="87"/>
      <c r="BV1026" s="87"/>
      <c r="BW1026" s="87"/>
      <c r="BX1026" s="87"/>
      <c r="BY1026" s="87"/>
      <c r="BZ1026" s="87"/>
      <c r="CA1026" s="87"/>
      <c r="CB1026" s="87"/>
      <c r="CC1026" s="87"/>
      <c r="CD1026" s="87"/>
      <c r="CE1026" s="87"/>
      <c r="CF1026" s="87"/>
      <c r="CG1026" s="87"/>
      <c r="CH1026" s="87"/>
      <c r="CI1026" s="87"/>
      <c r="CJ1026" s="87"/>
      <c r="CK1026" s="87"/>
      <c r="CL1026" s="87"/>
      <c r="CM1026" s="87"/>
      <c r="CN1026" s="87"/>
      <c r="CO1026" s="87"/>
      <c r="CP1026" s="87"/>
      <c r="CQ1026" s="87"/>
      <c r="CR1026" s="87"/>
      <c r="CS1026" s="87"/>
      <c r="CT1026" s="87"/>
      <c r="CU1026" s="87"/>
      <c r="CV1026" s="87"/>
      <c r="CW1026" s="87"/>
      <c r="CX1026" s="87"/>
      <c r="CY1026" s="87"/>
      <c r="CZ1026" s="87"/>
      <c r="DA1026" s="87"/>
      <c r="DB1026" s="87"/>
      <c r="DC1026" s="87"/>
      <c r="DD1026" s="87"/>
      <c r="DE1026" s="87"/>
      <c r="DF1026" s="87"/>
      <c r="DG1026" s="87"/>
      <c r="DH1026" s="87"/>
      <c r="DI1026" s="87"/>
      <c r="DJ1026" s="87"/>
      <c r="DK1026" s="87"/>
      <c r="DL1026" s="87"/>
      <c r="DM1026" s="87"/>
      <c r="DN1026" s="87"/>
      <c r="DO1026" s="87"/>
      <c r="DP1026" s="87"/>
      <c r="DQ1026" s="87"/>
      <c r="DR1026" s="87"/>
      <c r="DS1026" s="87"/>
      <c r="DT1026" s="87"/>
      <c r="DU1026" s="87"/>
      <c r="DV1026" s="87"/>
      <c r="DW1026" s="87"/>
      <c r="DX1026" s="87"/>
      <c r="DY1026" s="87"/>
      <c r="DZ1026" s="87"/>
      <c r="EA1026" s="87"/>
      <c r="EB1026" s="87"/>
      <c r="EC1026" s="87"/>
      <c r="ED1026" s="87"/>
      <c r="EE1026" s="87"/>
      <c r="EF1026" s="87"/>
      <c r="EG1026" s="107"/>
      <c r="EH1026" s="107"/>
      <c r="EI1026" s="107"/>
      <c r="EJ1026" s="107"/>
      <c r="EK1026" s="107"/>
      <c r="EL1026" s="107"/>
      <c r="EM1026" s="107"/>
      <c r="EN1026" s="107"/>
      <c r="EO1026" s="107"/>
      <c r="EP1026" s="107"/>
      <c r="EQ1026" s="107"/>
      <c r="ER1026" s="107"/>
      <c r="ES1026" s="107"/>
      <c r="ET1026" s="107"/>
      <c r="EU1026" s="107"/>
      <c r="EV1026" s="107"/>
      <c r="EW1026" s="107"/>
      <c r="EX1026" s="107"/>
      <c r="EY1026" s="107"/>
    </row>
    <row r="1027" spans="1:155" x14ac:dyDescent="0.15">
      <c r="A1027" s="36">
        <f t="shared" si="212"/>
        <v>44522</v>
      </c>
      <c r="B1027" s="1">
        <f t="shared" ca="1" si="219"/>
        <v>1013.890495</v>
      </c>
      <c r="C1027" s="90">
        <f t="shared" si="213"/>
        <v>1000</v>
      </c>
      <c r="D1027" s="103">
        <f t="shared" si="214"/>
        <v>5.0000000000000001E-3</v>
      </c>
      <c r="E1027" s="93">
        <f t="shared" si="215"/>
        <v>43507</v>
      </c>
      <c r="F1027" s="87">
        <f t="shared" si="207"/>
        <v>697</v>
      </c>
      <c r="G1027" s="88">
        <f t="shared" si="208"/>
        <v>697</v>
      </c>
      <c r="H1027" s="89">
        <f t="shared" si="209"/>
        <v>1.0138904950000001</v>
      </c>
      <c r="I1027" s="88">
        <f t="shared" si="216"/>
        <v>0</v>
      </c>
      <c r="J1027" s="90">
        <f t="shared" si="210"/>
        <v>13.890495</v>
      </c>
      <c r="K1027" s="91">
        <f t="shared" si="211"/>
        <v>0</v>
      </c>
      <c r="L1027" s="92" t="str">
        <f t="shared" si="217"/>
        <v>A+J=</v>
      </c>
      <c r="M1027" s="93">
        <f t="shared" si="218"/>
        <v>45272</v>
      </c>
      <c r="N1027" s="94"/>
      <c r="O1027" s="94"/>
      <c r="P1027" s="94"/>
      <c r="Q1027" s="94"/>
      <c r="R1027" s="94"/>
      <c r="S1027" s="107"/>
      <c r="T1027" s="94"/>
      <c r="U1027" s="94"/>
      <c r="V1027" s="94"/>
      <c r="W1027" s="94"/>
      <c r="X1027" s="94"/>
      <c r="Y1027" s="123"/>
      <c r="Z1027" s="94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87"/>
      <c r="BT1027" s="87"/>
      <c r="BU1027" s="87"/>
      <c r="BV1027" s="87"/>
      <c r="BW1027" s="87"/>
      <c r="BX1027" s="87"/>
      <c r="BY1027" s="87"/>
      <c r="BZ1027" s="87"/>
      <c r="CA1027" s="87"/>
      <c r="CB1027" s="87"/>
      <c r="CC1027" s="87"/>
      <c r="CD1027" s="87"/>
      <c r="CE1027" s="87"/>
      <c r="CF1027" s="87"/>
      <c r="CG1027" s="87"/>
      <c r="CH1027" s="87"/>
      <c r="CI1027" s="87"/>
      <c r="CJ1027" s="87"/>
      <c r="CK1027" s="87"/>
      <c r="CL1027" s="87"/>
      <c r="CM1027" s="87"/>
      <c r="CN1027" s="87"/>
      <c r="CO1027" s="87"/>
      <c r="CP1027" s="87"/>
      <c r="CQ1027" s="87"/>
      <c r="CR1027" s="87"/>
      <c r="CS1027" s="87"/>
      <c r="CT1027" s="87"/>
      <c r="CU1027" s="87"/>
      <c r="CV1027" s="87"/>
      <c r="CW1027" s="87"/>
      <c r="CX1027" s="87"/>
      <c r="CY1027" s="87"/>
      <c r="CZ1027" s="87"/>
      <c r="DA1027" s="87"/>
      <c r="DB1027" s="87"/>
      <c r="DC1027" s="87"/>
      <c r="DD1027" s="87"/>
      <c r="DE1027" s="87"/>
      <c r="DF1027" s="87"/>
      <c r="DG1027" s="87"/>
      <c r="DH1027" s="87"/>
      <c r="DI1027" s="87"/>
      <c r="DJ1027" s="87"/>
      <c r="DK1027" s="87"/>
      <c r="DL1027" s="87"/>
      <c r="DM1027" s="87"/>
      <c r="DN1027" s="87"/>
      <c r="DO1027" s="87"/>
      <c r="DP1027" s="87"/>
      <c r="DQ1027" s="87"/>
      <c r="DR1027" s="87"/>
      <c r="DS1027" s="87"/>
      <c r="DT1027" s="87"/>
      <c r="DU1027" s="87"/>
      <c r="DV1027" s="87"/>
      <c r="DW1027" s="87"/>
      <c r="DX1027" s="87"/>
      <c r="DY1027" s="87"/>
      <c r="DZ1027" s="87"/>
      <c r="EA1027" s="87"/>
      <c r="EB1027" s="87"/>
      <c r="EC1027" s="87"/>
      <c r="ED1027" s="87"/>
      <c r="EE1027" s="87"/>
      <c r="EF1027" s="87"/>
      <c r="EG1027" s="107"/>
      <c r="EH1027" s="107"/>
      <c r="EI1027" s="107"/>
      <c r="EJ1027" s="107"/>
      <c r="EK1027" s="107"/>
      <c r="EL1027" s="107"/>
      <c r="EM1027" s="107"/>
      <c r="EN1027" s="107"/>
      <c r="EO1027" s="107"/>
      <c r="EP1027" s="107"/>
      <c r="EQ1027" s="107"/>
      <c r="ER1027" s="107"/>
      <c r="ES1027" s="107"/>
      <c r="ET1027" s="107"/>
      <c r="EU1027" s="107"/>
      <c r="EV1027" s="107"/>
      <c r="EW1027" s="107"/>
      <c r="EX1027" s="107"/>
      <c r="EY1027" s="107"/>
    </row>
    <row r="1028" spans="1:155" x14ac:dyDescent="0.15">
      <c r="A1028" s="36">
        <f t="shared" si="212"/>
        <v>44523</v>
      </c>
      <c r="B1028" s="1">
        <f t="shared" ca="1" si="219"/>
        <v>1013.910562</v>
      </c>
      <c r="C1028" s="90">
        <f t="shared" si="213"/>
        <v>1000</v>
      </c>
      <c r="D1028" s="103">
        <f t="shared" si="214"/>
        <v>5.0000000000000001E-3</v>
      </c>
      <c r="E1028" s="93">
        <f t="shared" si="215"/>
        <v>43507</v>
      </c>
      <c r="F1028" s="87">
        <f t="shared" si="207"/>
        <v>698</v>
      </c>
      <c r="G1028" s="88">
        <f t="shared" si="208"/>
        <v>698</v>
      </c>
      <c r="H1028" s="89">
        <f t="shared" si="209"/>
        <v>1.013910562</v>
      </c>
      <c r="I1028" s="88">
        <f t="shared" si="216"/>
        <v>0</v>
      </c>
      <c r="J1028" s="90">
        <f t="shared" si="210"/>
        <v>13.910562000000001</v>
      </c>
      <c r="K1028" s="91">
        <f t="shared" si="211"/>
        <v>0</v>
      </c>
      <c r="L1028" s="92" t="str">
        <f t="shared" si="217"/>
        <v>A+J=</v>
      </c>
      <c r="M1028" s="93">
        <f t="shared" si="218"/>
        <v>45272</v>
      </c>
      <c r="N1028" s="94"/>
      <c r="O1028" s="94"/>
      <c r="P1028" s="94"/>
      <c r="Q1028" s="94"/>
      <c r="R1028" s="94"/>
      <c r="S1028" s="107"/>
      <c r="T1028" s="94"/>
      <c r="U1028" s="94"/>
      <c r="V1028" s="94"/>
      <c r="W1028" s="94"/>
      <c r="X1028" s="94"/>
      <c r="Y1028" s="123"/>
      <c r="Z1028" s="94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87"/>
      <c r="BT1028" s="87"/>
      <c r="BU1028" s="87"/>
      <c r="BV1028" s="87"/>
      <c r="BW1028" s="87"/>
      <c r="BX1028" s="87"/>
      <c r="BY1028" s="87"/>
      <c r="BZ1028" s="87"/>
      <c r="CA1028" s="87"/>
      <c r="CB1028" s="87"/>
      <c r="CC1028" s="87"/>
      <c r="CD1028" s="87"/>
      <c r="CE1028" s="87"/>
      <c r="CF1028" s="87"/>
      <c r="CG1028" s="87"/>
      <c r="CH1028" s="87"/>
      <c r="CI1028" s="87"/>
      <c r="CJ1028" s="87"/>
      <c r="CK1028" s="87"/>
      <c r="CL1028" s="87"/>
      <c r="CM1028" s="87"/>
      <c r="CN1028" s="87"/>
      <c r="CO1028" s="87"/>
      <c r="CP1028" s="87"/>
      <c r="CQ1028" s="87"/>
      <c r="CR1028" s="87"/>
      <c r="CS1028" s="87"/>
      <c r="CT1028" s="87"/>
      <c r="CU1028" s="87"/>
      <c r="CV1028" s="87"/>
      <c r="CW1028" s="87"/>
      <c r="CX1028" s="87"/>
      <c r="CY1028" s="87"/>
      <c r="CZ1028" s="87"/>
      <c r="DA1028" s="87"/>
      <c r="DB1028" s="87"/>
      <c r="DC1028" s="87"/>
      <c r="DD1028" s="87"/>
      <c r="DE1028" s="87"/>
      <c r="DF1028" s="87"/>
      <c r="DG1028" s="87"/>
      <c r="DH1028" s="87"/>
      <c r="DI1028" s="87"/>
      <c r="DJ1028" s="87"/>
      <c r="DK1028" s="87"/>
      <c r="DL1028" s="87"/>
      <c r="DM1028" s="87"/>
      <c r="DN1028" s="87"/>
      <c r="DO1028" s="87"/>
      <c r="DP1028" s="87"/>
      <c r="DQ1028" s="87"/>
      <c r="DR1028" s="87"/>
      <c r="DS1028" s="87"/>
      <c r="DT1028" s="87"/>
      <c r="DU1028" s="87"/>
      <c r="DV1028" s="87"/>
      <c r="DW1028" s="87"/>
      <c r="DX1028" s="87"/>
      <c r="DY1028" s="87"/>
      <c r="DZ1028" s="87"/>
      <c r="EA1028" s="87"/>
      <c r="EB1028" s="87"/>
      <c r="EC1028" s="87"/>
      <c r="ED1028" s="87"/>
      <c r="EE1028" s="87"/>
      <c r="EF1028" s="87"/>
      <c r="EG1028" s="107"/>
      <c r="EH1028" s="107"/>
      <c r="EI1028" s="107"/>
      <c r="EJ1028" s="107"/>
      <c r="EK1028" s="107"/>
      <c r="EL1028" s="107"/>
      <c r="EM1028" s="107"/>
      <c r="EN1028" s="107"/>
      <c r="EO1028" s="107"/>
      <c r="EP1028" s="107"/>
      <c r="EQ1028" s="107"/>
      <c r="ER1028" s="107"/>
      <c r="ES1028" s="107"/>
      <c r="ET1028" s="107"/>
      <c r="EU1028" s="107"/>
      <c r="EV1028" s="107"/>
      <c r="EW1028" s="107"/>
      <c r="EX1028" s="107"/>
      <c r="EY1028" s="107"/>
    </row>
    <row r="1029" spans="1:155" x14ac:dyDescent="0.15">
      <c r="A1029" s="36">
        <f t="shared" si="212"/>
        <v>44524</v>
      </c>
      <c r="B1029" s="1">
        <f t="shared" ca="1" si="219"/>
        <v>1013.9306299899999</v>
      </c>
      <c r="C1029" s="90">
        <f t="shared" si="213"/>
        <v>1000</v>
      </c>
      <c r="D1029" s="103">
        <f t="shared" si="214"/>
        <v>5.0000000000000001E-3</v>
      </c>
      <c r="E1029" s="93">
        <f t="shared" si="215"/>
        <v>43507</v>
      </c>
      <c r="F1029" s="87">
        <f t="shared" si="207"/>
        <v>699</v>
      </c>
      <c r="G1029" s="88">
        <f t="shared" si="208"/>
        <v>699</v>
      </c>
      <c r="H1029" s="89">
        <f t="shared" si="209"/>
        <v>1.0139306299999999</v>
      </c>
      <c r="I1029" s="88">
        <f t="shared" si="216"/>
        <v>0</v>
      </c>
      <c r="J1029" s="90">
        <f t="shared" si="210"/>
        <v>13.93062999</v>
      </c>
      <c r="K1029" s="91">
        <f t="shared" si="211"/>
        <v>0</v>
      </c>
      <c r="L1029" s="92" t="str">
        <f t="shared" si="217"/>
        <v>A+J=</v>
      </c>
      <c r="M1029" s="93">
        <f t="shared" si="218"/>
        <v>45272</v>
      </c>
      <c r="N1029" s="94"/>
      <c r="O1029" s="94"/>
      <c r="P1029" s="94"/>
      <c r="Q1029" s="94"/>
      <c r="R1029" s="94"/>
      <c r="S1029" s="107"/>
      <c r="T1029" s="94"/>
      <c r="U1029" s="94"/>
      <c r="V1029" s="94"/>
      <c r="W1029" s="94"/>
      <c r="X1029" s="94"/>
      <c r="Y1029" s="123"/>
      <c r="Z1029" s="94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87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87"/>
      <c r="BT1029" s="87"/>
      <c r="BU1029" s="87"/>
      <c r="BV1029" s="87"/>
      <c r="BW1029" s="87"/>
      <c r="BX1029" s="87"/>
      <c r="BY1029" s="87"/>
      <c r="BZ1029" s="87"/>
      <c r="CA1029" s="87"/>
      <c r="CB1029" s="87"/>
      <c r="CC1029" s="87"/>
      <c r="CD1029" s="87"/>
      <c r="CE1029" s="87"/>
      <c r="CF1029" s="87"/>
      <c r="CG1029" s="87"/>
      <c r="CH1029" s="87"/>
      <c r="CI1029" s="87"/>
      <c r="CJ1029" s="87"/>
      <c r="CK1029" s="87"/>
      <c r="CL1029" s="87"/>
      <c r="CM1029" s="87"/>
      <c r="CN1029" s="87"/>
      <c r="CO1029" s="87"/>
      <c r="CP1029" s="87"/>
      <c r="CQ1029" s="87"/>
      <c r="CR1029" s="87"/>
      <c r="CS1029" s="87"/>
      <c r="CT1029" s="87"/>
      <c r="CU1029" s="87"/>
      <c r="CV1029" s="87"/>
      <c r="CW1029" s="87"/>
      <c r="CX1029" s="87"/>
      <c r="CY1029" s="87"/>
      <c r="CZ1029" s="87"/>
      <c r="DA1029" s="87"/>
      <c r="DB1029" s="87"/>
      <c r="DC1029" s="87"/>
      <c r="DD1029" s="87"/>
      <c r="DE1029" s="87"/>
      <c r="DF1029" s="87"/>
      <c r="DG1029" s="87"/>
      <c r="DH1029" s="87"/>
      <c r="DI1029" s="87"/>
      <c r="DJ1029" s="87"/>
      <c r="DK1029" s="87"/>
      <c r="DL1029" s="87"/>
      <c r="DM1029" s="87"/>
      <c r="DN1029" s="87"/>
      <c r="DO1029" s="87"/>
      <c r="DP1029" s="87"/>
      <c r="DQ1029" s="87"/>
      <c r="DR1029" s="87"/>
      <c r="DS1029" s="87"/>
      <c r="DT1029" s="87"/>
      <c r="DU1029" s="87"/>
      <c r="DV1029" s="87"/>
      <c r="DW1029" s="87"/>
      <c r="DX1029" s="87"/>
      <c r="DY1029" s="87"/>
      <c r="DZ1029" s="87"/>
      <c r="EA1029" s="87"/>
      <c r="EB1029" s="87"/>
      <c r="EC1029" s="87"/>
      <c r="ED1029" s="87"/>
      <c r="EE1029" s="87"/>
      <c r="EF1029" s="87"/>
      <c r="EG1029" s="107"/>
      <c r="EH1029" s="107"/>
      <c r="EI1029" s="107"/>
      <c r="EJ1029" s="107"/>
      <c r="EK1029" s="107"/>
      <c r="EL1029" s="107"/>
      <c r="EM1029" s="107"/>
      <c r="EN1029" s="107"/>
      <c r="EO1029" s="107"/>
      <c r="EP1029" s="107"/>
      <c r="EQ1029" s="107"/>
      <c r="ER1029" s="107"/>
      <c r="ES1029" s="107"/>
      <c r="ET1029" s="107"/>
      <c r="EU1029" s="107"/>
      <c r="EV1029" s="107"/>
      <c r="EW1029" s="107"/>
      <c r="EX1029" s="107"/>
      <c r="EY1029" s="107"/>
    </row>
    <row r="1030" spans="1:155" x14ac:dyDescent="0.15">
      <c r="A1030" s="36">
        <f t="shared" si="212"/>
        <v>44525</v>
      </c>
      <c r="B1030" s="1">
        <f t="shared" ca="1" si="219"/>
        <v>1013.950697</v>
      </c>
      <c r="C1030" s="90">
        <f t="shared" si="213"/>
        <v>1000</v>
      </c>
      <c r="D1030" s="103">
        <f t="shared" si="214"/>
        <v>5.0000000000000001E-3</v>
      </c>
      <c r="E1030" s="93">
        <f t="shared" si="215"/>
        <v>43507</v>
      </c>
      <c r="F1030" s="87">
        <f t="shared" si="207"/>
        <v>700</v>
      </c>
      <c r="G1030" s="88">
        <f t="shared" si="208"/>
        <v>700</v>
      </c>
      <c r="H1030" s="89">
        <f t="shared" si="209"/>
        <v>1.0139506970000001</v>
      </c>
      <c r="I1030" s="88">
        <f t="shared" si="216"/>
        <v>0</v>
      </c>
      <c r="J1030" s="90">
        <f t="shared" si="210"/>
        <v>13.950697</v>
      </c>
      <c r="K1030" s="91">
        <f t="shared" si="211"/>
        <v>0</v>
      </c>
      <c r="L1030" s="92" t="str">
        <f t="shared" si="217"/>
        <v>A+J=</v>
      </c>
      <c r="M1030" s="93">
        <f t="shared" si="218"/>
        <v>45272</v>
      </c>
      <c r="N1030" s="94"/>
      <c r="O1030" s="94"/>
      <c r="P1030" s="94"/>
      <c r="Q1030" s="94"/>
      <c r="R1030" s="94"/>
      <c r="S1030" s="107"/>
      <c r="T1030" s="94"/>
      <c r="U1030" s="94"/>
      <c r="V1030" s="94"/>
      <c r="W1030" s="94"/>
      <c r="X1030" s="94"/>
      <c r="Y1030" s="123"/>
      <c r="Z1030" s="94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87"/>
      <c r="BT1030" s="87"/>
      <c r="BU1030" s="87"/>
      <c r="BV1030" s="87"/>
      <c r="BW1030" s="87"/>
      <c r="BX1030" s="87"/>
      <c r="BY1030" s="87"/>
      <c r="BZ1030" s="87"/>
      <c r="CA1030" s="87"/>
      <c r="CB1030" s="87"/>
      <c r="CC1030" s="87"/>
      <c r="CD1030" s="87"/>
      <c r="CE1030" s="87"/>
      <c r="CF1030" s="87"/>
      <c r="CG1030" s="87"/>
      <c r="CH1030" s="87"/>
      <c r="CI1030" s="87"/>
      <c r="CJ1030" s="87"/>
      <c r="CK1030" s="87"/>
      <c r="CL1030" s="87"/>
      <c r="CM1030" s="87"/>
      <c r="CN1030" s="87"/>
      <c r="CO1030" s="87"/>
      <c r="CP1030" s="87"/>
      <c r="CQ1030" s="87"/>
      <c r="CR1030" s="87"/>
      <c r="CS1030" s="87"/>
      <c r="CT1030" s="87"/>
      <c r="CU1030" s="87"/>
      <c r="CV1030" s="87"/>
      <c r="CW1030" s="87"/>
      <c r="CX1030" s="87"/>
      <c r="CY1030" s="87"/>
      <c r="CZ1030" s="87"/>
      <c r="DA1030" s="87"/>
      <c r="DB1030" s="87"/>
      <c r="DC1030" s="87"/>
      <c r="DD1030" s="87"/>
      <c r="DE1030" s="87"/>
      <c r="DF1030" s="87"/>
      <c r="DG1030" s="87"/>
      <c r="DH1030" s="87"/>
      <c r="DI1030" s="87"/>
      <c r="DJ1030" s="87"/>
      <c r="DK1030" s="87"/>
      <c r="DL1030" s="87"/>
      <c r="DM1030" s="87"/>
      <c r="DN1030" s="87"/>
      <c r="DO1030" s="87"/>
      <c r="DP1030" s="87"/>
      <c r="DQ1030" s="87"/>
      <c r="DR1030" s="87"/>
      <c r="DS1030" s="87"/>
      <c r="DT1030" s="87"/>
      <c r="DU1030" s="87"/>
      <c r="DV1030" s="87"/>
      <c r="DW1030" s="87"/>
      <c r="DX1030" s="87"/>
      <c r="DY1030" s="87"/>
      <c r="DZ1030" s="87"/>
      <c r="EA1030" s="87"/>
      <c r="EB1030" s="87"/>
      <c r="EC1030" s="87"/>
      <c r="ED1030" s="87"/>
      <c r="EE1030" s="87"/>
      <c r="EF1030" s="87"/>
      <c r="EG1030" s="107"/>
      <c r="EH1030" s="107"/>
      <c r="EI1030" s="107"/>
      <c r="EJ1030" s="107"/>
      <c r="EK1030" s="107"/>
      <c r="EL1030" s="107"/>
      <c r="EM1030" s="107"/>
      <c r="EN1030" s="107"/>
      <c r="EO1030" s="107"/>
      <c r="EP1030" s="107"/>
      <c r="EQ1030" s="107"/>
      <c r="ER1030" s="107"/>
      <c r="ES1030" s="107"/>
      <c r="ET1030" s="107"/>
      <c r="EU1030" s="107"/>
      <c r="EV1030" s="107"/>
      <c r="EW1030" s="107"/>
      <c r="EX1030" s="107"/>
      <c r="EY1030" s="107"/>
    </row>
    <row r="1031" spans="1:155" x14ac:dyDescent="0.15">
      <c r="A1031" s="36">
        <f t="shared" si="212"/>
        <v>44526</v>
      </c>
      <c r="B1031" s="1">
        <f t="shared" ca="1" si="219"/>
        <v>1013.970765</v>
      </c>
      <c r="C1031" s="90">
        <f t="shared" si="213"/>
        <v>1000</v>
      </c>
      <c r="D1031" s="103">
        <f t="shared" si="214"/>
        <v>5.0000000000000001E-3</v>
      </c>
      <c r="E1031" s="93">
        <f t="shared" si="215"/>
        <v>43507</v>
      </c>
      <c r="F1031" s="87">
        <f t="shared" si="207"/>
        <v>701</v>
      </c>
      <c r="G1031" s="88">
        <f t="shared" si="208"/>
        <v>701</v>
      </c>
      <c r="H1031" s="89">
        <f t="shared" si="209"/>
        <v>1.0139707650000001</v>
      </c>
      <c r="I1031" s="88">
        <f t="shared" si="216"/>
        <v>0</v>
      </c>
      <c r="J1031" s="90">
        <f t="shared" si="210"/>
        <v>13.970765</v>
      </c>
      <c r="K1031" s="91">
        <f t="shared" si="211"/>
        <v>0</v>
      </c>
      <c r="L1031" s="92" t="str">
        <f t="shared" si="217"/>
        <v>A+J=</v>
      </c>
      <c r="M1031" s="93">
        <f t="shared" si="218"/>
        <v>45272</v>
      </c>
      <c r="N1031" s="94"/>
      <c r="O1031" s="94"/>
      <c r="P1031" s="94"/>
      <c r="Q1031" s="94"/>
      <c r="R1031" s="94"/>
      <c r="S1031" s="107"/>
      <c r="T1031" s="94"/>
      <c r="U1031" s="94"/>
      <c r="V1031" s="94"/>
      <c r="W1031" s="94"/>
      <c r="X1031" s="94"/>
      <c r="Y1031" s="123"/>
      <c r="Z1031" s="94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87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87"/>
      <c r="BT1031" s="87"/>
      <c r="BU1031" s="87"/>
      <c r="BV1031" s="87"/>
      <c r="BW1031" s="87"/>
      <c r="BX1031" s="87"/>
      <c r="BY1031" s="87"/>
      <c r="BZ1031" s="87"/>
      <c r="CA1031" s="87"/>
      <c r="CB1031" s="87"/>
      <c r="CC1031" s="87"/>
      <c r="CD1031" s="87"/>
      <c r="CE1031" s="87"/>
      <c r="CF1031" s="87"/>
      <c r="CG1031" s="87"/>
      <c r="CH1031" s="87"/>
      <c r="CI1031" s="87"/>
      <c r="CJ1031" s="87"/>
      <c r="CK1031" s="87"/>
      <c r="CL1031" s="87"/>
      <c r="CM1031" s="87"/>
      <c r="CN1031" s="87"/>
      <c r="CO1031" s="87"/>
      <c r="CP1031" s="87"/>
      <c r="CQ1031" s="87"/>
      <c r="CR1031" s="87"/>
      <c r="CS1031" s="87"/>
      <c r="CT1031" s="87"/>
      <c r="CU1031" s="87"/>
      <c r="CV1031" s="87"/>
      <c r="CW1031" s="87"/>
      <c r="CX1031" s="87"/>
      <c r="CY1031" s="87"/>
      <c r="CZ1031" s="87"/>
      <c r="DA1031" s="87"/>
      <c r="DB1031" s="87"/>
      <c r="DC1031" s="87"/>
      <c r="DD1031" s="87"/>
      <c r="DE1031" s="87"/>
      <c r="DF1031" s="87"/>
      <c r="DG1031" s="87"/>
      <c r="DH1031" s="87"/>
      <c r="DI1031" s="87"/>
      <c r="DJ1031" s="87"/>
      <c r="DK1031" s="87"/>
      <c r="DL1031" s="87"/>
      <c r="DM1031" s="87"/>
      <c r="DN1031" s="87"/>
      <c r="DO1031" s="87"/>
      <c r="DP1031" s="87"/>
      <c r="DQ1031" s="87"/>
      <c r="DR1031" s="87"/>
      <c r="DS1031" s="87"/>
      <c r="DT1031" s="87"/>
      <c r="DU1031" s="87"/>
      <c r="DV1031" s="87"/>
      <c r="DW1031" s="87"/>
      <c r="DX1031" s="87"/>
      <c r="DY1031" s="87"/>
      <c r="DZ1031" s="87"/>
      <c r="EA1031" s="87"/>
      <c r="EB1031" s="87"/>
      <c r="EC1031" s="87"/>
      <c r="ED1031" s="87"/>
      <c r="EE1031" s="87"/>
      <c r="EF1031" s="87"/>
      <c r="EG1031" s="107"/>
      <c r="EH1031" s="107"/>
      <c r="EI1031" s="107"/>
      <c r="EJ1031" s="107"/>
      <c r="EK1031" s="107"/>
      <c r="EL1031" s="107"/>
      <c r="EM1031" s="107"/>
      <c r="EN1031" s="107"/>
      <c r="EO1031" s="107"/>
      <c r="EP1031" s="107"/>
      <c r="EQ1031" s="107"/>
      <c r="ER1031" s="107"/>
      <c r="ES1031" s="107"/>
      <c r="ET1031" s="107"/>
      <c r="EU1031" s="107"/>
      <c r="EV1031" s="107"/>
      <c r="EW1031" s="107"/>
      <c r="EX1031" s="107"/>
      <c r="EY1031" s="107"/>
    </row>
    <row r="1032" spans="1:155" x14ac:dyDescent="0.15">
      <c r="A1032" s="36">
        <f t="shared" si="212"/>
        <v>44527</v>
      </c>
      <c r="B1032" s="1">
        <f t="shared" ca="1" si="219"/>
        <v>1013.9908339900001</v>
      </c>
      <c r="C1032" s="90">
        <f t="shared" si="213"/>
        <v>1000</v>
      </c>
      <c r="D1032" s="103">
        <f t="shared" si="214"/>
        <v>5.0000000000000001E-3</v>
      </c>
      <c r="E1032" s="93">
        <f t="shared" si="215"/>
        <v>43507</v>
      </c>
      <c r="F1032" s="87">
        <f t="shared" si="207"/>
        <v>701</v>
      </c>
      <c r="G1032" s="88">
        <f t="shared" si="208"/>
        <v>702</v>
      </c>
      <c r="H1032" s="89">
        <f t="shared" si="209"/>
        <v>1.0139908339999999</v>
      </c>
      <c r="I1032" s="88">
        <f t="shared" si="216"/>
        <v>0</v>
      </c>
      <c r="J1032" s="90">
        <f t="shared" si="210"/>
        <v>13.99083399</v>
      </c>
      <c r="K1032" s="91">
        <f t="shared" si="211"/>
        <v>0</v>
      </c>
      <c r="L1032" s="92" t="str">
        <f t="shared" si="217"/>
        <v>A+J=</v>
      </c>
      <c r="M1032" s="93">
        <f t="shared" si="218"/>
        <v>45272</v>
      </c>
      <c r="N1032" s="94"/>
      <c r="O1032" s="94"/>
      <c r="P1032" s="94"/>
      <c r="Q1032" s="94"/>
      <c r="R1032" s="94"/>
      <c r="S1032" s="107"/>
      <c r="T1032" s="94"/>
      <c r="U1032" s="94"/>
      <c r="V1032" s="94"/>
      <c r="W1032" s="94"/>
      <c r="X1032" s="94"/>
      <c r="Y1032" s="123"/>
      <c r="Z1032" s="94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87"/>
      <c r="BT1032" s="87"/>
      <c r="BU1032" s="87"/>
      <c r="BV1032" s="87"/>
      <c r="BW1032" s="87"/>
      <c r="BX1032" s="87"/>
      <c r="BY1032" s="87"/>
      <c r="BZ1032" s="87"/>
      <c r="CA1032" s="87"/>
      <c r="CB1032" s="87"/>
      <c r="CC1032" s="87"/>
      <c r="CD1032" s="87"/>
      <c r="CE1032" s="87"/>
      <c r="CF1032" s="87"/>
      <c r="CG1032" s="87"/>
      <c r="CH1032" s="87"/>
      <c r="CI1032" s="87"/>
      <c r="CJ1032" s="87"/>
      <c r="CK1032" s="87"/>
      <c r="CL1032" s="87"/>
      <c r="CM1032" s="87"/>
      <c r="CN1032" s="87"/>
      <c r="CO1032" s="87"/>
      <c r="CP1032" s="87"/>
      <c r="CQ1032" s="87"/>
      <c r="CR1032" s="87"/>
      <c r="CS1032" s="87"/>
      <c r="CT1032" s="87"/>
      <c r="CU1032" s="87"/>
      <c r="CV1032" s="87"/>
      <c r="CW1032" s="87"/>
      <c r="CX1032" s="87"/>
      <c r="CY1032" s="87"/>
      <c r="CZ1032" s="87"/>
      <c r="DA1032" s="87"/>
      <c r="DB1032" s="87"/>
      <c r="DC1032" s="87"/>
      <c r="DD1032" s="87"/>
      <c r="DE1032" s="87"/>
      <c r="DF1032" s="87"/>
      <c r="DG1032" s="87"/>
      <c r="DH1032" s="87"/>
      <c r="DI1032" s="87"/>
      <c r="DJ1032" s="87"/>
      <c r="DK1032" s="87"/>
      <c r="DL1032" s="87"/>
      <c r="DM1032" s="87"/>
      <c r="DN1032" s="87"/>
      <c r="DO1032" s="87"/>
      <c r="DP1032" s="87"/>
      <c r="DQ1032" s="87"/>
      <c r="DR1032" s="87"/>
      <c r="DS1032" s="87"/>
      <c r="DT1032" s="87"/>
      <c r="DU1032" s="87"/>
      <c r="DV1032" s="87"/>
      <c r="DW1032" s="87"/>
      <c r="DX1032" s="87"/>
      <c r="DY1032" s="87"/>
      <c r="DZ1032" s="87"/>
      <c r="EA1032" s="87"/>
      <c r="EB1032" s="87"/>
      <c r="EC1032" s="87"/>
      <c r="ED1032" s="87"/>
      <c r="EE1032" s="87"/>
      <c r="EF1032" s="87"/>
      <c r="EG1032" s="107"/>
      <c r="EH1032" s="107"/>
      <c r="EI1032" s="107"/>
      <c r="EJ1032" s="107"/>
      <c r="EK1032" s="107"/>
      <c r="EL1032" s="107"/>
      <c r="EM1032" s="107"/>
      <c r="EN1032" s="107"/>
      <c r="EO1032" s="107"/>
      <c r="EP1032" s="107"/>
      <c r="EQ1032" s="107"/>
      <c r="ER1032" s="107"/>
      <c r="ES1032" s="107"/>
      <c r="ET1032" s="107"/>
      <c r="EU1032" s="107"/>
      <c r="EV1032" s="107"/>
      <c r="EW1032" s="107"/>
      <c r="EX1032" s="107"/>
      <c r="EY1032" s="107"/>
    </row>
    <row r="1033" spans="1:155" x14ac:dyDescent="0.15">
      <c r="A1033" s="36">
        <f t="shared" si="212"/>
        <v>44528</v>
      </c>
      <c r="B1033" s="1">
        <f t="shared" ca="1" si="219"/>
        <v>1013.9908339900001</v>
      </c>
      <c r="C1033" s="90">
        <f t="shared" si="213"/>
        <v>1000</v>
      </c>
      <c r="D1033" s="103">
        <f t="shared" si="214"/>
        <v>5.0000000000000001E-3</v>
      </c>
      <c r="E1033" s="93">
        <f t="shared" si="215"/>
        <v>43507</v>
      </c>
      <c r="F1033" s="87">
        <f t="shared" si="207"/>
        <v>701</v>
      </c>
      <c r="G1033" s="88">
        <f t="shared" si="208"/>
        <v>702</v>
      </c>
      <c r="H1033" s="89">
        <f t="shared" si="209"/>
        <v>1.0139908339999999</v>
      </c>
      <c r="I1033" s="88">
        <f t="shared" si="216"/>
        <v>0</v>
      </c>
      <c r="J1033" s="90">
        <f t="shared" si="210"/>
        <v>13.99083399</v>
      </c>
      <c r="K1033" s="91">
        <f t="shared" si="211"/>
        <v>0</v>
      </c>
      <c r="L1033" s="92" t="str">
        <f t="shared" si="217"/>
        <v>A+J=</v>
      </c>
      <c r="M1033" s="93">
        <f t="shared" si="218"/>
        <v>45272</v>
      </c>
      <c r="N1033" s="94"/>
      <c r="O1033" s="94"/>
      <c r="P1033" s="94"/>
      <c r="Q1033" s="94"/>
      <c r="R1033" s="94"/>
      <c r="S1033" s="107"/>
      <c r="T1033" s="94"/>
      <c r="U1033" s="94"/>
      <c r="V1033" s="94"/>
      <c r="W1033" s="94"/>
      <c r="X1033" s="94"/>
      <c r="Y1033" s="123"/>
      <c r="Z1033" s="94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87"/>
      <c r="BT1033" s="87"/>
      <c r="BU1033" s="87"/>
      <c r="BV1033" s="87"/>
      <c r="BW1033" s="87"/>
      <c r="BX1033" s="87"/>
      <c r="BY1033" s="87"/>
      <c r="BZ1033" s="87"/>
      <c r="CA1033" s="87"/>
      <c r="CB1033" s="87"/>
      <c r="CC1033" s="87"/>
      <c r="CD1033" s="87"/>
      <c r="CE1033" s="87"/>
      <c r="CF1033" s="87"/>
      <c r="CG1033" s="87"/>
      <c r="CH1033" s="87"/>
      <c r="CI1033" s="87"/>
      <c r="CJ1033" s="87"/>
      <c r="CK1033" s="87"/>
      <c r="CL1033" s="87"/>
      <c r="CM1033" s="87"/>
      <c r="CN1033" s="87"/>
      <c r="CO1033" s="87"/>
      <c r="CP1033" s="87"/>
      <c r="CQ1033" s="87"/>
      <c r="CR1033" s="87"/>
      <c r="CS1033" s="87"/>
      <c r="CT1033" s="87"/>
      <c r="CU1033" s="87"/>
      <c r="CV1033" s="87"/>
      <c r="CW1033" s="87"/>
      <c r="CX1033" s="87"/>
      <c r="CY1033" s="87"/>
      <c r="CZ1033" s="87"/>
      <c r="DA1033" s="87"/>
      <c r="DB1033" s="87"/>
      <c r="DC1033" s="87"/>
      <c r="DD1033" s="87"/>
      <c r="DE1033" s="87"/>
      <c r="DF1033" s="87"/>
      <c r="DG1033" s="87"/>
      <c r="DH1033" s="87"/>
      <c r="DI1033" s="87"/>
      <c r="DJ1033" s="87"/>
      <c r="DK1033" s="87"/>
      <c r="DL1033" s="87"/>
      <c r="DM1033" s="87"/>
      <c r="DN1033" s="87"/>
      <c r="DO1033" s="87"/>
      <c r="DP1033" s="87"/>
      <c r="DQ1033" s="87"/>
      <c r="DR1033" s="87"/>
      <c r="DS1033" s="87"/>
      <c r="DT1033" s="87"/>
      <c r="DU1033" s="87"/>
      <c r="DV1033" s="87"/>
      <c r="DW1033" s="87"/>
      <c r="DX1033" s="87"/>
      <c r="DY1033" s="87"/>
      <c r="DZ1033" s="87"/>
      <c r="EA1033" s="87"/>
      <c r="EB1033" s="87"/>
      <c r="EC1033" s="87"/>
      <c r="ED1033" s="87"/>
      <c r="EE1033" s="87"/>
      <c r="EF1033" s="87"/>
      <c r="EG1033" s="107"/>
      <c r="EH1033" s="107"/>
      <c r="EI1033" s="107"/>
      <c r="EJ1033" s="107"/>
      <c r="EK1033" s="107"/>
      <c r="EL1033" s="107"/>
      <c r="EM1033" s="107"/>
      <c r="EN1033" s="107"/>
      <c r="EO1033" s="107"/>
      <c r="EP1033" s="107"/>
      <c r="EQ1033" s="107"/>
      <c r="ER1033" s="107"/>
      <c r="ES1033" s="107"/>
      <c r="ET1033" s="107"/>
      <c r="EU1033" s="107"/>
      <c r="EV1033" s="107"/>
      <c r="EW1033" s="107"/>
      <c r="EX1033" s="107"/>
      <c r="EY1033" s="107"/>
    </row>
    <row r="1034" spans="1:155" x14ac:dyDescent="0.15">
      <c r="A1034" s="36">
        <f t="shared" si="212"/>
        <v>44529</v>
      </c>
      <c r="B1034" s="1">
        <f t="shared" ca="1" si="219"/>
        <v>1013.9908339900001</v>
      </c>
      <c r="C1034" s="90">
        <f t="shared" si="213"/>
        <v>1000</v>
      </c>
      <c r="D1034" s="103">
        <f t="shared" si="214"/>
        <v>5.0000000000000001E-3</v>
      </c>
      <c r="E1034" s="93">
        <f t="shared" si="215"/>
        <v>43507</v>
      </c>
      <c r="F1034" s="87">
        <f t="shared" si="207"/>
        <v>702</v>
      </c>
      <c r="G1034" s="88">
        <f t="shared" si="208"/>
        <v>702</v>
      </c>
      <c r="H1034" s="89">
        <f t="shared" si="209"/>
        <v>1.0139908339999999</v>
      </c>
      <c r="I1034" s="88">
        <f t="shared" si="216"/>
        <v>0</v>
      </c>
      <c r="J1034" s="90">
        <f t="shared" si="210"/>
        <v>13.99083399</v>
      </c>
      <c r="K1034" s="91">
        <f t="shared" si="211"/>
        <v>0</v>
      </c>
      <c r="L1034" s="92" t="str">
        <f t="shared" si="217"/>
        <v>A+J=</v>
      </c>
      <c r="M1034" s="93">
        <f t="shared" si="218"/>
        <v>45272</v>
      </c>
      <c r="N1034" s="94"/>
      <c r="O1034" s="94"/>
      <c r="P1034" s="94"/>
      <c r="Q1034" s="94"/>
      <c r="R1034" s="94"/>
      <c r="S1034" s="107"/>
      <c r="T1034" s="94"/>
      <c r="U1034" s="94"/>
      <c r="V1034" s="94"/>
      <c r="W1034" s="94"/>
      <c r="X1034" s="94"/>
      <c r="Y1034" s="123"/>
      <c r="Z1034" s="94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87"/>
      <c r="BT1034" s="87"/>
      <c r="BU1034" s="87"/>
      <c r="BV1034" s="87"/>
      <c r="BW1034" s="87"/>
      <c r="BX1034" s="87"/>
      <c r="BY1034" s="87"/>
      <c r="BZ1034" s="87"/>
      <c r="CA1034" s="87"/>
      <c r="CB1034" s="87"/>
      <c r="CC1034" s="87"/>
      <c r="CD1034" s="87"/>
      <c r="CE1034" s="87"/>
      <c r="CF1034" s="87"/>
      <c r="CG1034" s="87"/>
      <c r="CH1034" s="87"/>
      <c r="CI1034" s="87"/>
      <c r="CJ1034" s="87"/>
      <c r="CK1034" s="87"/>
      <c r="CL1034" s="87"/>
      <c r="CM1034" s="87"/>
      <c r="CN1034" s="87"/>
      <c r="CO1034" s="87"/>
      <c r="CP1034" s="87"/>
      <c r="CQ1034" s="87"/>
      <c r="CR1034" s="87"/>
      <c r="CS1034" s="87"/>
      <c r="CT1034" s="87"/>
      <c r="CU1034" s="87"/>
      <c r="CV1034" s="87"/>
      <c r="CW1034" s="87"/>
      <c r="CX1034" s="87"/>
      <c r="CY1034" s="87"/>
      <c r="CZ1034" s="87"/>
      <c r="DA1034" s="87"/>
      <c r="DB1034" s="87"/>
      <c r="DC1034" s="87"/>
      <c r="DD1034" s="87"/>
      <c r="DE1034" s="87"/>
      <c r="DF1034" s="87"/>
      <c r="DG1034" s="87"/>
      <c r="DH1034" s="87"/>
      <c r="DI1034" s="87"/>
      <c r="DJ1034" s="87"/>
      <c r="DK1034" s="87"/>
      <c r="DL1034" s="87"/>
      <c r="DM1034" s="87"/>
      <c r="DN1034" s="87"/>
      <c r="DO1034" s="87"/>
      <c r="DP1034" s="87"/>
      <c r="DQ1034" s="87"/>
      <c r="DR1034" s="87"/>
      <c r="DS1034" s="87"/>
      <c r="DT1034" s="87"/>
      <c r="DU1034" s="87"/>
      <c r="DV1034" s="87"/>
      <c r="DW1034" s="87"/>
      <c r="DX1034" s="87"/>
      <c r="DY1034" s="87"/>
      <c r="DZ1034" s="87"/>
      <c r="EA1034" s="87"/>
      <c r="EB1034" s="87"/>
      <c r="EC1034" s="87"/>
      <c r="ED1034" s="87"/>
      <c r="EE1034" s="87"/>
      <c r="EF1034" s="87"/>
      <c r="EG1034" s="107"/>
      <c r="EH1034" s="107"/>
      <c r="EI1034" s="107"/>
      <c r="EJ1034" s="107"/>
      <c r="EK1034" s="107"/>
      <c r="EL1034" s="107"/>
      <c r="EM1034" s="107"/>
      <c r="EN1034" s="107"/>
      <c r="EO1034" s="107"/>
      <c r="EP1034" s="107"/>
      <c r="EQ1034" s="107"/>
      <c r="ER1034" s="107"/>
      <c r="ES1034" s="107"/>
      <c r="ET1034" s="107"/>
      <c r="EU1034" s="107"/>
      <c r="EV1034" s="107"/>
      <c r="EW1034" s="107"/>
      <c r="EX1034" s="107"/>
      <c r="EY1034" s="107"/>
    </row>
    <row r="1035" spans="1:155" x14ac:dyDescent="0.15">
      <c r="A1035" s="36">
        <f t="shared" si="212"/>
        <v>44530</v>
      </c>
      <c r="B1035" s="1">
        <f t="shared" ca="1" si="219"/>
        <v>1014.010903</v>
      </c>
      <c r="C1035" s="90">
        <f t="shared" si="213"/>
        <v>1000</v>
      </c>
      <c r="D1035" s="103">
        <f t="shared" si="214"/>
        <v>5.0000000000000001E-3</v>
      </c>
      <c r="E1035" s="93">
        <f t="shared" si="215"/>
        <v>43507</v>
      </c>
      <c r="F1035" s="87">
        <f t="shared" si="207"/>
        <v>703</v>
      </c>
      <c r="G1035" s="88">
        <f t="shared" si="208"/>
        <v>703</v>
      </c>
      <c r="H1035" s="89">
        <f t="shared" si="209"/>
        <v>1.014010903</v>
      </c>
      <c r="I1035" s="88">
        <f t="shared" si="216"/>
        <v>0</v>
      </c>
      <c r="J1035" s="90">
        <f t="shared" si="210"/>
        <v>14.010903000000001</v>
      </c>
      <c r="K1035" s="91">
        <f t="shared" si="211"/>
        <v>0</v>
      </c>
      <c r="L1035" s="92" t="str">
        <f t="shared" si="217"/>
        <v>A+J=</v>
      </c>
      <c r="M1035" s="93">
        <f t="shared" si="218"/>
        <v>45272</v>
      </c>
      <c r="N1035" s="94"/>
      <c r="O1035" s="94"/>
      <c r="P1035" s="94"/>
      <c r="Q1035" s="94"/>
      <c r="R1035" s="94"/>
      <c r="S1035" s="107"/>
      <c r="T1035" s="94"/>
      <c r="U1035" s="94"/>
      <c r="V1035" s="94"/>
      <c r="W1035" s="94"/>
      <c r="X1035" s="94"/>
      <c r="Y1035" s="123"/>
      <c r="Z1035" s="94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87"/>
      <c r="BT1035" s="87"/>
      <c r="BU1035" s="87"/>
      <c r="BV1035" s="87"/>
      <c r="BW1035" s="87"/>
      <c r="BX1035" s="87"/>
      <c r="BY1035" s="87"/>
      <c r="BZ1035" s="87"/>
      <c r="CA1035" s="87"/>
      <c r="CB1035" s="87"/>
      <c r="CC1035" s="87"/>
      <c r="CD1035" s="87"/>
      <c r="CE1035" s="87"/>
      <c r="CF1035" s="87"/>
      <c r="CG1035" s="87"/>
      <c r="CH1035" s="87"/>
      <c r="CI1035" s="87"/>
      <c r="CJ1035" s="87"/>
      <c r="CK1035" s="87"/>
      <c r="CL1035" s="87"/>
      <c r="CM1035" s="87"/>
      <c r="CN1035" s="87"/>
      <c r="CO1035" s="87"/>
      <c r="CP1035" s="87"/>
      <c r="CQ1035" s="87"/>
      <c r="CR1035" s="87"/>
      <c r="CS1035" s="87"/>
      <c r="CT1035" s="87"/>
      <c r="CU1035" s="87"/>
      <c r="CV1035" s="87"/>
      <c r="CW1035" s="87"/>
      <c r="CX1035" s="87"/>
      <c r="CY1035" s="87"/>
      <c r="CZ1035" s="87"/>
      <c r="DA1035" s="87"/>
      <c r="DB1035" s="87"/>
      <c r="DC1035" s="87"/>
      <c r="DD1035" s="87"/>
      <c r="DE1035" s="87"/>
      <c r="DF1035" s="87"/>
      <c r="DG1035" s="87"/>
      <c r="DH1035" s="87"/>
      <c r="DI1035" s="87"/>
      <c r="DJ1035" s="87"/>
      <c r="DK1035" s="87"/>
      <c r="DL1035" s="87"/>
      <c r="DM1035" s="87"/>
      <c r="DN1035" s="87"/>
      <c r="DO1035" s="87"/>
      <c r="DP1035" s="87"/>
      <c r="DQ1035" s="87"/>
      <c r="DR1035" s="87"/>
      <c r="DS1035" s="87"/>
      <c r="DT1035" s="87"/>
      <c r="DU1035" s="87"/>
      <c r="DV1035" s="87"/>
      <c r="DW1035" s="87"/>
      <c r="DX1035" s="87"/>
      <c r="DY1035" s="87"/>
      <c r="DZ1035" s="87"/>
      <c r="EA1035" s="87"/>
      <c r="EB1035" s="87"/>
      <c r="EC1035" s="87"/>
      <c r="ED1035" s="87"/>
      <c r="EE1035" s="87"/>
      <c r="EF1035" s="87"/>
      <c r="EG1035" s="107"/>
      <c r="EH1035" s="107"/>
      <c r="EI1035" s="107"/>
      <c r="EJ1035" s="107"/>
      <c r="EK1035" s="107"/>
      <c r="EL1035" s="107"/>
      <c r="EM1035" s="107"/>
      <c r="EN1035" s="107"/>
      <c r="EO1035" s="107"/>
      <c r="EP1035" s="107"/>
      <c r="EQ1035" s="107"/>
      <c r="ER1035" s="107"/>
      <c r="ES1035" s="107"/>
      <c r="ET1035" s="107"/>
      <c r="EU1035" s="107"/>
      <c r="EV1035" s="107"/>
      <c r="EW1035" s="107"/>
      <c r="EX1035" s="107"/>
      <c r="EY1035" s="107"/>
    </row>
    <row r="1036" spans="1:155" x14ac:dyDescent="0.15">
      <c r="A1036" s="36">
        <f t="shared" si="212"/>
        <v>44531</v>
      </c>
      <c r="B1036" s="1">
        <f t="shared" ca="1" si="219"/>
        <v>1014.030972</v>
      </c>
      <c r="C1036" s="90">
        <f t="shared" si="213"/>
        <v>1000</v>
      </c>
      <c r="D1036" s="103">
        <f t="shared" si="214"/>
        <v>5.0000000000000001E-3</v>
      </c>
      <c r="E1036" s="93">
        <f t="shared" si="215"/>
        <v>43507</v>
      </c>
      <c r="F1036" s="87">
        <f t="shared" ref="F1036:F1099" si="220">IF(A1036&gt;E1036,IF(NETWORKDAYS(E1036,A1036,$P$75:$P$191)-1=0,1,NETWORKDAYS(E1036,A1036,$P$75:$P$191)-1),0)</f>
        <v>704</v>
      </c>
      <c r="G1036" s="88">
        <f t="shared" ref="G1036:G1099" si="221">IF(AND(F1036=1,F1035=1),1,IF(F1036&gt;0,IF(F1036=F1035,F1036+1,F1036),0))</f>
        <v>704</v>
      </c>
      <c r="H1036" s="89">
        <f t="shared" ref="H1036:H1099" si="222">ROUND((D1036+1)^(G1036/252),9)</f>
        <v>1.014030972</v>
      </c>
      <c r="I1036" s="88">
        <f t="shared" si="216"/>
        <v>0</v>
      </c>
      <c r="J1036" s="90">
        <f t="shared" ref="J1036:J1099" si="223">TRUNC(((H1036-1)*C1036),8)</f>
        <v>14.030972</v>
      </c>
      <c r="K1036" s="91">
        <f t="shared" ref="K1036:K1099" si="224">IF(I1036&gt;0,VLOOKUP(I1036,$P$12:$U$72,6),0)</f>
        <v>0</v>
      </c>
      <c r="L1036" s="92" t="str">
        <f t="shared" si="217"/>
        <v>A+J=</v>
      </c>
      <c r="M1036" s="93">
        <f t="shared" si="218"/>
        <v>45272</v>
      </c>
      <c r="N1036" s="94"/>
      <c r="O1036" s="94"/>
      <c r="P1036" s="94"/>
      <c r="Q1036" s="94"/>
      <c r="R1036" s="94"/>
      <c r="S1036" s="107"/>
      <c r="T1036" s="94"/>
      <c r="U1036" s="94"/>
      <c r="V1036" s="94"/>
      <c r="W1036" s="94"/>
      <c r="X1036" s="94"/>
      <c r="Y1036" s="123"/>
      <c r="Z1036" s="94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87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87"/>
      <c r="BT1036" s="87"/>
      <c r="BU1036" s="87"/>
      <c r="BV1036" s="87"/>
      <c r="BW1036" s="87"/>
      <c r="BX1036" s="87"/>
      <c r="BY1036" s="87"/>
      <c r="BZ1036" s="87"/>
      <c r="CA1036" s="87"/>
      <c r="CB1036" s="87"/>
      <c r="CC1036" s="87"/>
      <c r="CD1036" s="87"/>
      <c r="CE1036" s="87"/>
      <c r="CF1036" s="87"/>
      <c r="CG1036" s="87"/>
      <c r="CH1036" s="87"/>
      <c r="CI1036" s="87"/>
      <c r="CJ1036" s="87"/>
      <c r="CK1036" s="87"/>
      <c r="CL1036" s="87"/>
      <c r="CM1036" s="87"/>
      <c r="CN1036" s="87"/>
      <c r="CO1036" s="87"/>
      <c r="CP1036" s="87"/>
      <c r="CQ1036" s="87"/>
      <c r="CR1036" s="87"/>
      <c r="CS1036" s="87"/>
      <c r="CT1036" s="87"/>
      <c r="CU1036" s="87"/>
      <c r="CV1036" s="87"/>
      <c r="CW1036" s="87"/>
      <c r="CX1036" s="87"/>
      <c r="CY1036" s="87"/>
      <c r="CZ1036" s="87"/>
      <c r="DA1036" s="87"/>
      <c r="DB1036" s="87"/>
      <c r="DC1036" s="87"/>
      <c r="DD1036" s="87"/>
      <c r="DE1036" s="87"/>
      <c r="DF1036" s="87"/>
      <c r="DG1036" s="87"/>
      <c r="DH1036" s="87"/>
      <c r="DI1036" s="87"/>
      <c r="DJ1036" s="87"/>
      <c r="DK1036" s="87"/>
      <c r="DL1036" s="87"/>
      <c r="DM1036" s="87"/>
      <c r="DN1036" s="87"/>
      <c r="DO1036" s="87"/>
      <c r="DP1036" s="87"/>
      <c r="DQ1036" s="87"/>
      <c r="DR1036" s="87"/>
      <c r="DS1036" s="87"/>
      <c r="DT1036" s="87"/>
      <c r="DU1036" s="87"/>
      <c r="DV1036" s="87"/>
      <c r="DW1036" s="87"/>
      <c r="DX1036" s="87"/>
      <c r="DY1036" s="87"/>
      <c r="DZ1036" s="87"/>
      <c r="EA1036" s="87"/>
      <c r="EB1036" s="87"/>
      <c r="EC1036" s="87"/>
      <c r="ED1036" s="87"/>
      <c r="EE1036" s="87"/>
      <c r="EF1036" s="87"/>
      <c r="EG1036" s="107"/>
      <c r="EH1036" s="107"/>
      <c r="EI1036" s="107"/>
      <c r="EJ1036" s="107"/>
      <c r="EK1036" s="107"/>
      <c r="EL1036" s="107"/>
      <c r="EM1036" s="107"/>
      <c r="EN1036" s="107"/>
      <c r="EO1036" s="107"/>
      <c r="EP1036" s="107"/>
      <c r="EQ1036" s="107"/>
      <c r="ER1036" s="107"/>
      <c r="ES1036" s="107"/>
      <c r="ET1036" s="107"/>
      <c r="EU1036" s="107"/>
      <c r="EV1036" s="107"/>
      <c r="EW1036" s="107"/>
      <c r="EX1036" s="107"/>
      <c r="EY1036" s="107"/>
    </row>
    <row r="1037" spans="1:155" x14ac:dyDescent="0.15">
      <c r="A1037" s="36">
        <f t="shared" ref="A1037:A1100" si="225">(A1036+1)</f>
        <v>44532</v>
      </c>
      <c r="B1037" s="1">
        <f t="shared" ca="1" si="219"/>
        <v>1014.0510420000001</v>
      </c>
      <c r="C1037" s="90">
        <f t="shared" ref="C1037:C1100" si="226">(C1036-K1036)</f>
        <v>1000</v>
      </c>
      <c r="D1037" s="103">
        <f t="shared" ref="D1037:D1100" si="227">D1036</f>
        <v>5.0000000000000001E-3</v>
      </c>
      <c r="E1037" s="93">
        <f t="shared" ref="E1037:E1100" si="228">IF(I1036&gt;0,VLOOKUP(I1036,P$12:Z$72,2),E1036)</f>
        <v>43507</v>
      </c>
      <c r="F1037" s="87">
        <f t="shared" si="220"/>
        <v>705</v>
      </c>
      <c r="G1037" s="88">
        <f t="shared" si="221"/>
        <v>705</v>
      </c>
      <c r="H1037" s="89">
        <f t="shared" si="222"/>
        <v>1.014051042</v>
      </c>
      <c r="I1037" s="88">
        <f t="shared" ref="I1037:I1100" si="229">IF(VLOOKUP(A1037,Q$12:X$72,8)=VLOOKUP(A1036,Q$12:X$72,8),0,VLOOKUP(A1037,Q$12:X$72,8))</f>
        <v>0</v>
      </c>
      <c r="J1037" s="90">
        <f t="shared" si="223"/>
        <v>14.051042000000001</v>
      </c>
      <c r="K1037" s="91">
        <f t="shared" si="224"/>
        <v>0</v>
      </c>
      <c r="L1037" s="92" t="str">
        <f t="shared" ref="L1037:L1100" si="230">IF(I1036&gt;0,VLOOKUP(I1036,P$12:Z$72,10),L1036)</f>
        <v>A+J=</v>
      </c>
      <c r="M1037" s="93">
        <f t="shared" ref="M1037:M1100" si="231">IF(I1036&gt;0,VLOOKUP(I1036,P$12:Z$72,11),M1036)</f>
        <v>45272</v>
      </c>
      <c r="N1037" s="94"/>
      <c r="O1037" s="94"/>
      <c r="P1037" s="94"/>
      <c r="Q1037" s="94"/>
      <c r="R1037" s="94"/>
      <c r="S1037" s="107"/>
      <c r="T1037" s="94"/>
      <c r="U1037" s="94"/>
      <c r="V1037" s="94"/>
      <c r="W1037" s="94"/>
      <c r="X1037" s="94"/>
      <c r="Y1037" s="123"/>
      <c r="Z1037" s="94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87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87"/>
      <c r="BT1037" s="87"/>
      <c r="BU1037" s="87"/>
      <c r="BV1037" s="87"/>
      <c r="BW1037" s="87"/>
      <c r="BX1037" s="87"/>
      <c r="BY1037" s="87"/>
      <c r="BZ1037" s="87"/>
      <c r="CA1037" s="87"/>
      <c r="CB1037" s="87"/>
      <c r="CC1037" s="87"/>
      <c r="CD1037" s="87"/>
      <c r="CE1037" s="87"/>
      <c r="CF1037" s="87"/>
      <c r="CG1037" s="87"/>
      <c r="CH1037" s="87"/>
      <c r="CI1037" s="87"/>
      <c r="CJ1037" s="87"/>
      <c r="CK1037" s="87"/>
      <c r="CL1037" s="87"/>
      <c r="CM1037" s="87"/>
      <c r="CN1037" s="87"/>
      <c r="CO1037" s="87"/>
      <c r="CP1037" s="87"/>
      <c r="CQ1037" s="87"/>
      <c r="CR1037" s="87"/>
      <c r="CS1037" s="87"/>
      <c r="CT1037" s="87"/>
      <c r="CU1037" s="87"/>
      <c r="CV1037" s="87"/>
      <c r="CW1037" s="87"/>
      <c r="CX1037" s="87"/>
      <c r="CY1037" s="87"/>
      <c r="CZ1037" s="87"/>
      <c r="DA1037" s="87"/>
      <c r="DB1037" s="87"/>
      <c r="DC1037" s="87"/>
      <c r="DD1037" s="87"/>
      <c r="DE1037" s="87"/>
      <c r="DF1037" s="87"/>
      <c r="DG1037" s="87"/>
      <c r="DH1037" s="87"/>
      <c r="DI1037" s="87"/>
      <c r="DJ1037" s="87"/>
      <c r="DK1037" s="87"/>
      <c r="DL1037" s="87"/>
      <c r="DM1037" s="87"/>
      <c r="DN1037" s="87"/>
      <c r="DO1037" s="87"/>
      <c r="DP1037" s="87"/>
      <c r="DQ1037" s="87"/>
      <c r="DR1037" s="87"/>
      <c r="DS1037" s="87"/>
      <c r="DT1037" s="87"/>
      <c r="DU1037" s="87"/>
      <c r="DV1037" s="87"/>
      <c r="DW1037" s="87"/>
      <c r="DX1037" s="87"/>
      <c r="DY1037" s="87"/>
      <c r="DZ1037" s="87"/>
      <c r="EA1037" s="87"/>
      <c r="EB1037" s="87"/>
      <c r="EC1037" s="87"/>
      <c r="ED1037" s="87"/>
      <c r="EE1037" s="87"/>
      <c r="EF1037" s="87"/>
      <c r="EG1037" s="107"/>
      <c r="EH1037" s="107"/>
      <c r="EI1037" s="107"/>
      <c r="EJ1037" s="107"/>
      <c r="EK1037" s="107"/>
      <c r="EL1037" s="107"/>
      <c r="EM1037" s="107"/>
      <c r="EN1037" s="107"/>
      <c r="EO1037" s="107"/>
      <c r="EP1037" s="107"/>
      <c r="EQ1037" s="107"/>
      <c r="ER1037" s="107"/>
      <c r="ES1037" s="107"/>
      <c r="ET1037" s="107"/>
      <c r="EU1037" s="107"/>
      <c r="EV1037" s="107"/>
      <c r="EW1037" s="107"/>
      <c r="EX1037" s="107"/>
      <c r="EY1037" s="107"/>
    </row>
    <row r="1038" spans="1:155" x14ac:dyDescent="0.15">
      <c r="A1038" s="36">
        <f t="shared" si="225"/>
        <v>44533</v>
      </c>
      <c r="B1038" s="1">
        <f t="shared" ref="B1038:B1101" ca="1" si="232">IF(A1038&lt;=TODAY(),C1038+J1038,IF(AND(A1038&gt;TODAY(),A1038&lt;=$B$1),IF(VLOOKUP(TODAY(),$A$12:$D$10000,4,FALSE)=0,"n.d",C1038+J1038),"n.d"))</f>
        <v>1014.071112</v>
      </c>
      <c r="C1038" s="90">
        <f t="shared" si="226"/>
        <v>1000</v>
      </c>
      <c r="D1038" s="103">
        <f t="shared" si="227"/>
        <v>5.0000000000000001E-3</v>
      </c>
      <c r="E1038" s="93">
        <f t="shared" si="228"/>
        <v>43507</v>
      </c>
      <c r="F1038" s="87">
        <f t="shared" si="220"/>
        <v>706</v>
      </c>
      <c r="G1038" s="88">
        <f t="shared" si="221"/>
        <v>706</v>
      </c>
      <c r="H1038" s="89">
        <f t="shared" si="222"/>
        <v>1.0140711120000001</v>
      </c>
      <c r="I1038" s="88">
        <f t="shared" si="229"/>
        <v>0</v>
      </c>
      <c r="J1038" s="90">
        <f t="shared" si="223"/>
        <v>14.071111999999999</v>
      </c>
      <c r="K1038" s="91">
        <f t="shared" si="224"/>
        <v>0</v>
      </c>
      <c r="L1038" s="92" t="str">
        <f t="shared" si="230"/>
        <v>A+J=</v>
      </c>
      <c r="M1038" s="93">
        <f t="shared" si="231"/>
        <v>45272</v>
      </c>
      <c r="N1038" s="94"/>
      <c r="O1038" s="94"/>
      <c r="P1038" s="94"/>
      <c r="Q1038" s="94"/>
      <c r="R1038" s="94"/>
      <c r="S1038" s="107"/>
      <c r="T1038" s="94"/>
      <c r="U1038" s="94"/>
      <c r="V1038" s="94"/>
      <c r="W1038" s="94"/>
      <c r="X1038" s="94"/>
      <c r="Y1038" s="123"/>
      <c r="Z1038" s="94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87"/>
      <c r="BT1038" s="87"/>
      <c r="BU1038" s="87"/>
      <c r="BV1038" s="87"/>
      <c r="BW1038" s="87"/>
      <c r="BX1038" s="87"/>
      <c r="BY1038" s="87"/>
      <c r="BZ1038" s="87"/>
      <c r="CA1038" s="87"/>
      <c r="CB1038" s="87"/>
      <c r="CC1038" s="87"/>
      <c r="CD1038" s="87"/>
      <c r="CE1038" s="87"/>
      <c r="CF1038" s="87"/>
      <c r="CG1038" s="87"/>
      <c r="CH1038" s="87"/>
      <c r="CI1038" s="87"/>
      <c r="CJ1038" s="87"/>
      <c r="CK1038" s="87"/>
      <c r="CL1038" s="87"/>
      <c r="CM1038" s="87"/>
      <c r="CN1038" s="87"/>
      <c r="CO1038" s="87"/>
      <c r="CP1038" s="87"/>
      <c r="CQ1038" s="87"/>
      <c r="CR1038" s="87"/>
      <c r="CS1038" s="87"/>
      <c r="CT1038" s="87"/>
      <c r="CU1038" s="87"/>
      <c r="CV1038" s="87"/>
      <c r="CW1038" s="87"/>
      <c r="CX1038" s="87"/>
      <c r="CY1038" s="87"/>
      <c r="CZ1038" s="87"/>
      <c r="DA1038" s="87"/>
      <c r="DB1038" s="87"/>
      <c r="DC1038" s="87"/>
      <c r="DD1038" s="87"/>
      <c r="DE1038" s="87"/>
      <c r="DF1038" s="87"/>
      <c r="DG1038" s="87"/>
      <c r="DH1038" s="87"/>
      <c r="DI1038" s="87"/>
      <c r="DJ1038" s="87"/>
      <c r="DK1038" s="87"/>
      <c r="DL1038" s="87"/>
      <c r="DM1038" s="87"/>
      <c r="DN1038" s="87"/>
      <c r="DO1038" s="87"/>
      <c r="DP1038" s="87"/>
      <c r="DQ1038" s="87"/>
      <c r="DR1038" s="87"/>
      <c r="DS1038" s="87"/>
      <c r="DT1038" s="87"/>
      <c r="DU1038" s="87"/>
      <c r="DV1038" s="87"/>
      <c r="DW1038" s="87"/>
      <c r="DX1038" s="87"/>
      <c r="DY1038" s="87"/>
      <c r="DZ1038" s="87"/>
      <c r="EA1038" s="87"/>
      <c r="EB1038" s="87"/>
      <c r="EC1038" s="87"/>
      <c r="ED1038" s="87"/>
      <c r="EE1038" s="87"/>
      <c r="EF1038" s="87"/>
      <c r="EG1038" s="107"/>
      <c r="EH1038" s="107"/>
      <c r="EI1038" s="107"/>
      <c r="EJ1038" s="107"/>
      <c r="EK1038" s="107"/>
      <c r="EL1038" s="107"/>
      <c r="EM1038" s="107"/>
      <c r="EN1038" s="107"/>
      <c r="EO1038" s="107"/>
      <c r="EP1038" s="107"/>
      <c r="EQ1038" s="107"/>
      <c r="ER1038" s="107"/>
      <c r="ES1038" s="107"/>
      <c r="ET1038" s="107"/>
      <c r="EU1038" s="107"/>
      <c r="EV1038" s="107"/>
      <c r="EW1038" s="107"/>
      <c r="EX1038" s="107"/>
      <c r="EY1038" s="107"/>
    </row>
    <row r="1039" spans="1:155" x14ac:dyDescent="0.15">
      <c r="A1039" s="36">
        <f t="shared" si="225"/>
        <v>44534</v>
      </c>
      <c r="B1039" s="1">
        <f t="shared" ca="1" si="232"/>
        <v>1014.09118299</v>
      </c>
      <c r="C1039" s="90">
        <f t="shared" si="226"/>
        <v>1000</v>
      </c>
      <c r="D1039" s="103">
        <f t="shared" si="227"/>
        <v>5.0000000000000001E-3</v>
      </c>
      <c r="E1039" s="93">
        <f t="shared" si="228"/>
        <v>43507</v>
      </c>
      <c r="F1039" s="87">
        <f t="shared" si="220"/>
        <v>706</v>
      </c>
      <c r="G1039" s="88">
        <f t="shared" si="221"/>
        <v>707</v>
      </c>
      <c r="H1039" s="89">
        <f t="shared" si="222"/>
        <v>1.0140911829999999</v>
      </c>
      <c r="I1039" s="88">
        <f t="shared" si="229"/>
        <v>0</v>
      </c>
      <c r="J1039" s="90">
        <f t="shared" si="223"/>
        <v>14.09118299</v>
      </c>
      <c r="K1039" s="91">
        <f t="shared" si="224"/>
        <v>0</v>
      </c>
      <c r="L1039" s="92" t="str">
        <f t="shared" si="230"/>
        <v>A+J=</v>
      </c>
      <c r="M1039" s="93">
        <f t="shared" si="231"/>
        <v>45272</v>
      </c>
      <c r="N1039" s="94"/>
      <c r="O1039" s="94"/>
      <c r="P1039" s="94"/>
      <c r="Q1039" s="94"/>
      <c r="R1039" s="94"/>
      <c r="S1039" s="107"/>
      <c r="T1039" s="94"/>
      <c r="U1039" s="94"/>
      <c r="V1039" s="94"/>
      <c r="W1039" s="94"/>
      <c r="X1039" s="94"/>
      <c r="Y1039" s="123"/>
      <c r="Z1039" s="94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87"/>
      <c r="BT1039" s="87"/>
      <c r="BU1039" s="87"/>
      <c r="BV1039" s="87"/>
      <c r="BW1039" s="87"/>
      <c r="BX1039" s="87"/>
      <c r="BY1039" s="87"/>
      <c r="BZ1039" s="87"/>
      <c r="CA1039" s="87"/>
      <c r="CB1039" s="87"/>
      <c r="CC1039" s="87"/>
      <c r="CD1039" s="87"/>
      <c r="CE1039" s="87"/>
      <c r="CF1039" s="87"/>
      <c r="CG1039" s="87"/>
      <c r="CH1039" s="87"/>
      <c r="CI1039" s="87"/>
      <c r="CJ1039" s="87"/>
      <c r="CK1039" s="87"/>
      <c r="CL1039" s="87"/>
      <c r="CM1039" s="87"/>
      <c r="CN1039" s="87"/>
      <c r="CO1039" s="87"/>
      <c r="CP1039" s="87"/>
      <c r="CQ1039" s="87"/>
      <c r="CR1039" s="87"/>
      <c r="CS1039" s="87"/>
      <c r="CT1039" s="87"/>
      <c r="CU1039" s="87"/>
      <c r="CV1039" s="87"/>
      <c r="CW1039" s="87"/>
      <c r="CX1039" s="87"/>
      <c r="CY1039" s="87"/>
      <c r="CZ1039" s="87"/>
      <c r="DA1039" s="87"/>
      <c r="DB1039" s="87"/>
      <c r="DC1039" s="87"/>
      <c r="DD1039" s="87"/>
      <c r="DE1039" s="87"/>
      <c r="DF1039" s="87"/>
      <c r="DG1039" s="87"/>
      <c r="DH1039" s="87"/>
      <c r="DI1039" s="87"/>
      <c r="DJ1039" s="87"/>
      <c r="DK1039" s="87"/>
      <c r="DL1039" s="87"/>
      <c r="DM1039" s="87"/>
      <c r="DN1039" s="87"/>
      <c r="DO1039" s="87"/>
      <c r="DP1039" s="87"/>
      <c r="DQ1039" s="87"/>
      <c r="DR1039" s="87"/>
      <c r="DS1039" s="87"/>
      <c r="DT1039" s="87"/>
      <c r="DU1039" s="87"/>
      <c r="DV1039" s="87"/>
      <c r="DW1039" s="87"/>
      <c r="DX1039" s="87"/>
      <c r="DY1039" s="87"/>
      <c r="DZ1039" s="87"/>
      <c r="EA1039" s="87"/>
      <c r="EB1039" s="87"/>
      <c r="EC1039" s="87"/>
      <c r="ED1039" s="87"/>
      <c r="EE1039" s="87"/>
      <c r="EF1039" s="87"/>
      <c r="EG1039" s="107"/>
      <c r="EH1039" s="107"/>
      <c r="EI1039" s="107"/>
      <c r="EJ1039" s="107"/>
      <c r="EK1039" s="107"/>
      <c r="EL1039" s="107"/>
      <c r="EM1039" s="107"/>
      <c r="EN1039" s="107"/>
      <c r="EO1039" s="107"/>
      <c r="EP1039" s="107"/>
      <c r="EQ1039" s="107"/>
      <c r="ER1039" s="107"/>
      <c r="ES1039" s="107"/>
      <c r="ET1039" s="107"/>
      <c r="EU1039" s="107"/>
      <c r="EV1039" s="107"/>
      <c r="EW1039" s="107"/>
      <c r="EX1039" s="107"/>
      <c r="EY1039" s="107"/>
    </row>
    <row r="1040" spans="1:155" x14ac:dyDescent="0.15">
      <c r="A1040" s="36">
        <f t="shared" si="225"/>
        <v>44535</v>
      </c>
      <c r="B1040" s="1">
        <f t="shared" ca="1" si="232"/>
        <v>1014.09118299</v>
      </c>
      <c r="C1040" s="90">
        <f t="shared" si="226"/>
        <v>1000</v>
      </c>
      <c r="D1040" s="103">
        <f t="shared" si="227"/>
        <v>5.0000000000000001E-3</v>
      </c>
      <c r="E1040" s="93">
        <f t="shared" si="228"/>
        <v>43507</v>
      </c>
      <c r="F1040" s="87">
        <f t="shared" si="220"/>
        <v>706</v>
      </c>
      <c r="G1040" s="88">
        <f t="shared" si="221"/>
        <v>707</v>
      </c>
      <c r="H1040" s="89">
        <f t="shared" si="222"/>
        <v>1.0140911829999999</v>
      </c>
      <c r="I1040" s="88">
        <f t="shared" si="229"/>
        <v>0</v>
      </c>
      <c r="J1040" s="90">
        <f t="shared" si="223"/>
        <v>14.09118299</v>
      </c>
      <c r="K1040" s="91">
        <f t="shared" si="224"/>
        <v>0</v>
      </c>
      <c r="L1040" s="92" t="str">
        <f t="shared" si="230"/>
        <v>A+J=</v>
      </c>
      <c r="M1040" s="93">
        <f t="shared" si="231"/>
        <v>45272</v>
      </c>
      <c r="N1040" s="94"/>
      <c r="O1040" s="94"/>
      <c r="P1040" s="94"/>
      <c r="Q1040" s="94"/>
      <c r="R1040" s="94"/>
      <c r="S1040" s="107"/>
      <c r="T1040" s="94"/>
      <c r="U1040" s="94"/>
      <c r="V1040" s="94"/>
      <c r="W1040" s="94"/>
      <c r="X1040" s="94"/>
      <c r="Y1040" s="123"/>
      <c r="Z1040" s="94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87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87"/>
      <c r="BT1040" s="87"/>
      <c r="BU1040" s="87"/>
      <c r="BV1040" s="87"/>
      <c r="BW1040" s="87"/>
      <c r="BX1040" s="87"/>
      <c r="BY1040" s="87"/>
      <c r="BZ1040" s="87"/>
      <c r="CA1040" s="87"/>
      <c r="CB1040" s="87"/>
      <c r="CC1040" s="87"/>
      <c r="CD1040" s="87"/>
      <c r="CE1040" s="87"/>
      <c r="CF1040" s="87"/>
      <c r="CG1040" s="87"/>
      <c r="CH1040" s="87"/>
      <c r="CI1040" s="87"/>
      <c r="CJ1040" s="87"/>
      <c r="CK1040" s="87"/>
      <c r="CL1040" s="87"/>
      <c r="CM1040" s="87"/>
      <c r="CN1040" s="87"/>
      <c r="CO1040" s="87"/>
      <c r="CP1040" s="87"/>
      <c r="CQ1040" s="87"/>
      <c r="CR1040" s="87"/>
      <c r="CS1040" s="87"/>
      <c r="CT1040" s="87"/>
      <c r="CU1040" s="87"/>
      <c r="CV1040" s="87"/>
      <c r="CW1040" s="87"/>
      <c r="CX1040" s="87"/>
      <c r="CY1040" s="87"/>
      <c r="CZ1040" s="87"/>
      <c r="DA1040" s="87"/>
      <c r="DB1040" s="87"/>
      <c r="DC1040" s="87"/>
      <c r="DD1040" s="87"/>
      <c r="DE1040" s="87"/>
      <c r="DF1040" s="87"/>
      <c r="DG1040" s="87"/>
      <c r="DH1040" s="87"/>
      <c r="DI1040" s="87"/>
      <c r="DJ1040" s="87"/>
      <c r="DK1040" s="87"/>
      <c r="DL1040" s="87"/>
      <c r="DM1040" s="87"/>
      <c r="DN1040" s="87"/>
      <c r="DO1040" s="87"/>
      <c r="DP1040" s="87"/>
      <c r="DQ1040" s="87"/>
      <c r="DR1040" s="87"/>
      <c r="DS1040" s="87"/>
      <c r="DT1040" s="87"/>
      <c r="DU1040" s="87"/>
      <c r="DV1040" s="87"/>
      <c r="DW1040" s="87"/>
      <c r="DX1040" s="87"/>
      <c r="DY1040" s="87"/>
      <c r="DZ1040" s="87"/>
      <c r="EA1040" s="87"/>
      <c r="EB1040" s="87"/>
      <c r="EC1040" s="87"/>
      <c r="ED1040" s="87"/>
      <c r="EE1040" s="87"/>
      <c r="EF1040" s="87"/>
      <c r="EG1040" s="107"/>
      <c r="EH1040" s="107"/>
      <c r="EI1040" s="107"/>
      <c r="EJ1040" s="107"/>
      <c r="EK1040" s="107"/>
      <c r="EL1040" s="107"/>
      <c r="EM1040" s="107"/>
      <c r="EN1040" s="107"/>
      <c r="EO1040" s="107"/>
      <c r="EP1040" s="107"/>
      <c r="EQ1040" s="107"/>
      <c r="ER1040" s="107"/>
      <c r="ES1040" s="107"/>
      <c r="ET1040" s="107"/>
      <c r="EU1040" s="107"/>
      <c r="EV1040" s="107"/>
      <c r="EW1040" s="107"/>
      <c r="EX1040" s="107"/>
      <c r="EY1040" s="107"/>
    </row>
    <row r="1041" spans="1:155" x14ac:dyDescent="0.15">
      <c r="A1041" s="36">
        <f t="shared" si="225"/>
        <v>44536</v>
      </c>
      <c r="B1041" s="1">
        <f t="shared" ca="1" si="232"/>
        <v>1014.09118299</v>
      </c>
      <c r="C1041" s="90">
        <f t="shared" si="226"/>
        <v>1000</v>
      </c>
      <c r="D1041" s="103">
        <f t="shared" si="227"/>
        <v>5.0000000000000001E-3</v>
      </c>
      <c r="E1041" s="93">
        <f t="shared" si="228"/>
        <v>43507</v>
      </c>
      <c r="F1041" s="87">
        <f t="shared" si="220"/>
        <v>707</v>
      </c>
      <c r="G1041" s="88">
        <f t="shared" si="221"/>
        <v>707</v>
      </c>
      <c r="H1041" s="89">
        <f t="shared" si="222"/>
        <v>1.0140911829999999</v>
      </c>
      <c r="I1041" s="88">
        <f t="shared" si="229"/>
        <v>0</v>
      </c>
      <c r="J1041" s="90">
        <f t="shared" si="223"/>
        <v>14.09118299</v>
      </c>
      <c r="K1041" s="91">
        <f t="shared" si="224"/>
        <v>0</v>
      </c>
      <c r="L1041" s="92" t="str">
        <f t="shared" si="230"/>
        <v>A+J=</v>
      </c>
      <c r="M1041" s="93">
        <f t="shared" si="231"/>
        <v>45272</v>
      </c>
      <c r="N1041" s="94"/>
      <c r="O1041" s="94"/>
      <c r="P1041" s="94"/>
      <c r="Q1041" s="94"/>
      <c r="R1041" s="94"/>
      <c r="S1041" s="107"/>
      <c r="T1041" s="94"/>
      <c r="U1041" s="94"/>
      <c r="V1041" s="94"/>
      <c r="W1041" s="94"/>
      <c r="X1041" s="94"/>
      <c r="Y1041" s="123"/>
      <c r="Z1041" s="94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87"/>
      <c r="BT1041" s="87"/>
      <c r="BU1041" s="87"/>
      <c r="BV1041" s="87"/>
      <c r="BW1041" s="87"/>
      <c r="BX1041" s="87"/>
      <c r="BY1041" s="87"/>
      <c r="BZ1041" s="87"/>
      <c r="CA1041" s="87"/>
      <c r="CB1041" s="87"/>
      <c r="CC1041" s="87"/>
      <c r="CD1041" s="87"/>
      <c r="CE1041" s="87"/>
      <c r="CF1041" s="87"/>
      <c r="CG1041" s="87"/>
      <c r="CH1041" s="87"/>
      <c r="CI1041" s="87"/>
      <c r="CJ1041" s="87"/>
      <c r="CK1041" s="87"/>
      <c r="CL1041" s="87"/>
      <c r="CM1041" s="87"/>
      <c r="CN1041" s="87"/>
      <c r="CO1041" s="87"/>
      <c r="CP1041" s="87"/>
      <c r="CQ1041" s="87"/>
      <c r="CR1041" s="87"/>
      <c r="CS1041" s="87"/>
      <c r="CT1041" s="87"/>
      <c r="CU1041" s="87"/>
      <c r="CV1041" s="87"/>
      <c r="CW1041" s="87"/>
      <c r="CX1041" s="87"/>
      <c r="CY1041" s="87"/>
      <c r="CZ1041" s="87"/>
      <c r="DA1041" s="87"/>
      <c r="DB1041" s="87"/>
      <c r="DC1041" s="87"/>
      <c r="DD1041" s="87"/>
      <c r="DE1041" s="87"/>
      <c r="DF1041" s="87"/>
      <c r="DG1041" s="87"/>
      <c r="DH1041" s="87"/>
      <c r="DI1041" s="87"/>
      <c r="DJ1041" s="87"/>
      <c r="DK1041" s="87"/>
      <c r="DL1041" s="87"/>
      <c r="DM1041" s="87"/>
      <c r="DN1041" s="87"/>
      <c r="DO1041" s="87"/>
      <c r="DP1041" s="87"/>
      <c r="DQ1041" s="87"/>
      <c r="DR1041" s="87"/>
      <c r="DS1041" s="87"/>
      <c r="DT1041" s="87"/>
      <c r="DU1041" s="87"/>
      <c r="DV1041" s="87"/>
      <c r="DW1041" s="87"/>
      <c r="DX1041" s="87"/>
      <c r="DY1041" s="87"/>
      <c r="DZ1041" s="87"/>
      <c r="EA1041" s="87"/>
      <c r="EB1041" s="87"/>
      <c r="EC1041" s="87"/>
      <c r="ED1041" s="87"/>
      <c r="EE1041" s="87"/>
      <c r="EF1041" s="87"/>
      <c r="EG1041" s="107"/>
      <c r="EH1041" s="107"/>
      <c r="EI1041" s="107"/>
      <c r="EJ1041" s="107"/>
      <c r="EK1041" s="107"/>
      <c r="EL1041" s="107"/>
      <c r="EM1041" s="107"/>
      <c r="EN1041" s="107"/>
      <c r="EO1041" s="107"/>
      <c r="EP1041" s="107"/>
      <c r="EQ1041" s="107"/>
      <c r="ER1041" s="107"/>
      <c r="ES1041" s="107"/>
      <c r="ET1041" s="107"/>
      <c r="EU1041" s="107"/>
      <c r="EV1041" s="107"/>
      <c r="EW1041" s="107"/>
      <c r="EX1041" s="107"/>
      <c r="EY1041" s="107"/>
    </row>
    <row r="1042" spans="1:155" x14ac:dyDescent="0.15">
      <c r="A1042" s="36">
        <f t="shared" si="225"/>
        <v>44537</v>
      </c>
      <c r="B1042" s="1">
        <f t="shared" ca="1" si="232"/>
        <v>1014.11125399</v>
      </c>
      <c r="C1042" s="90">
        <f t="shared" si="226"/>
        <v>1000</v>
      </c>
      <c r="D1042" s="103">
        <f t="shared" si="227"/>
        <v>5.0000000000000001E-3</v>
      </c>
      <c r="E1042" s="93">
        <f t="shared" si="228"/>
        <v>43507</v>
      </c>
      <c r="F1042" s="87">
        <f t="shared" si="220"/>
        <v>708</v>
      </c>
      <c r="G1042" s="88">
        <f t="shared" si="221"/>
        <v>708</v>
      </c>
      <c r="H1042" s="89">
        <f t="shared" si="222"/>
        <v>1.0141112539999999</v>
      </c>
      <c r="I1042" s="88">
        <f t="shared" si="229"/>
        <v>0</v>
      </c>
      <c r="J1042" s="90">
        <f t="shared" si="223"/>
        <v>14.11125399</v>
      </c>
      <c r="K1042" s="91">
        <f t="shared" si="224"/>
        <v>0</v>
      </c>
      <c r="L1042" s="92" t="str">
        <f t="shared" si="230"/>
        <v>A+J=</v>
      </c>
      <c r="M1042" s="93">
        <f t="shared" si="231"/>
        <v>45272</v>
      </c>
      <c r="N1042" s="94"/>
      <c r="O1042" s="94"/>
      <c r="P1042" s="94"/>
      <c r="Q1042" s="94"/>
      <c r="R1042" s="94"/>
      <c r="S1042" s="107"/>
      <c r="T1042" s="94"/>
      <c r="U1042" s="94"/>
      <c r="V1042" s="94"/>
      <c r="W1042" s="94"/>
      <c r="X1042" s="94"/>
      <c r="Y1042" s="123"/>
      <c r="Z1042" s="94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87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87"/>
      <c r="BT1042" s="87"/>
      <c r="BU1042" s="87"/>
      <c r="BV1042" s="87"/>
      <c r="BW1042" s="87"/>
      <c r="BX1042" s="87"/>
      <c r="BY1042" s="87"/>
      <c r="BZ1042" s="87"/>
      <c r="CA1042" s="87"/>
      <c r="CB1042" s="87"/>
      <c r="CC1042" s="87"/>
      <c r="CD1042" s="87"/>
      <c r="CE1042" s="87"/>
      <c r="CF1042" s="87"/>
      <c r="CG1042" s="87"/>
      <c r="CH1042" s="87"/>
      <c r="CI1042" s="87"/>
      <c r="CJ1042" s="87"/>
      <c r="CK1042" s="87"/>
      <c r="CL1042" s="87"/>
      <c r="CM1042" s="87"/>
      <c r="CN1042" s="87"/>
      <c r="CO1042" s="87"/>
      <c r="CP1042" s="87"/>
      <c r="CQ1042" s="87"/>
      <c r="CR1042" s="87"/>
      <c r="CS1042" s="87"/>
      <c r="CT1042" s="87"/>
      <c r="CU1042" s="87"/>
      <c r="CV1042" s="87"/>
      <c r="CW1042" s="87"/>
      <c r="CX1042" s="87"/>
      <c r="CY1042" s="87"/>
      <c r="CZ1042" s="87"/>
      <c r="DA1042" s="87"/>
      <c r="DB1042" s="87"/>
      <c r="DC1042" s="87"/>
      <c r="DD1042" s="87"/>
      <c r="DE1042" s="87"/>
      <c r="DF1042" s="87"/>
      <c r="DG1042" s="87"/>
      <c r="DH1042" s="87"/>
      <c r="DI1042" s="87"/>
      <c r="DJ1042" s="87"/>
      <c r="DK1042" s="87"/>
      <c r="DL1042" s="87"/>
      <c r="DM1042" s="87"/>
      <c r="DN1042" s="87"/>
      <c r="DO1042" s="87"/>
      <c r="DP1042" s="87"/>
      <c r="DQ1042" s="87"/>
      <c r="DR1042" s="87"/>
      <c r="DS1042" s="87"/>
      <c r="DT1042" s="87"/>
      <c r="DU1042" s="87"/>
      <c r="DV1042" s="87"/>
      <c r="DW1042" s="87"/>
      <c r="DX1042" s="87"/>
      <c r="DY1042" s="87"/>
      <c r="DZ1042" s="87"/>
      <c r="EA1042" s="87"/>
      <c r="EB1042" s="87"/>
      <c r="EC1042" s="87"/>
      <c r="ED1042" s="87"/>
      <c r="EE1042" s="87"/>
      <c r="EF1042" s="87"/>
      <c r="EG1042" s="107"/>
      <c r="EH1042" s="107"/>
      <c r="EI1042" s="107"/>
      <c r="EJ1042" s="107"/>
      <c r="EK1042" s="107"/>
      <c r="EL1042" s="107"/>
      <c r="EM1042" s="107"/>
      <c r="EN1042" s="107"/>
      <c r="EO1042" s="107"/>
      <c r="EP1042" s="107"/>
      <c r="EQ1042" s="107"/>
      <c r="ER1042" s="107"/>
      <c r="ES1042" s="107"/>
      <c r="ET1042" s="107"/>
      <c r="EU1042" s="107"/>
      <c r="EV1042" s="107"/>
      <c r="EW1042" s="107"/>
      <c r="EX1042" s="107"/>
      <c r="EY1042" s="107"/>
    </row>
    <row r="1043" spans="1:155" x14ac:dyDescent="0.15">
      <c r="A1043" s="36">
        <f t="shared" si="225"/>
        <v>44538</v>
      </c>
      <c r="B1043" s="1">
        <f t="shared" ca="1" si="232"/>
        <v>1014.1313249900001</v>
      </c>
      <c r="C1043" s="90">
        <f t="shared" si="226"/>
        <v>1000</v>
      </c>
      <c r="D1043" s="103">
        <f t="shared" si="227"/>
        <v>5.0000000000000001E-3</v>
      </c>
      <c r="E1043" s="93">
        <f t="shared" si="228"/>
        <v>43507</v>
      </c>
      <c r="F1043" s="87">
        <f t="shared" si="220"/>
        <v>709</v>
      </c>
      <c r="G1043" s="88">
        <f t="shared" si="221"/>
        <v>709</v>
      </c>
      <c r="H1043" s="89">
        <f t="shared" si="222"/>
        <v>1.0141313249999999</v>
      </c>
      <c r="I1043" s="88">
        <f t="shared" si="229"/>
        <v>0</v>
      </c>
      <c r="J1043" s="90">
        <f t="shared" si="223"/>
        <v>14.13132499</v>
      </c>
      <c r="K1043" s="91">
        <f t="shared" si="224"/>
        <v>0</v>
      </c>
      <c r="L1043" s="92" t="str">
        <f t="shared" si="230"/>
        <v>A+J=</v>
      </c>
      <c r="M1043" s="93">
        <f t="shared" si="231"/>
        <v>45272</v>
      </c>
      <c r="N1043" s="94"/>
      <c r="O1043" s="94"/>
      <c r="P1043" s="94"/>
      <c r="Q1043" s="94"/>
      <c r="R1043" s="94"/>
      <c r="S1043" s="107"/>
      <c r="T1043" s="94"/>
      <c r="U1043" s="94"/>
      <c r="V1043" s="94"/>
      <c r="W1043" s="94"/>
      <c r="X1043" s="94"/>
      <c r="Y1043" s="123"/>
      <c r="Z1043" s="94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87"/>
      <c r="BT1043" s="87"/>
      <c r="BU1043" s="87"/>
      <c r="BV1043" s="87"/>
      <c r="BW1043" s="87"/>
      <c r="BX1043" s="87"/>
      <c r="BY1043" s="87"/>
      <c r="BZ1043" s="87"/>
      <c r="CA1043" s="87"/>
      <c r="CB1043" s="87"/>
      <c r="CC1043" s="87"/>
      <c r="CD1043" s="87"/>
      <c r="CE1043" s="87"/>
      <c r="CF1043" s="87"/>
      <c r="CG1043" s="87"/>
      <c r="CH1043" s="87"/>
      <c r="CI1043" s="87"/>
      <c r="CJ1043" s="87"/>
      <c r="CK1043" s="87"/>
      <c r="CL1043" s="87"/>
      <c r="CM1043" s="87"/>
      <c r="CN1043" s="87"/>
      <c r="CO1043" s="87"/>
      <c r="CP1043" s="87"/>
      <c r="CQ1043" s="87"/>
      <c r="CR1043" s="87"/>
      <c r="CS1043" s="87"/>
      <c r="CT1043" s="87"/>
      <c r="CU1043" s="87"/>
      <c r="CV1043" s="87"/>
      <c r="CW1043" s="87"/>
      <c r="CX1043" s="87"/>
      <c r="CY1043" s="87"/>
      <c r="CZ1043" s="87"/>
      <c r="DA1043" s="87"/>
      <c r="DB1043" s="87"/>
      <c r="DC1043" s="87"/>
      <c r="DD1043" s="87"/>
      <c r="DE1043" s="87"/>
      <c r="DF1043" s="87"/>
      <c r="DG1043" s="87"/>
      <c r="DH1043" s="87"/>
      <c r="DI1043" s="87"/>
      <c r="DJ1043" s="87"/>
      <c r="DK1043" s="87"/>
      <c r="DL1043" s="87"/>
      <c r="DM1043" s="87"/>
      <c r="DN1043" s="87"/>
      <c r="DO1043" s="87"/>
      <c r="DP1043" s="87"/>
      <c r="DQ1043" s="87"/>
      <c r="DR1043" s="87"/>
      <c r="DS1043" s="87"/>
      <c r="DT1043" s="87"/>
      <c r="DU1043" s="87"/>
      <c r="DV1043" s="87"/>
      <c r="DW1043" s="87"/>
      <c r="DX1043" s="87"/>
      <c r="DY1043" s="87"/>
      <c r="DZ1043" s="87"/>
      <c r="EA1043" s="87"/>
      <c r="EB1043" s="87"/>
      <c r="EC1043" s="87"/>
      <c r="ED1043" s="87"/>
      <c r="EE1043" s="87"/>
      <c r="EF1043" s="87"/>
      <c r="EG1043" s="107"/>
      <c r="EH1043" s="107"/>
      <c r="EI1043" s="107"/>
      <c r="EJ1043" s="107"/>
      <c r="EK1043" s="107"/>
      <c r="EL1043" s="107"/>
      <c r="EM1043" s="107"/>
      <c r="EN1043" s="107"/>
      <c r="EO1043" s="107"/>
      <c r="EP1043" s="107"/>
      <c r="EQ1043" s="107"/>
      <c r="ER1043" s="107"/>
      <c r="ES1043" s="107"/>
      <c r="ET1043" s="107"/>
      <c r="EU1043" s="107"/>
      <c r="EV1043" s="107"/>
      <c r="EW1043" s="107"/>
      <c r="EX1043" s="107"/>
      <c r="EY1043" s="107"/>
    </row>
    <row r="1044" spans="1:155" x14ac:dyDescent="0.15">
      <c r="A1044" s="36">
        <f t="shared" si="225"/>
        <v>44539</v>
      </c>
      <c r="B1044" s="1">
        <f t="shared" ca="1" si="232"/>
        <v>1014.151397</v>
      </c>
      <c r="C1044" s="90">
        <f t="shared" si="226"/>
        <v>1000</v>
      </c>
      <c r="D1044" s="103">
        <f t="shared" si="227"/>
        <v>5.0000000000000001E-3</v>
      </c>
      <c r="E1044" s="93">
        <f t="shared" si="228"/>
        <v>43507</v>
      </c>
      <c r="F1044" s="87">
        <f t="shared" si="220"/>
        <v>710</v>
      </c>
      <c r="G1044" s="88">
        <f t="shared" si="221"/>
        <v>710</v>
      </c>
      <c r="H1044" s="89">
        <f t="shared" si="222"/>
        <v>1.014151397</v>
      </c>
      <c r="I1044" s="88">
        <f t="shared" si="229"/>
        <v>0</v>
      </c>
      <c r="J1044" s="90">
        <f t="shared" si="223"/>
        <v>14.151396999999999</v>
      </c>
      <c r="K1044" s="91">
        <f t="shared" si="224"/>
        <v>0</v>
      </c>
      <c r="L1044" s="92" t="str">
        <f t="shared" si="230"/>
        <v>A+J=</v>
      </c>
      <c r="M1044" s="93">
        <f t="shared" si="231"/>
        <v>45272</v>
      </c>
      <c r="N1044" s="94"/>
      <c r="O1044" s="94"/>
      <c r="P1044" s="94"/>
      <c r="Q1044" s="94"/>
      <c r="R1044" s="94"/>
      <c r="S1044" s="107"/>
      <c r="T1044" s="94"/>
      <c r="U1044" s="94"/>
      <c r="V1044" s="94"/>
      <c r="W1044" s="94"/>
      <c r="X1044" s="94"/>
      <c r="Y1044" s="123"/>
      <c r="Z1044" s="94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87"/>
      <c r="BT1044" s="87"/>
      <c r="BU1044" s="87"/>
      <c r="BV1044" s="87"/>
      <c r="BW1044" s="87"/>
      <c r="BX1044" s="87"/>
      <c r="BY1044" s="87"/>
      <c r="BZ1044" s="87"/>
      <c r="CA1044" s="87"/>
      <c r="CB1044" s="87"/>
      <c r="CC1044" s="87"/>
      <c r="CD1044" s="87"/>
      <c r="CE1044" s="87"/>
      <c r="CF1044" s="87"/>
      <c r="CG1044" s="87"/>
      <c r="CH1044" s="87"/>
      <c r="CI1044" s="87"/>
      <c r="CJ1044" s="87"/>
      <c r="CK1044" s="87"/>
      <c r="CL1044" s="87"/>
      <c r="CM1044" s="87"/>
      <c r="CN1044" s="87"/>
      <c r="CO1044" s="87"/>
      <c r="CP1044" s="87"/>
      <c r="CQ1044" s="87"/>
      <c r="CR1044" s="87"/>
      <c r="CS1044" s="87"/>
      <c r="CT1044" s="87"/>
      <c r="CU1044" s="87"/>
      <c r="CV1044" s="87"/>
      <c r="CW1044" s="87"/>
      <c r="CX1044" s="87"/>
      <c r="CY1044" s="87"/>
      <c r="CZ1044" s="87"/>
      <c r="DA1044" s="87"/>
      <c r="DB1044" s="87"/>
      <c r="DC1044" s="87"/>
      <c r="DD1044" s="87"/>
      <c r="DE1044" s="87"/>
      <c r="DF1044" s="87"/>
      <c r="DG1044" s="87"/>
      <c r="DH1044" s="87"/>
      <c r="DI1044" s="87"/>
      <c r="DJ1044" s="87"/>
      <c r="DK1044" s="87"/>
      <c r="DL1044" s="87"/>
      <c r="DM1044" s="87"/>
      <c r="DN1044" s="87"/>
      <c r="DO1044" s="87"/>
      <c r="DP1044" s="87"/>
      <c r="DQ1044" s="87"/>
      <c r="DR1044" s="87"/>
      <c r="DS1044" s="87"/>
      <c r="DT1044" s="87"/>
      <c r="DU1044" s="87"/>
      <c r="DV1044" s="87"/>
      <c r="DW1044" s="87"/>
      <c r="DX1044" s="87"/>
      <c r="DY1044" s="87"/>
      <c r="DZ1044" s="87"/>
      <c r="EA1044" s="87"/>
      <c r="EB1044" s="87"/>
      <c r="EC1044" s="87"/>
      <c r="ED1044" s="87"/>
      <c r="EE1044" s="87"/>
      <c r="EF1044" s="87"/>
      <c r="EG1044" s="107"/>
      <c r="EH1044" s="107"/>
      <c r="EI1044" s="107"/>
      <c r="EJ1044" s="107"/>
      <c r="EK1044" s="107"/>
      <c r="EL1044" s="107"/>
      <c r="EM1044" s="107"/>
      <c r="EN1044" s="107"/>
      <c r="EO1044" s="107"/>
      <c r="EP1044" s="107"/>
      <c r="EQ1044" s="107"/>
      <c r="ER1044" s="107"/>
      <c r="ES1044" s="107"/>
      <c r="ET1044" s="107"/>
      <c r="EU1044" s="107"/>
      <c r="EV1044" s="107"/>
      <c r="EW1044" s="107"/>
      <c r="EX1044" s="107"/>
      <c r="EY1044" s="107"/>
    </row>
    <row r="1045" spans="1:155" x14ac:dyDescent="0.15">
      <c r="A1045" s="36">
        <f t="shared" si="225"/>
        <v>44540</v>
      </c>
      <c r="B1045" s="1">
        <f t="shared" ca="1" si="232"/>
        <v>1014.171469</v>
      </c>
      <c r="C1045" s="90">
        <f t="shared" si="226"/>
        <v>1000</v>
      </c>
      <c r="D1045" s="103">
        <f t="shared" si="227"/>
        <v>5.0000000000000001E-3</v>
      </c>
      <c r="E1045" s="93">
        <f t="shared" si="228"/>
        <v>43507</v>
      </c>
      <c r="F1045" s="87">
        <f t="shared" si="220"/>
        <v>711</v>
      </c>
      <c r="G1045" s="88">
        <f t="shared" si="221"/>
        <v>711</v>
      </c>
      <c r="H1045" s="89">
        <f t="shared" si="222"/>
        <v>1.0141714690000001</v>
      </c>
      <c r="I1045" s="88">
        <f t="shared" si="229"/>
        <v>0</v>
      </c>
      <c r="J1045" s="90">
        <f t="shared" si="223"/>
        <v>14.171469</v>
      </c>
      <c r="K1045" s="91">
        <f t="shared" si="224"/>
        <v>0</v>
      </c>
      <c r="L1045" s="92" t="str">
        <f t="shared" si="230"/>
        <v>A+J=</v>
      </c>
      <c r="M1045" s="93">
        <f t="shared" si="231"/>
        <v>45272</v>
      </c>
      <c r="N1045" s="94"/>
      <c r="O1045" s="94"/>
      <c r="P1045" s="94"/>
      <c r="Q1045" s="94"/>
      <c r="R1045" s="94"/>
      <c r="S1045" s="107"/>
      <c r="T1045" s="94"/>
      <c r="U1045" s="94"/>
      <c r="V1045" s="94"/>
      <c r="W1045" s="94"/>
      <c r="X1045" s="94"/>
      <c r="Y1045" s="123"/>
      <c r="Z1045" s="94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87"/>
      <c r="BT1045" s="87"/>
      <c r="BU1045" s="87"/>
      <c r="BV1045" s="87"/>
      <c r="BW1045" s="87"/>
      <c r="BX1045" s="87"/>
      <c r="BY1045" s="87"/>
      <c r="BZ1045" s="87"/>
      <c r="CA1045" s="87"/>
      <c r="CB1045" s="87"/>
      <c r="CC1045" s="87"/>
      <c r="CD1045" s="87"/>
      <c r="CE1045" s="87"/>
      <c r="CF1045" s="87"/>
      <c r="CG1045" s="87"/>
      <c r="CH1045" s="87"/>
      <c r="CI1045" s="87"/>
      <c r="CJ1045" s="87"/>
      <c r="CK1045" s="87"/>
      <c r="CL1045" s="87"/>
      <c r="CM1045" s="87"/>
      <c r="CN1045" s="87"/>
      <c r="CO1045" s="87"/>
      <c r="CP1045" s="87"/>
      <c r="CQ1045" s="87"/>
      <c r="CR1045" s="87"/>
      <c r="CS1045" s="87"/>
      <c r="CT1045" s="87"/>
      <c r="CU1045" s="87"/>
      <c r="CV1045" s="87"/>
      <c r="CW1045" s="87"/>
      <c r="CX1045" s="87"/>
      <c r="CY1045" s="87"/>
      <c r="CZ1045" s="87"/>
      <c r="DA1045" s="87"/>
      <c r="DB1045" s="87"/>
      <c r="DC1045" s="87"/>
      <c r="DD1045" s="87"/>
      <c r="DE1045" s="87"/>
      <c r="DF1045" s="87"/>
      <c r="DG1045" s="87"/>
      <c r="DH1045" s="87"/>
      <c r="DI1045" s="87"/>
      <c r="DJ1045" s="87"/>
      <c r="DK1045" s="87"/>
      <c r="DL1045" s="87"/>
      <c r="DM1045" s="87"/>
      <c r="DN1045" s="87"/>
      <c r="DO1045" s="87"/>
      <c r="DP1045" s="87"/>
      <c r="DQ1045" s="87"/>
      <c r="DR1045" s="87"/>
      <c r="DS1045" s="87"/>
      <c r="DT1045" s="87"/>
      <c r="DU1045" s="87"/>
      <c r="DV1045" s="87"/>
      <c r="DW1045" s="87"/>
      <c r="DX1045" s="87"/>
      <c r="DY1045" s="87"/>
      <c r="DZ1045" s="87"/>
      <c r="EA1045" s="87"/>
      <c r="EB1045" s="87"/>
      <c r="EC1045" s="87"/>
      <c r="ED1045" s="87"/>
      <c r="EE1045" s="87"/>
      <c r="EF1045" s="87"/>
      <c r="EG1045" s="107"/>
      <c r="EH1045" s="107"/>
      <c r="EI1045" s="107"/>
      <c r="EJ1045" s="107"/>
      <c r="EK1045" s="107"/>
      <c r="EL1045" s="107"/>
      <c r="EM1045" s="107"/>
      <c r="EN1045" s="107"/>
      <c r="EO1045" s="107"/>
      <c r="EP1045" s="107"/>
      <c r="EQ1045" s="107"/>
      <c r="ER1045" s="107"/>
      <c r="ES1045" s="107"/>
      <c r="ET1045" s="107"/>
      <c r="EU1045" s="107"/>
      <c r="EV1045" s="107"/>
      <c r="EW1045" s="107"/>
      <c r="EX1045" s="107"/>
      <c r="EY1045" s="107"/>
    </row>
    <row r="1046" spans="1:155" x14ac:dyDescent="0.15">
      <c r="A1046" s="36">
        <f t="shared" si="225"/>
        <v>44541</v>
      </c>
      <c r="B1046" s="1">
        <f t="shared" ca="1" si="232"/>
        <v>1014.191541</v>
      </c>
      <c r="C1046" s="90">
        <f t="shared" si="226"/>
        <v>1000</v>
      </c>
      <c r="D1046" s="103">
        <f t="shared" si="227"/>
        <v>5.0000000000000001E-3</v>
      </c>
      <c r="E1046" s="93">
        <f t="shared" si="228"/>
        <v>43507</v>
      </c>
      <c r="F1046" s="87">
        <f t="shared" si="220"/>
        <v>711</v>
      </c>
      <c r="G1046" s="88">
        <f t="shared" si="221"/>
        <v>712</v>
      </c>
      <c r="H1046" s="89">
        <f t="shared" si="222"/>
        <v>1.014191541</v>
      </c>
      <c r="I1046" s="88">
        <f t="shared" si="229"/>
        <v>0</v>
      </c>
      <c r="J1046" s="90">
        <f t="shared" si="223"/>
        <v>14.191541000000001</v>
      </c>
      <c r="K1046" s="91">
        <f t="shared" si="224"/>
        <v>0</v>
      </c>
      <c r="L1046" s="92" t="str">
        <f t="shared" si="230"/>
        <v>A+J=</v>
      </c>
      <c r="M1046" s="93">
        <f t="shared" si="231"/>
        <v>45272</v>
      </c>
      <c r="N1046" s="94"/>
      <c r="O1046" s="94"/>
      <c r="P1046" s="94"/>
      <c r="Q1046" s="94"/>
      <c r="R1046" s="94"/>
      <c r="S1046" s="107"/>
      <c r="T1046" s="94"/>
      <c r="U1046" s="94"/>
      <c r="V1046" s="94"/>
      <c r="W1046" s="94"/>
      <c r="X1046" s="94"/>
      <c r="Y1046" s="123"/>
      <c r="Z1046" s="94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87"/>
      <c r="BT1046" s="87"/>
      <c r="BU1046" s="87"/>
      <c r="BV1046" s="87"/>
      <c r="BW1046" s="87"/>
      <c r="BX1046" s="87"/>
      <c r="BY1046" s="87"/>
      <c r="BZ1046" s="87"/>
      <c r="CA1046" s="87"/>
      <c r="CB1046" s="87"/>
      <c r="CC1046" s="87"/>
      <c r="CD1046" s="87"/>
      <c r="CE1046" s="87"/>
      <c r="CF1046" s="87"/>
      <c r="CG1046" s="87"/>
      <c r="CH1046" s="87"/>
      <c r="CI1046" s="87"/>
      <c r="CJ1046" s="87"/>
      <c r="CK1046" s="87"/>
      <c r="CL1046" s="87"/>
      <c r="CM1046" s="87"/>
      <c r="CN1046" s="87"/>
      <c r="CO1046" s="87"/>
      <c r="CP1046" s="87"/>
      <c r="CQ1046" s="87"/>
      <c r="CR1046" s="87"/>
      <c r="CS1046" s="87"/>
      <c r="CT1046" s="87"/>
      <c r="CU1046" s="87"/>
      <c r="CV1046" s="87"/>
      <c r="CW1046" s="87"/>
      <c r="CX1046" s="87"/>
      <c r="CY1046" s="87"/>
      <c r="CZ1046" s="87"/>
      <c r="DA1046" s="87"/>
      <c r="DB1046" s="87"/>
      <c r="DC1046" s="87"/>
      <c r="DD1046" s="87"/>
      <c r="DE1046" s="87"/>
      <c r="DF1046" s="87"/>
      <c r="DG1046" s="87"/>
      <c r="DH1046" s="87"/>
      <c r="DI1046" s="87"/>
      <c r="DJ1046" s="87"/>
      <c r="DK1046" s="87"/>
      <c r="DL1046" s="87"/>
      <c r="DM1046" s="87"/>
      <c r="DN1046" s="87"/>
      <c r="DO1046" s="87"/>
      <c r="DP1046" s="87"/>
      <c r="DQ1046" s="87"/>
      <c r="DR1046" s="87"/>
      <c r="DS1046" s="87"/>
      <c r="DT1046" s="87"/>
      <c r="DU1046" s="87"/>
      <c r="DV1046" s="87"/>
      <c r="DW1046" s="87"/>
      <c r="DX1046" s="87"/>
      <c r="DY1046" s="87"/>
      <c r="DZ1046" s="87"/>
      <c r="EA1046" s="87"/>
      <c r="EB1046" s="87"/>
      <c r="EC1046" s="87"/>
      <c r="ED1046" s="87"/>
      <c r="EE1046" s="87"/>
      <c r="EF1046" s="87"/>
      <c r="EG1046" s="107"/>
      <c r="EH1046" s="107"/>
      <c r="EI1046" s="107"/>
      <c r="EJ1046" s="107"/>
      <c r="EK1046" s="107"/>
      <c r="EL1046" s="107"/>
      <c r="EM1046" s="107"/>
      <c r="EN1046" s="107"/>
      <c r="EO1046" s="107"/>
      <c r="EP1046" s="107"/>
      <c r="EQ1046" s="107"/>
      <c r="ER1046" s="107"/>
      <c r="ES1046" s="107"/>
      <c r="ET1046" s="107"/>
      <c r="EU1046" s="107"/>
      <c r="EV1046" s="107"/>
      <c r="EW1046" s="107"/>
      <c r="EX1046" s="107"/>
      <c r="EY1046" s="107"/>
    </row>
    <row r="1047" spans="1:155" x14ac:dyDescent="0.15">
      <c r="A1047" s="36">
        <f t="shared" si="225"/>
        <v>44542</v>
      </c>
      <c r="B1047" s="1">
        <f t="shared" ca="1" si="232"/>
        <v>1014.191541</v>
      </c>
      <c r="C1047" s="90">
        <f t="shared" si="226"/>
        <v>1000</v>
      </c>
      <c r="D1047" s="103">
        <f t="shared" si="227"/>
        <v>5.0000000000000001E-3</v>
      </c>
      <c r="E1047" s="93">
        <f t="shared" si="228"/>
        <v>43507</v>
      </c>
      <c r="F1047" s="87">
        <f t="shared" si="220"/>
        <v>711</v>
      </c>
      <c r="G1047" s="88">
        <f t="shared" si="221"/>
        <v>712</v>
      </c>
      <c r="H1047" s="89">
        <f t="shared" si="222"/>
        <v>1.014191541</v>
      </c>
      <c r="I1047" s="88">
        <f t="shared" si="229"/>
        <v>0</v>
      </c>
      <c r="J1047" s="90">
        <f t="shared" si="223"/>
        <v>14.191541000000001</v>
      </c>
      <c r="K1047" s="91">
        <f t="shared" si="224"/>
        <v>0</v>
      </c>
      <c r="L1047" s="92" t="str">
        <f t="shared" si="230"/>
        <v>A+J=</v>
      </c>
      <c r="M1047" s="93">
        <f t="shared" si="231"/>
        <v>45272</v>
      </c>
      <c r="N1047" s="94"/>
      <c r="O1047" s="94"/>
      <c r="P1047" s="94"/>
      <c r="Q1047" s="94"/>
      <c r="R1047" s="94"/>
      <c r="S1047" s="107"/>
      <c r="T1047" s="94"/>
      <c r="U1047" s="94"/>
      <c r="V1047" s="94"/>
      <c r="W1047" s="94"/>
      <c r="X1047" s="94"/>
      <c r="Y1047" s="123"/>
      <c r="Z1047" s="94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87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87"/>
      <c r="BT1047" s="87"/>
      <c r="BU1047" s="87"/>
      <c r="BV1047" s="87"/>
      <c r="BW1047" s="87"/>
      <c r="BX1047" s="87"/>
      <c r="BY1047" s="87"/>
      <c r="BZ1047" s="87"/>
      <c r="CA1047" s="87"/>
      <c r="CB1047" s="87"/>
      <c r="CC1047" s="87"/>
      <c r="CD1047" s="87"/>
      <c r="CE1047" s="87"/>
      <c r="CF1047" s="87"/>
      <c r="CG1047" s="87"/>
      <c r="CH1047" s="87"/>
      <c r="CI1047" s="87"/>
      <c r="CJ1047" s="87"/>
      <c r="CK1047" s="87"/>
      <c r="CL1047" s="87"/>
      <c r="CM1047" s="87"/>
      <c r="CN1047" s="87"/>
      <c r="CO1047" s="87"/>
      <c r="CP1047" s="87"/>
      <c r="CQ1047" s="87"/>
      <c r="CR1047" s="87"/>
      <c r="CS1047" s="87"/>
      <c r="CT1047" s="87"/>
      <c r="CU1047" s="87"/>
      <c r="CV1047" s="87"/>
      <c r="CW1047" s="87"/>
      <c r="CX1047" s="87"/>
      <c r="CY1047" s="87"/>
      <c r="CZ1047" s="87"/>
      <c r="DA1047" s="87"/>
      <c r="DB1047" s="87"/>
      <c r="DC1047" s="87"/>
      <c r="DD1047" s="87"/>
      <c r="DE1047" s="87"/>
      <c r="DF1047" s="87"/>
      <c r="DG1047" s="87"/>
      <c r="DH1047" s="87"/>
      <c r="DI1047" s="87"/>
      <c r="DJ1047" s="87"/>
      <c r="DK1047" s="87"/>
      <c r="DL1047" s="87"/>
      <c r="DM1047" s="87"/>
      <c r="DN1047" s="87"/>
      <c r="DO1047" s="87"/>
      <c r="DP1047" s="87"/>
      <c r="DQ1047" s="87"/>
      <c r="DR1047" s="87"/>
      <c r="DS1047" s="87"/>
      <c r="DT1047" s="87"/>
      <c r="DU1047" s="87"/>
      <c r="DV1047" s="87"/>
      <c r="DW1047" s="87"/>
      <c r="DX1047" s="87"/>
      <c r="DY1047" s="87"/>
      <c r="DZ1047" s="87"/>
      <c r="EA1047" s="87"/>
      <c r="EB1047" s="87"/>
      <c r="EC1047" s="87"/>
      <c r="ED1047" s="87"/>
      <c r="EE1047" s="87"/>
      <c r="EF1047" s="87"/>
      <c r="EG1047" s="107"/>
      <c r="EH1047" s="107"/>
      <c r="EI1047" s="107"/>
      <c r="EJ1047" s="107"/>
      <c r="EK1047" s="107"/>
      <c r="EL1047" s="107"/>
      <c r="EM1047" s="107"/>
      <c r="EN1047" s="107"/>
      <c r="EO1047" s="107"/>
      <c r="EP1047" s="107"/>
      <c r="EQ1047" s="107"/>
      <c r="ER1047" s="107"/>
      <c r="ES1047" s="107"/>
      <c r="ET1047" s="107"/>
      <c r="EU1047" s="107"/>
      <c r="EV1047" s="107"/>
      <c r="EW1047" s="107"/>
      <c r="EX1047" s="107"/>
      <c r="EY1047" s="107"/>
    </row>
    <row r="1048" spans="1:155" x14ac:dyDescent="0.15">
      <c r="A1048" s="36">
        <f t="shared" si="225"/>
        <v>44543</v>
      </c>
      <c r="B1048" s="1">
        <f t="shared" ca="1" si="232"/>
        <v>1014.191541</v>
      </c>
      <c r="C1048" s="90">
        <f t="shared" si="226"/>
        <v>1000</v>
      </c>
      <c r="D1048" s="103">
        <f t="shared" si="227"/>
        <v>5.0000000000000001E-3</v>
      </c>
      <c r="E1048" s="93">
        <f t="shared" si="228"/>
        <v>43507</v>
      </c>
      <c r="F1048" s="87">
        <f t="shared" si="220"/>
        <v>712</v>
      </c>
      <c r="G1048" s="88">
        <f t="shared" si="221"/>
        <v>712</v>
      </c>
      <c r="H1048" s="89">
        <f t="shared" si="222"/>
        <v>1.014191541</v>
      </c>
      <c r="I1048" s="88">
        <f t="shared" si="229"/>
        <v>0</v>
      </c>
      <c r="J1048" s="90">
        <f t="shared" si="223"/>
        <v>14.191541000000001</v>
      </c>
      <c r="K1048" s="91">
        <f t="shared" si="224"/>
        <v>0</v>
      </c>
      <c r="L1048" s="92" t="str">
        <f t="shared" si="230"/>
        <v>A+J=</v>
      </c>
      <c r="M1048" s="93">
        <f t="shared" si="231"/>
        <v>45272</v>
      </c>
      <c r="N1048" s="94"/>
      <c r="O1048" s="94"/>
      <c r="P1048" s="94"/>
      <c r="Q1048" s="94"/>
      <c r="R1048" s="94"/>
      <c r="S1048" s="107"/>
      <c r="T1048" s="94"/>
      <c r="U1048" s="94"/>
      <c r="V1048" s="94"/>
      <c r="W1048" s="94"/>
      <c r="X1048" s="94"/>
      <c r="Y1048" s="123"/>
      <c r="Z1048" s="94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87"/>
      <c r="BT1048" s="87"/>
      <c r="BU1048" s="87"/>
      <c r="BV1048" s="87"/>
      <c r="BW1048" s="87"/>
      <c r="BX1048" s="87"/>
      <c r="BY1048" s="87"/>
      <c r="BZ1048" s="87"/>
      <c r="CA1048" s="87"/>
      <c r="CB1048" s="87"/>
      <c r="CC1048" s="87"/>
      <c r="CD1048" s="87"/>
      <c r="CE1048" s="87"/>
      <c r="CF1048" s="87"/>
      <c r="CG1048" s="87"/>
      <c r="CH1048" s="87"/>
      <c r="CI1048" s="87"/>
      <c r="CJ1048" s="87"/>
      <c r="CK1048" s="87"/>
      <c r="CL1048" s="87"/>
      <c r="CM1048" s="87"/>
      <c r="CN1048" s="87"/>
      <c r="CO1048" s="87"/>
      <c r="CP1048" s="87"/>
      <c r="CQ1048" s="87"/>
      <c r="CR1048" s="87"/>
      <c r="CS1048" s="87"/>
      <c r="CT1048" s="87"/>
      <c r="CU1048" s="87"/>
      <c r="CV1048" s="87"/>
      <c r="CW1048" s="87"/>
      <c r="CX1048" s="87"/>
      <c r="CY1048" s="87"/>
      <c r="CZ1048" s="87"/>
      <c r="DA1048" s="87"/>
      <c r="DB1048" s="87"/>
      <c r="DC1048" s="87"/>
      <c r="DD1048" s="87"/>
      <c r="DE1048" s="87"/>
      <c r="DF1048" s="87"/>
      <c r="DG1048" s="87"/>
      <c r="DH1048" s="87"/>
      <c r="DI1048" s="87"/>
      <c r="DJ1048" s="87"/>
      <c r="DK1048" s="87"/>
      <c r="DL1048" s="87"/>
      <c r="DM1048" s="87"/>
      <c r="DN1048" s="87"/>
      <c r="DO1048" s="87"/>
      <c r="DP1048" s="87"/>
      <c r="DQ1048" s="87"/>
      <c r="DR1048" s="87"/>
      <c r="DS1048" s="87"/>
      <c r="DT1048" s="87"/>
      <c r="DU1048" s="87"/>
      <c r="DV1048" s="87"/>
      <c r="DW1048" s="87"/>
      <c r="DX1048" s="87"/>
      <c r="DY1048" s="87"/>
      <c r="DZ1048" s="87"/>
      <c r="EA1048" s="87"/>
      <c r="EB1048" s="87"/>
      <c r="EC1048" s="87"/>
      <c r="ED1048" s="87"/>
      <c r="EE1048" s="87"/>
      <c r="EF1048" s="87"/>
      <c r="EG1048" s="107"/>
      <c r="EH1048" s="107"/>
      <c r="EI1048" s="107"/>
      <c r="EJ1048" s="107"/>
      <c r="EK1048" s="107"/>
      <c r="EL1048" s="107"/>
      <c r="EM1048" s="107"/>
      <c r="EN1048" s="107"/>
      <c r="EO1048" s="107"/>
      <c r="EP1048" s="107"/>
      <c r="EQ1048" s="107"/>
      <c r="ER1048" s="107"/>
      <c r="ES1048" s="107"/>
      <c r="ET1048" s="107"/>
      <c r="EU1048" s="107"/>
      <c r="EV1048" s="107"/>
      <c r="EW1048" s="107"/>
      <c r="EX1048" s="107"/>
      <c r="EY1048" s="107"/>
    </row>
    <row r="1049" spans="1:155" x14ac:dyDescent="0.15">
      <c r="A1049" s="36">
        <f t="shared" si="225"/>
        <v>44544</v>
      </c>
      <c r="B1049" s="1">
        <f t="shared" ca="1" si="232"/>
        <v>1014.21161399</v>
      </c>
      <c r="C1049" s="90">
        <f t="shared" si="226"/>
        <v>1000</v>
      </c>
      <c r="D1049" s="103">
        <f t="shared" si="227"/>
        <v>5.0000000000000001E-3</v>
      </c>
      <c r="E1049" s="93">
        <f t="shared" si="228"/>
        <v>43507</v>
      </c>
      <c r="F1049" s="87">
        <f t="shared" si="220"/>
        <v>713</v>
      </c>
      <c r="G1049" s="88">
        <f t="shared" si="221"/>
        <v>713</v>
      </c>
      <c r="H1049" s="89">
        <f t="shared" si="222"/>
        <v>1.0142116139999999</v>
      </c>
      <c r="I1049" s="88">
        <f t="shared" si="229"/>
        <v>0</v>
      </c>
      <c r="J1049" s="90">
        <f t="shared" si="223"/>
        <v>14.21161399</v>
      </c>
      <c r="K1049" s="91">
        <f t="shared" si="224"/>
        <v>0</v>
      </c>
      <c r="L1049" s="92" t="str">
        <f t="shared" si="230"/>
        <v>A+J=</v>
      </c>
      <c r="M1049" s="93">
        <f t="shared" si="231"/>
        <v>45272</v>
      </c>
      <c r="N1049" s="94"/>
      <c r="O1049" s="94"/>
      <c r="P1049" s="94"/>
      <c r="Q1049" s="94"/>
      <c r="R1049" s="94"/>
      <c r="S1049" s="107"/>
      <c r="T1049" s="94"/>
      <c r="U1049" s="94"/>
      <c r="V1049" s="94"/>
      <c r="W1049" s="94"/>
      <c r="X1049" s="94"/>
      <c r="Y1049" s="123"/>
      <c r="Z1049" s="94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87"/>
      <c r="BT1049" s="87"/>
      <c r="BU1049" s="87"/>
      <c r="BV1049" s="87"/>
      <c r="BW1049" s="87"/>
      <c r="BX1049" s="87"/>
      <c r="BY1049" s="87"/>
      <c r="BZ1049" s="87"/>
      <c r="CA1049" s="87"/>
      <c r="CB1049" s="87"/>
      <c r="CC1049" s="87"/>
      <c r="CD1049" s="87"/>
      <c r="CE1049" s="87"/>
      <c r="CF1049" s="87"/>
      <c r="CG1049" s="87"/>
      <c r="CH1049" s="87"/>
      <c r="CI1049" s="87"/>
      <c r="CJ1049" s="87"/>
      <c r="CK1049" s="87"/>
      <c r="CL1049" s="87"/>
      <c r="CM1049" s="87"/>
      <c r="CN1049" s="87"/>
      <c r="CO1049" s="87"/>
      <c r="CP1049" s="87"/>
      <c r="CQ1049" s="87"/>
      <c r="CR1049" s="87"/>
      <c r="CS1049" s="87"/>
      <c r="CT1049" s="87"/>
      <c r="CU1049" s="87"/>
      <c r="CV1049" s="87"/>
      <c r="CW1049" s="87"/>
      <c r="CX1049" s="87"/>
      <c r="CY1049" s="87"/>
      <c r="CZ1049" s="87"/>
      <c r="DA1049" s="87"/>
      <c r="DB1049" s="87"/>
      <c r="DC1049" s="87"/>
      <c r="DD1049" s="87"/>
      <c r="DE1049" s="87"/>
      <c r="DF1049" s="87"/>
      <c r="DG1049" s="87"/>
      <c r="DH1049" s="87"/>
      <c r="DI1049" s="87"/>
      <c r="DJ1049" s="87"/>
      <c r="DK1049" s="87"/>
      <c r="DL1049" s="87"/>
      <c r="DM1049" s="87"/>
      <c r="DN1049" s="87"/>
      <c r="DO1049" s="87"/>
      <c r="DP1049" s="87"/>
      <c r="DQ1049" s="87"/>
      <c r="DR1049" s="87"/>
      <c r="DS1049" s="87"/>
      <c r="DT1049" s="87"/>
      <c r="DU1049" s="87"/>
      <c r="DV1049" s="87"/>
      <c r="DW1049" s="87"/>
      <c r="DX1049" s="87"/>
      <c r="DY1049" s="87"/>
      <c r="DZ1049" s="87"/>
      <c r="EA1049" s="87"/>
      <c r="EB1049" s="87"/>
      <c r="EC1049" s="87"/>
      <c r="ED1049" s="87"/>
      <c r="EE1049" s="87"/>
      <c r="EF1049" s="87"/>
      <c r="EG1049" s="107"/>
      <c r="EH1049" s="107"/>
      <c r="EI1049" s="107"/>
      <c r="EJ1049" s="107"/>
      <c r="EK1049" s="107"/>
      <c r="EL1049" s="107"/>
      <c r="EM1049" s="107"/>
      <c r="EN1049" s="107"/>
      <c r="EO1049" s="107"/>
      <c r="EP1049" s="107"/>
      <c r="EQ1049" s="107"/>
      <c r="ER1049" s="107"/>
      <c r="ES1049" s="107"/>
      <c r="ET1049" s="107"/>
      <c r="EU1049" s="107"/>
      <c r="EV1049" s="107"/>
      <c r="EW1049" s="107"/>
      <c r="EX1049" s="107"/>
      <c r="EY1049" s="107"/>
    </row>
    <row r="1050" spans="1:155" x14ac:dyDescent="0.15">
      <c r="A1050" s="36">
        <f t="shared" si="225"/>
        <v>44545</v>
      </c>
      <c r="B1050" s="1">
        <f t="shared" ca="1" si="232"/>
        <v>1014.231687</v>
      </c>
      <c r="C1050" s="90">
        <f t="shared" si="226"/>
        <v>1000</v>
      </c>
      <c r="D1050" s="103">
        <f t="shared" si="227"/>
        <v>5.0000000000000001E-3</v>
      </c>
      <c r="E1050" s="93">
        <f t="shared" si="228"/>
        <v>43507</v>
      </c>
      <c r="F1050" s="87">
        <f t="shared" si="220"/>
        <v>714</v>
      </c>
      <c r="G1050" s="88">
        <f t="shared" si="221"/>
        <v>714</v>
      </c>
      <c r="H1050" s="89">
        <f t="shared" si="222"/>
        <v>1.0142316870000001</v>
      </c>
      <c r="I1050" s="88">
        <f t="shared" si="229"/>
        <v>0</v>
      </c>
      <c r="J1050" s="90">
        <f t="shared" si="223"/>
        <v>14.231687000000001</v>
      </c>
      <c r="K1050" s="91">
        <f t="shared" si="224"/>
        <v>0</v>
      </c>
      <c r="L1050" s="92" t="str">
        <f t="shared" si="230"/>
        <v>A+J=</v>
      </c>
      <c r="M1050" s="93">
        <f t="shared" si="231"/>
        <v>45272</v>
      </c>
      <c r="N1050" s="94"/>
      <c r="O1050" s="94"/>
      <c r="P1050" s="94"/>
      <c r="Q1050" s="94"/>
      <c r="R1050" s="94"/>
      <c r="S1050" s="107"/>
      <c r="T1050" s="94"/>
      <c r="U1050" s="94"/>
      <c r="V1050" s="94"/>
      <c r="W1050" s="94"/>
      <c r="X1050" s="94"/>
      <c r="Y1050" s="123"/>
      <c r="Z1050" s="94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87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87"/>
      <c r="BT1050" s="87"/>
      <c r="BU1050" s="87"/>
      <c r="BV1050" s="87"/>
      <c r="BW1050" s="87"/>
      <c r="BX1050" s="87"/>
      <c r="BY1050" s="87"/>
      <c r="BZ1050" s="87"/>
      <c r="CA1050" s="87"/>
      <c r="CB1050" s="87"/>
      <c r="CC1050" s="87"/>
      <c r="CD1050" s="87"/>
      <c r="CE1050" s="87"/>
      <c r="CF1050" s="87"/>
      <c r="CG1050" s="87"/>
      <c r="CH1050" s="87"/>
      <c r="CI1050" s="87"/>
      <c r="CJ1050" s="87"/>
      <c r="CK1050" s="87"/>
      <c r="CL1050" s="87"/>
      <c r="CM1050" s="87"/>
      <c r="CN1050" s="87"/>
      <c r="CO1050" s="87"/>
      <c r="CP1050" s="87"/>
      <c r="CQ1050" s="87"/>
      <c r="CR1050" s="87"/>
      <c r="CS1050" s="87"/>
      <c r="CT1050" s="87"/>
      <c r="CU1050" s="87"/>
      <c r="CV1050" s="87"/>
      <c r="CW1050" s="87"/>
      <c r="CX1050" s="87"/>
      <c r="CY1050" s="87"/>
      <c r="CZ1050" s="87"/>
      <c r="DA1050" s="87"/>
      <c r="DB1050" s="87"/>
      <c r="DC1050" s="87"/>
      <c r="DD1050" s="87"/>
      <c r="DE1050" s="87"/>
      <c r="DF1050" s="87"/>
      <c r="DG1050" s="87"/>
      <c r="DH1050" s="87"/>
      <c r="DI1050" s="87"/>
      <c r="DJ1050" s="87"/>
      <c r="DK1050" s="87"/>
      <c r="DL1050" s="87"/>
      <c r="DM1050" s="87"/>
      <c r="DN1050" s="87"/>
      <c r="DO1050" s="87"/>
      <c r="DP1050" s="87"/>
      <c r="DQ1050" s="87"/>
      <c r="DR1050" s="87"/>
      <c r="DS1050" s="87"/>
      <c r="DT1050" s="87"/>
      <c r="DU1050" s="87"/>
      <c r="DV1050" s="87"/>
      <c r="DW1050" s="87"/>
      <c r="DX1050" s="87"/>
      <c r="DY1050" s="87"/>
      <c r="DZ1050" s="87"/>
      <c r="EA1050" s="87"/>
      <c r="EB1050" s="87"/>
      <c r="EC1050" s="87"/>
      <c r="ED1050" s="87"/>
      <c r="EE1050" s="87"/>
      <c r="EF1050" s="87"/>
      <c r="EG1050" s="107"/>
      <c r="EH1050" s="107"/>
      <c r="EI1050" s="107"/>
      <c r="EJ1050" s="107"/>
      <c r="EK1050" s="107"/>
      <c r="EL1050" s="107"/>
      <c r="EM1050" s="107"/>
      <c r="EN1050" s="107"/>
      <c r="EO1050" s="107"/>
      <c r="EP1050" s="107"/>
      <c r="EQ1050" s="107"/>
      <c r="ER1050" s="107"/>
      <c r="ES1050" s="107"/>
      <c r="ET1050" s="107"/>
      <c r="EU1050" s="107"/>
      <c r="EV1050" s="107"/>
      <c r="EW1050" s="107"/>
      <c r="EX1050" s="107"/>
      <c r="EY1050" s="107"/>
    </row>
    <row r="1051" spans="1:155" x14ac:dyDescent="0.15">
      <c r="A1051" s="36">
        <f t="shared" si="225"/>
        <v>44546</v>
      </c>
      <c r="B1051" s="1">
        <f t="shared" ca="1" si="232"/>
        <v>1014.25176099</v>
      </c>
      <c r="C1051" s="90">
        <f t="shared" si="226"/>
        <v>1000</v>
      </c>
      <c r="D1051" s="103">
        <f t="shared" si="227"/>
        <v>5.0000000000000001E-3</v>
      </c>
      <c r="E1051" s="93">
        <f t="shared" si="228"/>
        <v>43507</v>
      </c>
      <c r="F1051" s="87">
        <f t="shared" si="220"/>
        <v>715</v>
      </c>
      <c r="G1051" s="88">
        <f t="shared" si="221"/>
        <v>715</v>
      </c>
      <c r="H1051" s="89">
        <f t="shared" si="222"/>
        <v>1.0142517609999999</v>
      </c>
      <c r="I1051" s="88">
        <f t="shared" si="229"/>
        <v>0</v>
      </c>
      <c r="J1051" s="90">
        <f t="shared" si="223"/>
        <v>14.251760989999999</v>
      </c>
      <c r="K1051" s="91">
        <f t="shared" si="224"/>
        <v>0</v>
      </c>
      <c r="L1051" s="92" t="str">
        <f t="shared" si="230"/>
        <v>A+J=</v>
      </c>
      <c r="M1051" s="93">
        <f t="shared" si="231"/>
        <v>45272</v>
      </c>
      <c r="N1051" s="94"/>
      <c r="O1051" s="94"/>
      <c r="P1051" s="94"/>
      <c r="Q1051" s="94"/>
      <c r="R1051" s="94"/>
      <c r="S1051" s="107"/>
      <c r="T1051" s="94"/>
      <c r="U1051" s="94"/>
      <c r="V1051" s="94"/>
      <c r="W1051" s="94"/>
      <c r="X1051" s="94"/>
      <c r="Y1051" s="123"/>
      <c r="Z1051" s="94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87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87"/>
      <c r="BT1051" s="87"/>
      <c r="BU1051" s="87"/>
      <c r="BV1051" s="87"/>
      <c r="BW1051" s="87"/>
      <c r="BX1051" s="87"/>
      <c r="BY1051" s="87"/>
      <c r="BZ1051" s="87"/>
      <c r="CA1051" s="87"/>
      <c r="CB1051" s="87"/>
      <c r="CC1051" s="87"/>
      <c r="CD1051" s="87"/>
      <c r="CE1051" s="87"/>
      <c r="CF1051" s="87"/>
      <c r="CG1051" s="87"/>
      <c r="CH1051" s="87"/>
      <c r="CI1051" s="87"/>
      <c r="CJ1051" s="87"/>
      <c r="CK1051" s="87"/>
      <c r="CL1051" s="87"/>
      <c r="CM1051" s="87"/>
      <c r="CN1051" s="87"/>
      <c r="CO1051" s="87"/>
      <c r="CP1051" s="87"/>
      <c r="CQ1051" s="87"/>
      <c r="CR1051" s="87"/>
      <c r="CS1051" s="87"/>
      <c r="CT1051" s="87"/>
      <c r="CU1051" s="87"/>
      <c r="CV1051" s="87"/>
      <c r="CW1051" s="87"/>
      <c r="CX1051" s="87"/>
      <c r="CY1051" s="87"/>
      <c r="CZ1051" s="87"/>
      <c r="DA1051" s="87"/>
      <c r="DB1051" s="87"/>
      <c r="DC1051" s="87"/>
      <c r="DD1051" s="87"/>
      <c r="DE1051" s="87"/>
      <c r="DF1051" s="87"/>
      <c r="DG1051" s="87"/>
      <c r="DH1051" s="87"/>
      <c r="DI1051" s="87"/>
      <c r="DJ1051" s="87"/>
      <c r="DK1051" s="87"/>
      <c r="DL1051" s="87"/>
      <c r="DM1051" s="87"/>
      <c r="DN1051" s="87"/>
      <c r="DO1051" s="87"/>
      <c r="DP1051" s="87"/>
      <c r="DQ1051" s="87"/>
      <c r="DR1051" s="87"/>
      <c r="DS1051" s="87"/>
      <c r="DT1051" s="87"/>
      <c r="DU1051" s="87"/>
      <c r="DV1051" s="87"/>
      <c r="DW1051" s="87"/>
      <c r="DX1051" s="87"/>
      <c r="DY1051" s="87"/>
      <c r="DZ1051" s="87"/>
      <c r="EA1051" s="87"/>
      <c r="EB1051" s="87"/>
      <c r="EC1051" s="87"/>
      <c r="ED1051" s="87"/>
      <c r="EE1051" s="87"/>
      <c r="EF1051" s="87"/>
      <c r="EG1051" s="107"/>
      <c r="EH1051" s="107"/>
      <c r="EI1051" s="107"/>
      <c r="EJ1051" s="107"/>
      <c r="EK1051" s="107"/>
      <c r="EL1051" s="107"/>
      <c r="EM1051" s="107"/>
      <c r="EN1051" s="107"/>
      <c r="EO1051" s="107"/>
      <c r="EP1051" s="107"/>
      <c r="EQ1051" s="107"/>
      <c r="ER1051" s="107"/>
      <c r="ES1051" s="107"/>
      <c r="ET1051" s="107"/>
      <c r="EU1051" s="107"/>
      <c r="EV1051" s="107"/>
      <c r="EW1051" s="107"/>
      <c r="EX1051" s="107"/>
      <c r="EY1051" s="107"/>
    </row>
    <row r="1052" spans="1:155" x14ac:dyDescent="0.15">
      <c r="A1052" s="36">
        <f t="shared" si="225"/>
        <v>44547</v>
      </c>
      <c r="B1052" s="1">
        <f t="shared" ca="1" si="232"/>
        <v>1014.271835</v>
      </c>
      <c r="C1052" s="90">
        <f t="shared" si="226"/>
        <v>1000</v>
      </c>
      <c r="D1052" s="103">
        <f t="shared" si="227"/>
        <v>5.0000000000000001E-3</v>
      </c>
      <c r="E1052" s="93">
        <f t="shared" si="228"/>
        <v>43507</v>
      </c>
      <c r="F1052" s="87">
        <f t="shared" si="220"/>
        <v>716</v>
      </c>
      <c r="G1052" s="88">
        <f t="shared" si="221"/>
        <v>716</v>
      </c>
      <c r="H1052" s="89">
        <f t="shared" si="222"/>
        <v>1.014271835</v>
      </c>
      <c r="I1052" s="88">
        <f t="shared" si="229"/>
        <v>0</v>
      </c>
      <c r="J1052" s="90">
        <f t="shared" si="223"/>
        <v>14.271834999999999</v>
      </c>
      <c r="K1052" s="91">
        <f t="shared" si="224"/>
        <v>0</v>
      </c>
      <c r="L1052" s="92" t="str">
        <f t="shared" si="230"/>
        <v>A+J=</v>
      </c>
      <c r="M1052" s="93">
        <f t="shared" si="231"/>
        <v>45272</v>
      </c>
      <c r="N1052" s="94"/>
      <c r="O1052" s="94"/>
      <c r="P1052" s="94"/>
      <c r="Q1052" s="94"/>
      <c r="R1052" s="94"/>
      <c r="S1052" s="107"/>
      <c r="T1052" s="94"/>
      <c r="U1052" s="94"/>
      <c r="V1052" s="94"/>
      <c r="W1052" s="94"/>
      <c r="X1052" s="94"/>
      <c r="Y1052" s="123"/>
      <c r="Z1052" s="94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87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87"/>
      <c r="BT1052" s="87"/>
      <c r="BU1052" s="87"/>
      <c r="BV1052" s="87"/>
      <c r="BW1052" s="87"/>
      <c r="BX1052" s="87"/>
      <c r="BY1052" s="87"/>
      <c r="BZ1052" s="87"/>
      <c r="CA1052" s="87"/>
      <c r="CB1052" s="87"/>
      <c r="CC1052" s="87"/>
      <c r="CD1052" s="87"/>
      <c r="CE1052" s="87"/>
      <c r="CF1052" s="87"/>
      <c r="CG1052" s="87"/>
      <c r="CH1052" s="87"/>
      <c r="CI1052" s="87"/>
      <c r="CJ1052" s="87"/>
      <c r="CK1052" s="87"/>
      <c r="CL1052" s="87"/>
      <c r="CM1052" s="87"/>
      <c r="CN1052" s="87"/>
      <c r="CO1052" s="87"/>
      <c r="CP1052" s="87"/>
      <c r="CQ1052" s="87"/>
      <c r="CR1052" s="87"/>
      <c r="CS1052" s="87"/>
      <c r="CT1052" s="87"/>
      <c r="CU1052" s="87"/>
      <c r="CV1052" s="87"/>
      <c r="CW1052" s="87"/>
      <c r="CX1052" s="87"/>
      <c r="CY1052" s="87"/>
      <c r="CZ1052" s="87"/>
      <c r="DA1052" s="87"/>
      <c r="DB1052" s="87"/>
      <c r="DC1052" s="87"/>
      <c r="DD1052" s="87"/>
      <c r="DE1052" s="87"/>
      <c r="DF1052" s="87"/>
      <c r="DG1052" s="87"/>
      <c r="DH1052" s="87"/>
      <c r="DI1052" s="87"/>
      <c r="DJ1052" s="87"/>
      <c r="DK1052" s="87"/>
      <c r="DL1052" s="87"/>
      <c r="DM1052" s="87"/>
      <c r="DN1052" s="87"/>
      <c r="DO1052" s="87"/>
      <c r="DP1052" s="87"/>
      <c r="DQ1052" s="87"/>
      <c r="DR1052" s="87"/>
      <c r="DS1052" s="87"/>
      <c r="DT1052" s="87"/>
      <c r="DU1052" s="87"/>
      <c r="DV1052" s="87"/>
      <c r="DW1052" s="87"/>
      <c r="DX1052" s="87"/>
      <c r="DY1052" s="87"/>
      <c r="DZ1052" s="87"/>
      <c r="EA1052" s="87"/>
      <c r="EB1052" s="87"/>
      <c r="EC1052" s="87"/>
      <c r="ED1052" s="87"/>
      <c r="EE1052" s="87"/>
      <c r="EF1052" s="87"/>
      <c r="EG1052" s="107"/>
      <c r="EH1052" s="107"/>
      <c r="EI1052" s="107"/>
      <c r="EJ1052" s="107"/>
      <c r="EK1052" s="107"/>
      <c r="EL1052" s="107"/>
      <c r="EM1052" s="107"/>
      <c r="EN1052" s="107"/>
      <c r="EO1052" s="107"/>
      <c r="EP1052" s="107"/>
      <c r="EQ1052" s="107"/>
      <c r="ER1052" s="107"/>
      <c r="ES1052" s="107"/>
      <c r="ET1052" s="107"/>
      <c r="EU1052" s="107"/>
      <c r="EV1052" s="107"/>
      <c r="EW1052" s="107"/>
      <c r="EX1052" s="107"/>
      <c r="EY1052" s="107"/>
    </row>
    <row r="1053" spans="1:155" x14ac:dyDescent="0.15">
      <c r="A1053" s="36">
        <f t="shared" si="225"/>
        <v>44548</v>
      </c>
      <c r="B1053" s="1">
        <f t="shared" ca="1" si="232"/>
        <v>1014.29191</v>
      </c>
      <c r="C1053" s="90">
        <f t="shared" si="226"/>
        <v>1000</v>
      </c>
      <c r="D1053" s="103">
        <f t="shared" si="227"/>
        <v>5.0000000000000001E-3</v>
      </c>
      <c r="E1053" s="93">
        <f t="shared" si="228"/>
        <v>43507</v>
      </c>
      <c r="F1053" s="87">
        <f t="shared" si="220"/>
        <v>716</v>
      </c>
      <c r="G1053" s="88">
        <f t="shared" si="221"/>
        <v>717</v>
      </c>
      <c r="H1053" s="89">
        <f t="shared" si="222"/>
        <v>1.0142919100000001</v>
      </c>
      <c r="I1053" s="88">
        <f t="shared" si="229"/>
        <v>0</v>
      </c>
      <c r="J1053" s="90">
        <f t="shared" si="223"/>
        <v>14.29191</v>
      </c>
      <c r="K1053" s="91">
        <f t="shared" si="224"/>
        <v>0</v>
      </c>
      <c r="L1053" s="92" t="str">
        <f t="shared" si="230"/>
        <v>A+J=</v>
      </c>
      <c r="M1053" s="93">
        <f t="shared" si="231"/>
        <v>45272</v>
      </c>
      <c r="N1053" s="94"/>
      <c r="O1053" s="94"/>
      <c r="P1053" s="94"/>
      <c r="Q1053" s="94"/>
      <c r="R1053" s="94"/>
      <c r="S1053" s="107"/>
      <c r="T1053" s="94"/>
      <c r="U1053" s="94"/>
      <c r="V1053" s="94"/>
      <c r="W1053" s="94"/>
      <c r="X1053" s="94"/>
      <c r="Y1053" s="123"/>
      <c r="Z1053" s="94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87"/>
      <c r="BT1053" s="87"/>
      <c r="BU1053" s="87"/>
      <c r="BV1053" s="87"/>
      <c r="BW1053" s="87"/>
      <c r="BX1053" s="87"/>
      <c r="BY1053" s="87"/>
      <c r="BZ1053" s="87"/>
      <c r="CA1053" s="87"/>
      <c r="CB1053" s="87"/>
      <c r="CC1053" s="87"/>
      <c r="CD1053" s="87"/>
      <c r="CE1053" s="87"/>
      <c r="CF1053" s="87"/>
      <c r="CG1053" s="87"/>
      <c r="CH1053" s="87"/>
      <c r="CI1053" s="87"/>
      <c r="CJ1053" s="87"/>
      <c r="CK1053" s="87"/>
      <c r="CL1053" s="87"/>
      <c r="CM1053" s="87"/>
      <c r="CN1053" s="87"/>
      <c r="CO1053" s="87"/>
      <c r="CP1053" s="87"/>
      <c r="CQ1053" s="87"/>
      <c r="CR1053" s="87"/>
      <c r="CS1053" s="87"/>
      <c r="CT1053" s="87"/>
      <c r="CU1053" s="87"/>
      <c r="CV1053" s="87"/>
      <c r="CW1053" s="87"/>
      <c r="CX1053" s="87"/>
      <c r="CY1053" s="87"/>
      <c r="CZ1053" s="87"/>
      <c r="DA1053" s="87"/>
      <c r="DB1053" s="87"/>
      <c r="DC1053" s="87"/>
      <c r="DD1053" s="87"/>
      <c r="DE1053" s="87"/>
      <c r="DF1053" s="87"/>
      <c r="DG1053" s="87"/>
      <c r="DH1053" s="87"/>
      <c r="DI1053" s="87"/>
      <c r="DJ1053" s="87"/>
      <c r="DK1053" s="87"/>
      <c r="DL1053" s="87"/>
      <c r="DM1053" s="87"/>
      <c r="DN1053" s="87"/>
      <c r="DO1053" s="87"/>
      <c r="DP1053" s="87"/>
      <c r="DQ1053" s="87"/>
      <c r="DR1053" s="87"/>
      <c r="DS1053" s="87"/>
      <c r="DT1053" s="87"/>
      <c r="DU1053" s="87"/>
      <c r="DV1053" s="87"/>
      <c r="DW1053" s="87"/>
      <c r="DX1053" s="87"/>
      <c r="DY1053" s="87"/>
      <c r="DZ1053" s="87"/>
      <c r="EA1053" s="87"/>
      <c r="EB1053" s="87"/>
      <c r="EC1053" s="87"/>
      <c r="ED1053" s="87"/>
      <c r="EE1053" s="87"/>
      <c r="EF1053" s="87"/>
      <c r="EG1053" s="107"/>
      <c r="EH1053" s="107"/>
      <c r="EI1053" s="107"/>
      <c r="EJ1053" s="107"/>
      <c r="EK1053" s="107"/>
      <c r="EL1053" s="107"/>
      <c r="EM1053" s="107"/>
      <c r="EN1053" s="107"/>
      <c r="EO1053" s="107"/>
      <c r="EP1053" s="107"/>
      <c r="EQ1053" s="107"/>
      <c r="ER1053" s="107"/>
      <c r="ES1053" s="107"/>
      <c r="ET1053" s="107"/>
      <c r="EU1053" s="107"/>
      <c r="EV1053" s="107"/>
      <c r="EW1053" s="107"/>
      <c r="EX1053" s="107"/>
      <c r="EY1053" s="107"/>
    </row>
    <row r="1054" spans="1:155" x14ac:dyDescent="0.15">
      <c r="A1054" s="36">
        <f t="shared" si="225"/>
        <v>44549</v>
      </c>
      <c r="B1054" s="1">
        <f t="shared" ca="1" si="232"/>
        <v>1014.29191</v>
      </c>
      <c r="C1054" s="90">
        <f t="shared" si="226"/>
        <v>1000</v>
      </c>
      <c r="D1054" s="103">
        <f t="shared" si="227"/>
        <v>5.0000000000000001E-3</v>
      </c>
      <c r="E1054" s="93">
        <f t="shared" si="228"/>
        <v>43507</v>
      </c>
      <c r="F1054" s="87">
        <f t="shared" si="220"/>
        <v>716</v>
      </c>
      <c r="G1054" s="88">
        <f t="shared" si="221"/>
        <v>717</v>
      </c>
      <c r="H1054" s="89">
        <f t="shared" si="222"/>
        <v>1.0142919100000001</v>
      </c>
      <c r="I1054" s="88">
        <f t="shared" si="229"/>
        <v>0</v>
      </c>
      <c r="J1054" s="90">
        <f t="shared" si="223"/>
        <v>14.29191</v>
      </c>
      <c r="K1054" s="91">
        <f t="shared" si="224"/>
        <v>0</v>
      </c>
      <c r="L1054" s="92" t="str">
        <f t="shared" si="230"/>
        <v>A+J=</v>
      </c>
      <c r="M1054" s="93">
        <f t="shared" si="231"/>
        <v>45272</v>
      </c>
      <c r="N1054" s="94"/>
      <c r="O1054" s="94"/>
      <c r="P1054" s="94"/>
      <c r="Q1054" s="94"/>
      <c r="R1054" s="94"/>
      <c r="S1054" s="107"/>
      <c r="T1054" s="94"/>
      <c r="U1054" s="94"/>
      <c r="V1054" s="94"/>
      <c r="W1054" s="94"/>
      <c r="X1054" s="94"/>
      <c r="Y1054" s="123"/>
      <c r="Z1054" s="94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87"/>
      <c r="BT1054" s="87"/>
      <c r="BU1054" s="87"/>
      <c r="BV1054" s="87"/>
      <c r="BW1054" s="87"/>
      <c r="BX1054" s="87"/>
      <c r="BY1054" s="87"/>
      <c r="BZ1054" s="87"/>
      <c r="CA1054" s="87"/>
      <c r="CB1054" s="87"/>
      <c r="CC1054" s="87"/>
      <c r="CD1054" s="87"/>
      <c r="CE1054" s="87"/>
      <c r="CF1054" s="87"/>
      <c r="CG1054" s="87"/>
      <c r="CH1054" s="87"/>
      <c r="CI1054" s="87"/>
      <c r="CJ1054" s="87"/>
      <c r="CK1054" s="87"/>
      <c r="CL1054" s="87"/>
      <c r="CM1054" s="87"/>
      <c r="CN1054" s="87"/>
      <c r="CO1054" s="87"/>
      <c r="CP1054" s="87"/>
      <c r="CQ1054" s="87"/>
      <c r="CR1054" s="87"/>
      <c r="CS1054" s="87"/>
      <c r="CT1054" s="87"/>
      <c r="CU1054" s="87"/>
      <c r="CV1054" s="87"/>
      <c r="CW1054" s="87"/>
      <c r="CX1054" s="87"/>
      <c r="CY1054" s="87"/>
      <c r="CZ1054" s="87"/>
      <c r="DA1054" s="87"/>
      <c r="DB1054" s="87"/>
      <c r="DC1054" s="87"/>
      <c r="DD1054" s="87"/>
      <c r="DE1054" s="87"/>
      <c r="DF1054" s="87"/>
      <c r="DG1054" s="87"/>
      <c r="DH1054" s="87"/>
      <c r="DI1054" s="87"/>
      <c r="DJ1054" s="87"/>
      <c r="DK1054" s="87"/>
      <c r="DL1054" s="87"/>
      <c r="DM1054" s="87"/>
      <c r="DN1054" s="87"/>
      <c r="DO1054" s="87"/>
      <c r="DP1054" s="87"/>
      <c r="DQ1054" s="87"/>
      <c r="DR1054" s="87"/>
      <c r="DS1054" s="87"/>
      <c r="DT1054" s="87"/>
      <c r="DU1054" s="87"/>
      <c r="DV1054" s="87"/>
      <c r="DW1054" s="87"/>
      <c r="DX1054" s="87"/>
      <c r="DY1054" s="87"/>
      <c r="DZ1054" s="87"/>
      <c r="EA1054" s="87"/>
      <c r="EB1054" s="87"/>
      <c r="EC1054" s="87"/>
      <c r="ED1054" s="87"/>
      <c r="EE1054" s="87"/>
      <c r="EF1054" s="87"/>
      <c r="EG1054" s="107"/>
      <c r="EH1054" s="107"/>
      <c r="EI1054" s="107"/>
      <c r="EJ1054" s="107"/>
      <c r="EK1054" s="107"/>
      <c r="EL1054" s="107"/>
      <c r="EM1054" s="107"/>
      <c r="EN1054" s="107"/>
      <c r="EO1054" s="107"/>
      <c r="EP1054" s="107"/>
      <c r="EQ1054" s="107"/>
      <c r="ER1054" s="107"/>
      <c r="ES1054" s="107"/>
      <c r="ET1054" s="107"/>
      <c r="EU1054" s="107"/>
      <c r="EV1054" s="107"/>
      <c r="EW1054" s="107"/>
      <c r="EX1054" s="107"/>
      <c r="EY1054" s="107"/>
    </row>
    <row r="1055" spans="1:155" x14ac:dyDescent="0.15">
      <c r="A1055" s="36">
        <f t="shared" si="225"/>
        <v>44550</v>
      </c>
      <c r="B1055" s="1">
        <f t="shared" ca="1" si="232"/>
        <v>1014.29191</v>
      </c>
      <c r="C1055" s="90">
        <f t="shared" si="226"/>
        <v>1000</v>
      </c>
      <c r="D1055" s="103">
        <f t="shared" si="227"/>
        <v>5.0000000000000001E-3</v>
      </c>
      <c r="E1055" s="93">
        <f t="shared" si="228"/>
        <v>43507</v>
      </c>
      <c r="F1055" s="87">
        <f t="shared" si="220"/>
        <v>717</v>
      </c>
      <c r="G1055" s="88">
        <f t="shared" si="221"/>
        <v>717</v>
      </c>
      <c r="H1055" s="89">
        <f t="shared" si="222"/>
        <v>1.0142919100000001</v>
      </c>
      <c r="I1055" s="88">
        <f t="shared" si="229"/>
        <v>0</v>
      </c>
      <c r="J1055" s="90">
        <f t="shared" si="223"/>
        <v>14.29191</v>
      </c>
      <c r="K1055" s="91">
        <f t="shared" si="224"/>
        <v>0</v>
      </c>
      <c r="L1055" s="92" t="str">
        <f t="shared" si="230"/>
        <v>A+J=</v>
      </c>
      <c r="M1055" s="93">
        <f t="shared" si="231"/>
        <v>45272</v>
      </c>
      <c r="N1055" s="94"/>
      <c r="O1055" s="94"/>
      <c r="P1055" s="94"/>
      <c r="Q1055" s="94"/>
      <c r="R1055" s="94"/>
      <c r="S1055" s="107"/>
      <c r="T1055" s="94"/>
      <c r="U1055" s="94"/>
      <c r="V1055" s="94"/>
      <c r="W1055" s="94"/>
      <c r="X1055" s="94"/>
      <c r="Y1055" s="123"/>
      <c r="Z1055" s="94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87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87"/>
      <c r="BT1055" s="87"/>
      <c r="BU1055" s="87"/>
      <c r="BV1055" s="87"/>
      <c r="BW1055" s="87"/>
      <c r="BX1055" s="87"/>
      <c r="BY1055" s="87"/>
      <c r="BZ1055" s="87"/>
      <c r="CA1055" s="87"/>
      <c r="CB1055" s="87"/>
      <c r="CC1055" s="87"/>
      <c r="CD1055" s="87"/>
      <c r="CE1055" s="87"/>
      <c r="CF1055" s="87"/>
      <c r="CG1055" s="87"/>
      <c r="CH1055" s="87"/>
      <c r="CI1055" s="87"/>
      <c r="CJ1055" s="87"/>
      <c r="CK1055" s="87"/>
      <c r="CL1055" s="87"/>
      <c r="CM1055" s="87"/>
      <c r="CN1055" s="87"/>
      <c r="CO1055" s="87"/>
      <c r="CP1055" s="87"/>
      <c r="CQ1055" s="87"/>
      <c r="CR1055" s="87"/>
      <c r="CS1055" s="87"/>
      <c r="CT1055" s="87"/>
      <c r="CU1055" s="87"/>
      <c r="CV1055" s="87"/>
      <c r="CW1055" s="87"/>
      <c r="CX1055" s="87"/>
      <c r="CY1055" s="87"/>
      <c r="CZ1055" s="87"/>
      <c r="DA1055" s="87"/>
      <c r="DB1055" s="87"/>
      <c r="DC1055" s="87"/>
      <c r="DD1055" s="87"/>
      <c r="DE1055" s="87"/>
      <c r="DF1055" s="87"/>
      <c r="DG1055" s="87"/>
      <c r="DH1055" s="87"/>
      <c r="DI1055" s="87"/>
      <c r="DJ1055" s="87"/>
      <c r="DK1055" s="87"/>
      <c r="DL1055" s="87"/>
      <c r="DM1055" s="87"/>
      <c r="DN1055" s="87"/>
      <c r="DO1055" s="87"/>
      <c r="DP1055" s="87"/>
      <c r="DQ1055" s="87"/>
      <c r="DR1055" s="87"/>
      <c r="DS1055" s="87"/>
      <c r="DT1055" s="87"/>
      <c r="DU1055" s="87"/>
      <c r="DV1055" s="87"/>
      <c r="DW1055" s="87"/>
      <c r="DX1055" s="87"/>
      <c r="DY1055" s="87"/>
      <c r="DZ1055" s="87"/>
      <c r="EA1055" s="87"/>
      <c r="EB1055" s="87"/>
      <c r="EC1055" s="87"/>
      <c r="ED1055" s="87"/>
      <c r="EE1055" s="87"/>
      <c r="EF1055" s="87"/>
      <c r="EG1055" s="107"/>
      <c r="EH1055" s="107"/>
      <c r="EI1055" s="107"/>
      <c r="EJ1055" s="107"/>
      <c r="EK1055" s="107"/>
      <c r="EL1055" s="107"/>
      <c r="EM1055" s="107"/>
      <c r="EN1055" s="107"/>
      <c r="EO1055" s="107"/>
      <c r="EP1055" s="107"/>
      <c r="EQ1055" s="107"/>
      <c r="ER1055" s="107"/>
      <c r="ES1055" s="107"/>
      <c r="ET1055" s="107"/>
      <c r="EU1055" s="107"/>
      <c r="EV1055" s="107"/>
      <c r="EW1055" s="107"/>
      <c r="EX1055" s="107"/>
      <c r="EY1055" s="107"/>
    </row>
    <row r="1056" spans="1:155" x14ac:dyDescent="0.15">
      <c r="A1056" s="36">
        <f t="shared" si="225"/>
        <v>44551</v>
      </c>
      <c r="B1056" s="1">
        <f t="shared" ca="1" si="232"/>
        <v>1014.311985</v>
      </c>
      <c r="C1056" s="90">
        <f t="shared" si="226"/>
        <v>1000</v>
      </c>
      <c r="D1056" s="103">
        <f t="shared" si="227"/>
        <v>5.0000000000000001E-3</v>
      </c>
      <c r="E1056" s="93">
        <f t="shared" si="228"/>
        <v>43507</v>
      </c>
      <c r="F1056" s="87">
        <f t="shared" si="220"/>
        <v>718</v>
      </c>
      <c r="G1056" s="88">
        <f t="shared" si="221"/>
        <v>718</v>
      </c>
      <c r="H1056" s="89">
        <f t="shared" si="222"/>
        <v>1.014311985</v>
      </c>
      <c r="I1056" s="88">
        <f t="shared" si="229"/>
        <v>0</v>
      </c>
      <c r="J1056" s="90">
        <f t="shared" si="223"/>
        <v>14.311985</v>
      </c>
      <c r="K1056" s="91">
        <f t="shared" si="224"/>
        <v>0</v>
      </c>
      <c r="L1056" s="92" t="str">
        <f t="shared" si="230"/>
        <v>A+J=</v>
      </c>
      <c r="M1056" s="93">
        <f t="shared" si="231"/>
        <v>45272</v>
      </c>
      <c r="N1056" s="94"/>
      <c r="O1056" s="94"/>
      <c r="P1056" s="94"/>
      <c r="Q1056" s="94"/>
      <c r="R1056" s="94"/>
      <c r="S1056" s="107"/>
      <c r="T1056" s="94"/>
      <c r="U1056" s="94"/>
      <c r="V1056" s="94"/>
      <c r="W1056" s="94"/>
      <c r="X1056" s="94"/>
      <c r="Y1056" s="123"/>
      <c r="Z1056" s="94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87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87"/>
      <c r="BT1056" s="87"/>
      <c r="BU1056" s="87"/>
      <c r="BV1056" s="87"/>
      <c r="BW1056" s="87"/>
      <c r="BX1056" s="87"/>
      <c r="BY1056" s="87"/>
      <c r="BZ1056" s="87"/>
      <c r="CA1056" s="87"/>
      <c r="CB1056" s="87"/>
      <c r="CC1056" s="87"/>
      <c r="CD1056" s="87"/>
      <c r="CE1056" s="87"/>
      <c r="CF1056" s="87"/>
      <c r="CG1056" s="87"/>
      <c r="CH1056" s="87"/>
      <c r="CI1056" s="87"/>
      <c r="CJ1056" s="87"/>
      <c r="CK1056" s="87"/>
      <c r="CL1056" s="87"/>
      <c r="CM1056" s="87"/>
      <c r="CN1056" s="87"/>
      <c r="CO1056" s="87"/>
      <c r="CP1056" s="87"/>
      <c r="CQ1056" s="87"/>
      <c r="CR1056" s="87"/>
      <c r="CS1056" s="87"/>
      <c r="CT1056" s="87"/>
      <c r="CU1056" s="87"/>
      <c r="CV1056" s="87"/>
      <c r="CW1056" s="87"/>
      <c r="CX1056" s="87"/>
      <c r="CY1056" s="87"/>
      <c r="CZ1056" s="87"/>
      <c r="DA1056" s="87"/>
      <c r="DB1056" s="87"/>
      <c r="DC1056" s="87"/>
      <c r="DD1056" s="87"/>
      <c r="DE1056" s="87"/>
      <c r="DF1056" s="87"/>
      <c r="DG1056" s="87"/>
      <c r="DH1056" s="87"/>
      <c r="DI1056" s="87"/>
      <c r="DJ1056" s="87"/>
      <c r="DK1056" s="87"/>
      <c r="DL1056" s="87"/>
      <c r="DM1056" s="87"/>
      <c r="DN1056" s="87"/>
      <c r="DO1056" s="87"/>
      <c r="DP1056" s="87"/>
      <c r="DQ1056" s="87"/>
      <c r="DR1056" s="87"/>
      <c r="DS1056" s="87"/>
      <c r="DT1056" s="87"/>
      <c r="DU1056" s="87"/>
      <c r="DV1056" s="87"/>
      <c r="DW1056" s="87"/>
      <c r="DX1056" s="87"/>
      <c r="DY1056" s="87"/>
      <c r="DZ1056" s="87"/>
      <c r="EA1056" s="87"/>
      <c r="EB1056" s="87"/>
      <c r="EC1056" s="87"/>
      <c r="ED1056" s="87"/>
      <c r="EE1056" s="87"/>
      <c r="EF1056" s="87"/>
      <c r="EG1056" s="107"/>
      <c r="EH1056" s="107"/>
      <c r="EI1056" s="107"/>
      <c r="EJ1056" s="107"/>
      <c r="EK1056" s="107"/>
      <c r="EL1056" s="107"/>
      <c r="EM1056" s="107"/>
      <c r="EN1056" s="107"/>
      <c r="EO1056" s="107"/>
      <c r="EP1056" s="107"/>
      <c r="EQ1056" s="107"/>
      <c r="ER1056" s="107"/>
      <c r="ES1056" s="107"/>
      <c r="ET1056" s="107"/>
      <c r="EU1056" s="107"/>
      <c r="EV1056" s="107"/>
      <c r="EW1056" s="107"/>
      <c r="EX1056" s="107"/>
      <c r="EY1056" s="107"/>
    </row>
    <row r="1057" spans="1:155" x14ac:dyDescent="0.15">
      <c r="A1057" s="36">
        <f t="shared" si="225"/>
        <v>44552</v>
      </c>
      <c r="B1057" s="1">
        <f t="shared" ca="1" si="232"/>
        <v>1014.33206</v>
      </c>
      <c r="C1057" s="90">
        <f t="shared" si="226"/>
        <v>1000</v>
      </c>
      <c r="D1057" s="103">
        <f t="shared" si="227"/>
        <v>5.0000000000000001E-3</v>
      </c>
      <c r="E1057" s="93">
        <f t="shared" si="228"/>
        <v>43507</v>
      </c>
      <c r="F1057" s="87">
        <f t="shared" si="220"/>
        <v>719</v>
      </c>
      <c r="G1057" s="88">
        <f t="shared" si="221"/>
        <v>719</v>
      </c>
      <c r="H1057" s="89">
        <f t="shared" si="222"/>
        <v>1.0143320600000001</v>
      </c>
      <c r="I1057" s="88">
        <f t="shared" si="229"/>
        <v>0</v>
      </c>
      <c r="J1057" s="90">
        <f t="shared" si="223"/>
        <v>14.33206</v>
      </c>
      <c r="K1057" s="91">
        <f t="shared" si="224"/>
        <v>0</v>
      </c>
      <c r="L1057" s="92" t="str">
        <f t="shared" si="230"/>
        <v>A+J=</v>
      </c>
      <c r="M1057" s="93">
        <f t="shared" si="231"/>
        <v>45272</v>
      </c>
      <c r="N1057" s="94"/>
      <c r="O1057" s="94"/>
      <c r="P1057" s="94"/>
      <c r="Q1057" s="94"/>
      <c r="R1057" s="94"/>
      <c r="S1057" s="107"/>
      <c r="T1057" s="94"/>
      <c r="U1057" s="94"/>
      <c r="V1057" s="94"/>
      <c r="W1057" s="94"/>
      <c r="X1057" s="94"/>
      <c r="Y1057" s="123"/>
      <c r="Z1057" s="94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87"/>
      <c r="BT1057" s="87"/>
      <c r="BU1057" s="87"/>
      <c r="BV1057" s="87"/>
      <c r="BW1057" s="87"/>
      <c r="BX1057" s="87"/>
      <c r="BY1057" s="87"/>
      <c r="BZ1057" s="87"/>
      <c r="CA1057" s="87"/>
      <c r="CB1057" s="87"/>
      <c r="CC1057" s="87"/>
      <c r="CD1057" s="87"/>
      <c r="CE1057" s="87"/>
      <c r="CF1057" s="87"/>
      <c r="CG1057" s="87"/>
      <c r="CH1057" s="87"/>
      <c r="CI1057" s="87"/>
      <c r="CJ1057" s="87"/>
      <c r="CK1057" s="87"/>
      <c r="CL1057" s="87"/>
      <c r="CM1057" s="87"/>
      <c r="CN1057" s="87"/>
      <c r="CO1057" s="87"/>
      <c r="CP1057" s="87"/>
      <c r="CQ1057" s="87"/>
      <c r="CR1057" s="87"/>
      <c r="CS1057" s="87"/>
      <c r="CT1057" s="87"/>
      <c r="CU1057" s="87"/>
      <c r="CV1057" s="87"/>
      <c r="CW1057" s="87"/>
      <c r="CX1057" s="87"/>
      <c r="CY1057" s="87"/>
      <c r="CZ1057" s="87"/>
      <c r="DA1057" s="87"/>
      <c r="DB1057" s="87"/>
      <c r="DC1057" s="87"/>
      <c r="DD1057" s="87"/>
      <c r="DE1057" s="87"/>
      <c r="DF1057" s="87"/>
      <c r="DG1057" s="87"/>
      <c r="DH1057" s="87"/>
      <c r="DI1057" s="87"/>
      <c r="DJ1057" s="87"/>
      <c r="DK1057" s="87"/>
      <c r="DL1057" s="87"/>
      <c r="DM1057" s="87"/>
      <c r="DN1057" s="87"/>
      <c r="DO1057" s="87"/>
      <c r="DP1057" s="87"/>
      <c r="DQ1057" s="87"/>
      <c r="DR1057" s="87"/>
      <c r="DS1057" s="87"/>
      <c r="DT1057" s="87"/>
      <c r="DU1057" s="87"/>
      <c r="DV1057" s="87"/>
      <c r="DW1057" s="87"/>
      <c r="DX1057" s="87"/>
      <c r="DY1057" s="87"/>
      <c r="DZ1057" s="87"/>
      <c r="EA1057" s="87"/>
      <c r="EB1057" s="87"/>
      <c r="EC1057" s="87"/>
      <c r="ED1057" s="87"/>
      <c r="EE1057" s="87"/>
      <c r="EF1057" s="87"/>
      <c r="EG1057" s="107"/>
      <c r="EH1057" s="107"/>
      <c r="EI1057" s="107"/>
      <c r="EJ1057" s="107"/>
      <c r="EK1057" s="107"/>
      <c r="EL1057" s="107"/>
      <c r="EM1057" s="107"/>
      <c r="EN1057" s="107"/>
      <c r="EO1057" s="107"/>
      <c r="EP1057" s="107"/>
      <c r="EQ1057" s="107"/>
      <c r="ER1057" s="107"/>
      <c r="ES1057" s="107"/>
      <c r="ET1057" s="107"/>
      <c r="EU1057" s="107"/>
      <c r="EV1057" s="107"/>
      <c r="EW1057" s="107"/>
      <c r="EX1057" s="107"/>
      <c r="EY1057" s="107"/>
    </row>
    <row r="1058" spans="1:155" x14ac:dyDescent="0.15">
      <c r="A1058" s="36">
        <f t="shared" si="225"/>
        <v>44553</v>
      </c>
      <c r="B1058" s="1">
        <f t="shared" ca="1" si="232"/>
        <v>1014.352136</v>
      </c>
      <c r="C1058" s="90">
        <f t="shared" si="226"/>
        <v>1000</v>
      </c>
      <c r="D1058" s="103">
        <f t="shared" si="227"/>
        <v>5.0000000000000001E-3</v>
      </c>
      <c r="E1058" s="93">
        <f t="shared" si="228"/>
        <v>43507</v>
      </c>
      <c r="F1058" s="87">
        <f t="shared" si="220"/>
        <v>720</v>
      </c>
      <c r="G1058" s="88">
        <f t="shared" si="221"/>
        <v>720</v>
      </c>
      <c r="H1058" s="89">
        <f t="shared" si="222"/>
        <v>1.0143521360000001</v>
      </c>
      <c r="I1058" s="88">
        <f t="shared" si="229"/>
        <v>0</v>
      </c>
      <c r="J1058" s="90">
        <f t="shared" si="223"/>
        <v>14.352136</v>
      </c>
      <c r="K1058" s="91">
        <f t="shared" si="224"/>
        <v>0</v>
      </c>
      <c r="L1058" s="92" t="str">
        <f t="shared" si="230"/>
        <v>A+J=</v>
      </c>
      <c r="M1058" s="93">
        <f t="shared" si="231"/>
        <v>45272</v>
      </c>
      <c r="N1058" s="94"/>
      <c r="O1058" s="94"/>
      <c r="P1058" s="94"/>
      <c r="Q1058" s="94"/>
      <c r="R1058" s="94"/>
      <c r="S1058" s="107"/>
      <c r="T1058" s="94"/>
      <c r="U1058" s="94"/>
      <c r="V1058" s="94"/>
      <c r="W1058" s="94"/>
      <c r="X1058" s="94"/>
      <c r="Y1058" s="123"/>
      <c r="Z1058" s="94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87"/>
      <c r="BT1058" s="87"/>
      <c r="BU1058" s="87"/>
      <c r="BV1058" s="87"/>
      <c r="BW1058" s="87"/>
      <c r="BX1058" s="87"/>
      <c r="BY1058" s="87"/>
      <c r="BZ1058" s="87"/>
      <c r="CA1058" s="87"/>
      <c r="CB1058" s="87"/>
      <c r="CC1058" s="87"/>
      <c r="CD1058" s="87"/>
      <c r="CE1058" s="87"/>
      <c r="CF1058" s="87"/>
      <c r="CG1058" s="87"/>
      <c r="CH1058" s="87"/>
      <c r="CI1058" s="87"/>
      <c r="CJ1058" s="87"/>
      <c r="CK1058" s="87"/>
      <c r="CL1058" s="87"/>
      <c r="CM1058" s="87"/>
      <c r="CN1058" s="87"/>
      <c r="CO1058" s="87"/>
      <c r="CP1058" s="87"/>
      <c r="CQ1058" s="87"/>
      <c r="CR1058" s="87"/>
      <c r="CS1058" s="87"/>
      <c r="CT1058" s="87"/>
      <c r="CU1058" s="87"/>
      <c r="CV1058" s="87"/>
      <c r="CW1058" s="87"/>
      <c r="CX1058" s="87"/>
      <c r="CY1058" s="87"/>
      <c r="CZ1058" s="87"/>
      <c r="DA1058" s="87"/>
      <c r="DB1058" s="87"/>
      <c r="DC1058" s="87"/>
      <c r="DD1058" s="87"/>
      <c r="DE1058" s="87"/>
      <c r="DF1058" s="87"/>
      <c r="DG1058" s="87"/>
      <c r="DH1058" s="87"/>
      <c r="DI1058" s="87"/>
      <c r="DJ1058" s="87"/>
      <c r="DK1058" s="87"/>
      <c r="DL1058" s="87"/>
      <c r="DM1058" s="87"/>
      <c r="DN1058" s="87"/>
      <c r="DO1058" s="87"/>
      <c r="DP1058" s="87"/>
      <c r="DQ1058" s="87"/>
      <c r="DR1058" s="87"/>
      <c r="DS1058" s="87"/>
      <c r="DT1058" s="87"/>
      <c r="DU1058" s="87"/>
      <c r="DV1058" s="87"/>
      <c r="DW1058" s="87"/>
      <c r="DX1058" s="87"/>
      <c r="DY1058" s="87"/>
      <c r="DZ1058" s="87"/>
      <c r="EA1058" s="87"/>
      <c r="EB1058" s="87"/>
      <c r="EC1058" s="87"/>
      <c r="ED1058" s="87"/>
      <c r="EE1058" s="87"/>
      <c r="EF1058" s="87"/>
      <c r="EG1058" s="107"/>
      <c r="EH1058" s="107"/>
      <c r="EI1058" s="107"/>
      <c r="EJ1058" s="107"/>
      <c r="EK1058" s="107"/>
      <c r="EL1058" s="107"/>
      <c r="EM1058" s="107"/>
      <c r="EN1058" s="107"/>
      <c r="EO1058" s="107"/>
      <c r="EP1058" s="107"/>
      <c r="EQ1058" s="107"/>
      <c r="ER1058" s="107"/>
      <c r="ES1058" s="107"/>
      <c r="ET1058" s="107"/>
      <c r="EU1058" s="107"/>
      <c r="EV1058" s="107"/>
      <c r="EW1058" s="107"/>
      <c r="EX1058" s="107"/>
      <c r="EY1058" s="107"/>
    </row>
    <row r="1059" spans="1:155" x14ac:dyDescent="0.15">
      <c r="A1059" s="36">
        <f t="shared" si="225"/>
        <v>44554</v>
      </c>
      <c r="B1059" s="1">
        <f t="shared" ca="1" si="232"/>
        <v>1014.372212</v>
      </c>
      <c r="C1059" s="90">
        <f t="shared" si="226"/>
        <v>1000</v>
      </c>
      <c r="D1059" s="103">
        <f t="shared" si="227"/>
        <v>5.0000000000000001E-3</v>
      </c>
      <c r="E1059" s="93">
        <f t="shared" si="228"/>
        <v>43507</v>
      </c>
      <c r="F1059" s="87">
        <f t="shared" si="220"/>
        <v>721</v>
      </c>
      <c r="G1059" s="88">
        <f t="shared" si="221"/>
        <v>721</v>
      </c>
      <c r="H1059" s="89">
        <f t="shared" si="222"/>
        <v>1.0143722120000001</v>
      </c>
      <c r="I1059" s="88">
        <f t="shared" si="229"/>
        <v>0</v>
      </c>
      <c r="J1059" s="90">
        <f t="shared" si="223"/>
        <v>14.372211999999999</v>
      </c>
      <c r="K1059" s="91">
        <f t="shared" si="224"/>
        <v>0</v>
      </c>
      <c r="L1059" s="92" t="str">
        <f t="shared" si="230"/>
        <v>A+J=</v>
      </c>
      <c r="M1059" s="93">
        <f t="shared" si="231"/>
        <v>45272</v>
      </c>
      <c r="N1059" s="94"/>
      <c r="O1059" s="94"/>
      <c r="P1059" s="94"/>
      <c r="Q1059" s="94"/>
      <c r="R1059" s="94"/>
      <c r="S1059" s="107"/>
      <c r="T1059" s="94"/>
      <c r="U1059" s="94"/>
      <c r="V1059" s="94"/>
      <c r="W1059" s="94"/>
      <c r="X1059" s="94"/>
      <c r="Y1059" s="123"/>
      <c r="Z1059" s="94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87"/>
      <c r="BT1059" s="87"/>
      <c r="BU1059" s="87"/>
      <c r="BV1059" s="87"/>
      <c r="BW1059" s="87"/>
      <c r="BX1059" s="87"/>
      <c r="BY1059" s="87"/>
      <c r="BZ1059" s="87"/>
      <c r="CA1059" s="87"/>
      <c r="CB1059" s="87"/>
      <c r="CC1059" s="87"/>
      <c r="CD1059" s="87"/>
      <c r="CE1059" s="87"/>
      <c r="CF1059" s="87"/>
      <c r="CG1059" s="87"/>
      <c r="CH1059" s="87"/>
      <c r="CI1059" s="87"/>
      <c r="CJ1059" s="87"/>
      <c r="CK1059" s="87"/>
      <c r="CL1059" s="87"/>
      <c r="CM1059" s="87"/>
      <c r="CN1059" s="87"/>
      <c r="CO1059" s="87"/>
      <c r="CP1059" s="87"/>
      <c r="CQ1059" s="87"/>
      <c r="CR1059" s="87"/>
      <c r="CS1059" s="87"/>
      <c r="CT1059" s="87"/>
      <c r="CU1059" s="87"/>
      <c r="CV1059" s="87"/>
      <c r="CW1059" s="87"/>
      <c r="CX1059" s="87"/>
      <c r="CY1059" s="87"/>
      <c r="CZ1059" s="87"/>
      <c r="DA1059" s="87"/>
      <c r="DB1059" s="87"/>
      <c r="DC1059" s="87"/>
      <c r="DD1059" s="87"/>
      <c r="DE1059" s="87"/>
      <c r="DF1059" s="87"/>
      <c r="DG1059" s="87"/>
      <c r="DH1059" s="87"/>
      <c r="DI1059" s="87"/>
      <c r="DJ1059" s="87"/>
      <c r="DK1059" s="87"/>
      <c r="DL1059" s="87"/>
      <c r="DM1059" s="87"/>
      <c r="DN1059" s="87"/>
      <c r="DO1059" s="87"/>
      <c r="DP1059" s="87"/>
      <c r="DQ1059" s="87"/>
      <c r="DR1059" s="87"/>
      <c r="DS1059" s="87"/>
      <c r="DT1059" s="87"/>
      <c r="DU1059" s="87"/>
      <c r="DV1059" s="87"/>
      <c r="DW1059" s="87"/>
      <c r="DX1059" s="87"/>
      <c r="DY1059" s="87"/>
      <c r="DZ1059" s="87"/>
      <c r="EA1059" s="87"/>
      <c r="EB1059" s="87"/>
      <c r="EC1059" s="87"/>
      <c r="ED1059" s="87"/>
      <c r="EE1059" s="87"/>
      <c r="EF1059" s="87"/>
      <c r="EG1059" s="107"/>
      <c r="EH1059" s="107"/>
      <c r="EI1059" s="107"/>
      <c r="EJ1059" s="107"/>
      <c r="EK1059" s="107"/>
      <c r="EL1059" s="107"/>
      <c r="EM1059" s="107"/>
      <c r="EN1059" s="107"/>
      <c r="EO1059" s="107"/>
      <c r="EP1059" s="107"/>
      <c r="EQ1059" s="107"/>
      <c r="ER1059" s="107"/>
      <c r="ES1059" s="107"/>
      <c r="ET1059" s="107"/>
      <c r="EU1059" s="107"/>
      <c r="EV1059" s="107"/>
      <c r="EW1059" s="107"/>
      <c r="EX1059" s="107"/>
      <c r="EY1059" s="107"/>
    </row>
    <row r="1060" spans="1:155" x14ac:dyDescent="0.15">
      <c r="A1060" s="36">
        <f t="shared" si="225"/>
        <v>44555</v>
      </c>
      <c r="B1060" s="1">
        <f t="shared" ca="1" si="232"/>
        <v>1014.392288</v>
      </c>
      <c r="C1060" s="90">
        <f t="shared" si="226"/>
        <v>1000</v>
      </c>
      <c r="D1060" s="103">
        <f t="shared" si="227"/>
        <v>5.0000000000000001E-3</v>
      </c>
      <c r="E1060" s="93">
        <f t="shared" si="228"/>
        <v>43507</v>
      </c>
      <c r="F1060" s="87">
        <f t="shared" si="220"/>
        <v>721</v>
      </c>
      <c r="G1060" s="88">
        <f t="shared" si="221"/>
        <v>722</v>
      </c>
      <c r="H1060" s="89">
        <f t="shared" si="222"/>
        <v>1.014392288</v>
      </c>
      <c r="I1060" s="88">
        <f t="shared" si="229"/>
        <v>0</v>
      </c>
      <c r="J1060" s="90">
        <f t="shared" si="223"/>
        <v>14.392288000000001</v>
      </c>
      <c r="K1060" s="91">
        <f t="shared" si="224"/>
        <v>0</v>
      </c>
      <c r="L1060" s="92" t="str">
        <f t="shared" si="230"/>
        <v>A+J=</v>
      </c>
      <c r="M1060" s="93">
        <f t="shared" si="231"/>
        <v>45272</v>
      </c>
      <c r="N1060" s="94"/>
      <c r="O1060" s="94"/>
      <c r="P1060" s="94"/>
      <c r="Q1060" s="94"/>
      <c r="R1060" s="94"/>
      <c r="S1060" s="107"/>
      <c r="T1060" s="94"/>
      <c r="U1060" s="94"/>
      <c r="V1060" s="94"/>
      <c r="W1060" s="94"/>
      <c r="X1060" s="94"/>
      <c r="Y1060" s="123"/>
      <c r="Z1060" s="94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87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87"/>
      <c r="BT1060" s="87"/>
      <c r="BU1060" s="87"/>
      <c r="BV1060" s="87"/>
      <c r="BW1060" s="87"/>
      <c r="BX1060" s="87"/>
      <c r="BY1060" s="87"/>
      <c r="BZ1060" s="87"/>
      <c r="CA1060" s="87"/>
      <c r="CB1060" s="87"/>
      <c r="CC1060" s="87"/>
      <c r="CD1060" s="87"/>
      <c r="CE1060" s="87"/>
      <c r="CF1060" s="87"/>
      <c r="CG1060" s="87"/>
      <c r="CH1060" s="87"/>
      <c r="CI1060" s="87"/>
      <c r="CJ1060" s="87"/>
      <c r="CK1060" s="87"/>
      <c r="CL1060" s="87"/>
      <c r="CM1060" s="87"/>
      <c r="CN1060" s="87"/>
      <c r="CO1060" s="87"/>
      <c r="CP1060" s="87"/>
      <c r="CQ1060" s="87"/>
      <c r="CR1060" s="87"/>
      <c r="CS1060" s="87"/>
      <c r="CT1060" s="87"/>
      <c r="CU1060" s="87"/>
      <c r="CV1060" s="87"/>
      <c r="CW1060" s="87"/>
      <c r="CX1060" s="87"/>
      <c r="CY1060" s="87"/>
      <c r="CZ1060" s="87"/>
      <c r="DA1060" s="87"/>
      <c r="DB1060" s="87"/>
      <c r="DC1060" s="87"/>
      <c r="DD1060" s="87"/>
      <c r="DE1060" s="87"/>
      <c r="DF1060" s="87"/>
      <c r="DG1060" s="87"/>
      <c r="DH1060" s="87"/>
      <c r="DI1060" s="87"/>
      <c r="DJ1060" s="87"/>
      <c r="DK1060" s="87"/>
      <c r="DL1060" s="87"/>
      <c r="DM1060" s="87"/>
      <c r="DN1060" s="87"/>
      <c r="DO1060" s="87"/>
      <c r="DP1060" s="87"/>
      <c r="DQ1060" s="87"/>
      <c r="DR1060" s="87"/>
      <c r="DS1060" s="87"/>
      <c r="DT1060" s="87"/>
      <c r="DU1060" s="87"/>
      <c r="DV1060" s="87"/>
      <c r="DW1060" s="87"/>
      <c r="DX1060" s="87"/>
      <c r="DY1060" s="87"/>
      <c r="DZ1060" s="87"/>
      <c r="EA1060" s="87"/>
      <c r="EB1060" s="87"/>
      <c r="EC1060" s="87"/>
      <c r="ED1060" s="87"/>
      <c r="EE1060" s="87"/>
      <c r="EF1060" s="87"/>
      <c r="EG1060" s="107"/>
      <c r="EH1060" s="107"/>
      <c r="EI1060" s="107"/>
      <c r="EJ1060" s="107"/>
      <c r="EK1060" s="107"/>
      <c r="EL1060" s="107"/>
      <c r="EM1060" s="107"/>
      <c r="EN1060" s="107"/>
      <c r="EO1060" s="107"/>
      <c r="EP1060" s="107"/>
      <c r="EQ1060" s="107"/>
      <c r="ER1060" s="107"/>
      <c r="ES1060" s="107"/>
      <c r="ET1060" s="107"/>
      <c r="EU1060" s="107"/>
      <c r="EV1060" s="107"/>
      <c r="EW1060" s="107"/>
      <c r="EX1060" s="107"/>
      <c r="EY1060" s="107"/>
    </row>
    <row r="1061" spans="1:155" x14ac:dyDescent="0.15">
      <c r="A1061" s="36">
        <f t="shared" si="225"/>
        <v>44556</v>
      </c>
      <c r="B1061" s="1">
        <f t="shared" ca="1" si="232"/>
        <v>1014.392288</v>
      </c>
      <c r="C1061" s="90">
        <f t="shared" si="226"/>
        <v>1000</v>
      </c>
      <c r="D1061" s="103">
        <f t="shared" si="227"/>
        <v>5.0000000000000001E-3</v>
      </c>
      <c r="E1061" s="93">
        <f t="shared" si="228"/>
        <v>43507</v>
      </c>
      <c r="F1061" s="87">
        <f t="shared" si="220"/>
        <v>721</v>
      </c>
      <c r="G1061" s="88">
        <f t="shared" si="221"/>
        <v>722</v>
      </c>
      <c r="H1061" s="89">
        <f t="shared" si="222"/>
        <v>1.014392288</v>
      </c>
      <c r="I1061" s="88">
        <f t="shared" si="229"/>
        <v>0</v>
      </c>
      <c r="J1061" s="90">
        <f t="shared" si="223"/>
        <v>14.392288000000001</v>
      </c>
      <c r="K1061" s="91">
        <f t="shared" si="224"/>
        <v>0</v>
      </c>
      <c r="L1061" s="92" t="str">
        <f t="shared" si="230"/>
        <v>A+J=</v>
      </c>
      <c r="M1061" s="93">
        <f t="shared" si="231"/>
        <v>45272</v>
      </c>
      <c r="N1061" s="94"/>
      <c r="O1061" s="94"/>
      <c r="P1061" s="94"/>
      <c r="Q1061" s="94"/>
      <c r="R1061" s="94"/>
      <c r="S1061" s="107"/>
      <c r="T1061" s="94"/>
      <c r="U1061" s="94"/>
      <c r="V1061" s="94"/>
      <c r="W1061" s="94"/>
      <c r="X1061" s="94"/>
      <c r="Y1061" s="123"/>
      <c r="Z1061" s="94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87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87"/>
      <c r="BT1061" s="87"/>
      <c r="BU1061" s="87"/>
      <c r="BV1061" s="87"/>
      <c r="BW1061" s="87"/>
      <c r="BX1061" s="87"/>
      <c r="BY1061" s="87"/>
      <c r="BZ1061" s="87"/>
      <c r="CA1061" s="87"/>
      <c r="CB1061" s="87"/>
      <c r="CC1061" s="87"/>
      <c r="CD1061" s="87"/>
      <c r="CE1061" s="87"/>
      <c r="CF1061" s="87"/>
      <c r="CG1061" s="87"/>
      <c r="CH1061" s="87"/>
      <c r="CI1061" s="87"/>
      <c r="CJ1061" s="87"/>
      <c r="CK1061" s="87"/>
      <c r="CL1061" s="87"/>
      <c r="CM1061" s="87"/>
      <c r="CN1061" s="87"/>
      <c r="CO1061" s="87"/>
      <c r="CP1061" s="87"/>
      <c r="CQ1061" s="87"/>
      <c r="CR1061" s="87"/>
      <c r="CS1061" s="87"/>
      <c r="CT1061" s="87"/>
      <c r="CU1061" s="87"/>
      <c r="CV1061" s="87"/>
      <c r="CW1061" s="87"/>
      <c r="CX1061" s="87"/>
      <c r="CY1061" s="87"/>
      <c r="CZ1061" s="87"/>
      <c r="DA1061" s="87"/>
      <c r="DB1061" s="87"/>
      <c r="DC1061" s="87"/>
      <c r="DD1061" s="87"/>
      <c r="DE1061" s="87"/>
      <c r="DF1061" s="87"/>
      <c r="DG1061" s="87"/>
      <c r="DH1061" s="87"/>
      <c r="DI1061" s="87"/>
      <c r="DJ1061" s="87"/>
      <c r="DK1061" s="87"/>
      <c r="DL1061" s="87"/>
      <c r="DM1061" s="87"/>
      <c r="DN1061" s="87"/>
      <c r="DO1061" s="87"/>
      <c r="DP1061" s="87"/>
      <c r="DQ1061" s="87"/>
      <c r="DR1061" s="87"/>
      <c r="DS1061" s="87"/>
      <c r="DT1061" s="87"/>
      <c r="DU1061" s="87"/>
      <c r="DV1061" s="87"/>
      <c r="DW1061" s="87"/>
      <c r="DX1061" s="87"/>
      <c r="DY1061" s="87"/>
      <c r="DZ1061" s="87"/>
      <c r="EA1061" s="87"/>
      <c r="EB1061" s="87"/>
      <c r="EC1061" s="87"/>
      <c r="ED1061" s="87"/>
      <c r="EE1061" s="87"/>
      <c r="EF1061" s="87"/>
      <c r="EG1061" s="107"/>
      <c r="EH1061" s="107"/>
      <c r="EI1061" s="107"/>
      <c r="EJ1061" s="107"/>
      <c r="EK1061" s="107"/>
      <c r="EL1061" s="107"/>
      <c r="EM1061" s="107"/>
      <c r="EN1061" s="107"/>
      <c r="EO1061" s="107"/>
      <c r="EP1061" s="107"/>
      <c r="EQ1061" s="107"/>
      <c r="ER1061" s="107"/>
      <c r="ES1061" s="107"/>
      <c r="ET1061" s="107"/>
      <c r="EU1061" s="107"/>
      <c r="EV1061" s="107"/>
      <c r="EW1061" s="107"/>
      <c r="EX1061" s="107"/>
      <c r="EY1061" s="107"/>
    </row>
    <row r="1062" spans="1:155" x14ac:dyDescent="0.15">
      <c r="A1062" s="36">
        <f t="shared" si="225"/>
        <v>44557</v>
      </c>
      <c r="B1062" s="1">
        <f t="shared" ca="1" si="232"/>
        <v>1014.392288</v>
      </c>
      <c r="C1062" s="90">
        <f t="shared" si="226"/>
        <v>1000</v>
      </c>
      <c r="D1062" s="103">
        <f t="shared" si="227"/>
        <v>5.0000000000000001E-3</v>
      </c>
      <c r="E1062" s="93">
        <f t="shared" si="228"/>
        <v>43507</v>
      </c>
      <c r="F1062" s="87">
        <f t="shared" si="220"/>
        <v>722</v>
      </c>
      <c r="G1062" s="88">
        <f t="shared" si="221"/>
        <v>722</v>
      </c>
      <c r="H1062" s="89">
        <f t="shared" si="222"/>
        <v>1.014392288</v>
      </c>
      <c r="I1062" s="88">
        <f t="shared" si="229"/>
        <v>0</v>
      </c>
      <c r="J1062" s="90">
        <f t="shared" si="223"/>
        <v>14.392288000000001</v>
      </c>
      <c r="K1062" s="91">
        <f t="shared" si="224"/>
        <v>0</v>
      </c>
      <c r="L1062" s="92" t="str">
        <f t="shared" si="230"/>
        <v>A+J=</v>
      </c>
      <c r="M1062" s="93">
        <f t="shared" si="231"/>
        <v>45272</v>
      </c>
      <c r="N1062" s="94"/>
      <c r="O1062" s="94"/>
      <c r="P1062" s="94"/>
      <c r="Q1062" s="94"/>
      <c r="R1062" s="94"/>
      <c r="S1062" s="107"/>
      <c r="T1062" s="94"/>
      <c r="U1062" s="94"/>
      <c r="V1062" s="94"/>
      <c r="W1062" s="94"/>
      <c r="X1062" s="94"/>
      <c r="Y1062" s="123"/>
      <c r="Z1062" s="94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87"/>
      <c r="BT1062" s="87"/>
      <c r="BU1062" s="87"/>
      <c r="BV1062" s="87"/>
      <c r="BW1062" s="87"/>
      <c r="BX1062" s="87"/>
      <c r="BY1062" s="87"/>
      <c r="BZ1062" s="87"/>
      <c r="CA1062" s="87"/>
      <c r="CB1062" s="87"/>
      <c r="CC1062" s="87"/>
      <c r="CD1062" s="87"/>
      <c r="CE1062" s="87"/>
      <c r="CF1062" s="87"/>
      <c r="CG1062" s="87"/>
      <c r="CH1062" s="87"/>
      <c r="CI1062" s="87"/>
      <c r="CJ1062" s="87"/>
      <c r="CK1062" s="87"/>
      <c r="CL1062" s="87"/>
      <c r="CM1062" s="87"/>
      <c r="CN1062" s="87"/>
      <c r="CO1062" s="87"/>
      <c r="CP1062" s="87"/>
      <c r="CQ1062" s="87"/>
      <c r="CR1062" s="87"/>
      <c r="CS1062" s="87"/>
      <c r="CT1062" s="87"/>
      <c r="CU1062" s="87"/>
      <c r="CV1062" s="87"/>
      <c r="CW1062" s="87"/>
      <c r="CX1062" s="87"/>
      <c r="CY1062" s="87"/>
      <c r="CZ1062" s="87"/>
      <c r="DA1062" s="87"/>
      <c r="DB1062" s="87"/>
      <c r="DC1062" s="87"/>
      <c r="DD1062" s="87"/>
      <c r="DE1062" s="87"/>
      <c r="DF1062" s="87"/>
      <c r="DG1062" s="87"/>
      <c r="DH1062" s="87"/>
      <c r="DI1062" s="87"/>
      <c r="DJ1062" s="87"/>
      <c r="DK1062" s="87"/>
      <c r="DL1062" s="87"/>
      <c r="DM1062" s="87"/>
      <c r="DN1062" s="87"/>
      <c r="DO1062" s="87"/>
      <c r="DP1062" s="87"/>
      <c r="DQ1062" s="87"/>
      <c r="DR1062" s="87"/>
      <c r="DS1062" s="87"/>
      <c r="DT1062" s="87"/>
      <c r="DU1062" s="87"/>
      <c r="DV1062" s="87"/>
      <c r="DW1062" s="87"/>
      <c r="DX1062" s="87"/>
      <c r="DY1062" s="87"/>
      <c r="DZ1062" s="87"/>
      <c r="EA1062" s="87"/>
      <c r="EB1062" s="87"/>
      <c r="EC1062" s="87"/>
      <c r="ED1062" s="87"/>
      <c r="EE1062" s="87"/>
      <c r="EF1062" s="87"/>
      <c r="EG1062" s="107"/>
      <c r="EH1062" s="107"/>
      <c r="EI1062" s="107"/>
      <c r="EJ1062" s="107"/>
      <c r="EK1062" s="107"/>
      <c r="EL1062" s="107"/>
      <c r="EM1062" s="107"/>
      <c r="EN1062" s="107"/>
      <c r="EO1062" s="107"/>
      <c r="EP1062" s="107"/>
      <c r="EQ1062" s="107"/>
      <c r="ER1062" s="107"/>
      <c r="ES1062" s="107"/>
      <c r="ET1062" s="107"/>
      <c r="EU1062" s="107"/>
      <c r="EV1062" s="107"/>
      <c r="EW1062" s="107"/>
      <c r="EX1062" s="107"/>
      <c r="EY1062" s="107"/>
    </row>
    <row r="1063" spans="1:155" x14ac:dyDescent="0.15">
      <c r="A1063" s="36">
        <f t="shared" si="225"/>
        <v>44558</v>
      </c>
      <c r="B1063" s="1">
        <f t="shared" ca="1" si="232"/>
        <v>1014.412365</v>
      </c>
      <c r="C1063" s="90">
        <f t="shared" si="226"/>
        <v>1000</v>
      </c>
      <c r="D1063" s="103">
        <f t="shared" si="227"/>
        <v>5.0000000000000001E-3</v>
      </c>
      <c r="E1063" s="93">
        <f t="shared" si="228"/>
        <v>43507</v>
      </c>
      <c r="F1063" s="87">
        <f t="shared" si="220"/>
        <v>723</v>
      </c>
      <c r="G1063" s="88">
        <f t="shared" si="221"/>
        <v>723</v>
      </c>
      <c r="H1063" s="89">
        <f t="shared" si="222"/>
        <v>1.0144123650000001</v>
      </c>
      <c r="I1063" s="88">
        <f t="shared" si="229"/>
        <v>0</v>
      </c>
      <c r="J1063" s="90">
        <f t="shared" si="223"/>
        <v>14.412364999999999</v>
      </c>
      <c r="K1063" s="91">
        <f t="shared" si="224"/>
        <v>0</v>
      </c>
      <c r="L1063" s="92" t="str">
        <f t="shared" si="230"/>
        <v>A+J=</v>
      </c>
      <c r="M1063" s="93">
        <f t="shared" si="231"/>
        <v>45272</v>
      </c>
      <c r="N1063" s="94"/>
      <c r="O1063" s="94"/>
      <c r="P1063" s="94"/>
      <c r="Q1063" s="94"/>
      <c r="R1063" s="94"/>
      <c r="S1063" s="107"/>
      <c r="T1063" s="94"/>
      <c r="U1063" s="94"/>
      <c r="V1063" s="94"/>
      <c r="W1063" s="94"/>
      <c r="X1063" s="94"/>
      <c r="Y1063" s="123"/>
      <c r="Z1063" s="94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87"/>
      <c r="BT1063" s="87"/>
      <c r="BU1063" s="87"/>
      <c r="BV1063" s="87"/>
      <c r="BW1063" s="87"/>
      <c r="BX1063" s="87"/>
      <c r="BY1063" s="87"/>
      <c r="BZ1063" s="87"/>
      <c r="CA1063" s="87"/>
      <c r="CB1063" s="87"/>
      <c r="CC1063" s="87"/>
      <c r="CD1063" s="87"/>
      <c r="CE1063" s="87"/>
      <c r="CF1063" s="87"/>
      <c r="CG1063" s="87"/>
      <c r="CH1063" s="87"/>
      <c r="CI1063" s="87"/>
      <c r="CJ1063" s="87"/>
      <c r="CK1063" s="87"/>
      <c r="CL1063" s="87"/>
      <c r="CM1063" s="87"/>
      <c r="CN1063" s="87"/>
      <c r="CO1063" s="87"/>
      <c r="CP1063" s="87"/>
      <c r="CQ1063" s="87"/>
      <c r="CR1063" s="87"/>
      <c r="CS1063" s="87"/>
      <c r="CT1063" s="87"/>
      <c r="CU1063" s="87"/>
      <c r="CV1063" s="87"/>
      <c r="CW1063" s="87"/>
      <c r="CX1063" s="87"/>
      <c r="CY1063" s="87"/>
      <c r="CZ1063" s="87"/>
      <c r="DA1063" s="87"/>
      <c r="DB1063" s="87"/>
      <c r="DC1063" s="87"/>
      <c r="DD1063" s="87"/>
      <c r="DE1063" s="87"/>
      <c r="DF1063" s="87"/>
      <c r="DG1063" s="87"/>
      <c r="DH1063" s="87"/>
      <c r="DI1063" s="87"/>
      <c r="DJ1063" s="87"/>
      <c r="DK1063" s="87"/>
      <c r="DL1063" s="87"/>
      <c r="DM1063" s="87"/>
      <c r="DN1063" s="87"/>
      <c r="DO1063" s="87"/>
      <c r="DP1063" s="87"/>
      <c r="DQ1063" s="87"/>
      <c r="DR1063" s="87"/>
      <c r="DS1063" s="87"/>
      <c r="DT1063" s="87"/>
      <c r="DU1063" s="87"/>
      <c r="DV1063" s="87"/>
      <c r="DW1063" s="87"/>
      <c r="DX1063" s="87"/>
      <c r="DY1063" s="87"/>
      <c r="DZ1063" s="87"/>
      <c r="EA1063" s="87"/>
      <c r="EB1063" s="87"/>
      <c r="EC1063" s="87"/>
      <c r="ED1063" s="87"/>
      <c r="EE1063" s="87"/>
      <c r="EF1063" s="87"/>
      <c r="EG1063" s="107"/>
      <c r="EH1063" s="107"/>
      <c r="EI1063" s="107"/>
      <c r="EJ1063" s="107"/>
      <c r="EK1063" s="107"/>
      <c r="EL1063" s="107"/>
      <c r="EM1063" s="107"/>
      <c r="EN1063" s="107"/>
      <c r="EO1063" s="107"/>
      <c r="EP1063" s="107"/>
      <c r="EQ1063" s="107"/>
      <c r="ER1063" s="107"/>
      <c r="ES1063" s="107"/>
      <c r="ET1063" s="107"/>
      <c r="EU1063" s="107"/>
      <c r="EV1063" s="107"/>
      <c r="EW1063" s="107"/>
      <c r="EX1063" s="107"/>
      <c r="EY1063" s="107"/>
    </row>
    <row r="1064" spans="1:155" x14ac:dyDescent="0.15">
      <c r="A1064" s="36">
        <f t="shared" si="225"/>
        <v>44559</v>
      </c>
      <c r="B1064" s="1">
        <f t="shared" ca="1" si="232"/>
        <v>1014.43244199</v>
      </c>
      <c r="C1064" s="90">
        <f t="shared" si="226"/>
        <v>1000</v>
      </c>
      <c r="D1064" s="103">
        <f t="shared" si="227"/>
        <v>5.0000000000000001E-3</v>
      </c>
      <c r="E1064" s="93">
        <f t="shared" si="228"/>
        <v>43507</v>
      </c>
      <c r="F1064" s="87">
        <f t="shared" si="220"/>
        <v>724</v>
      </c>
      <c r="G1064" s="88">
        <f t="shared" si="221"/>
        <v>724</v>
      </c>
      <c r="H1064" s="89">
        <f t="shared" si="222"/>
        <v>1.0144324419999999</v>
      </c>
      <c r="I1064" s="88">
        <f t="shared" si="229"/>
        <v>0</v>
      </c>
      <c r="J1064" s="90">
        <f t="shared" si="223"/>
        <v>14.432441989999999</v>
      </c>
      <c r="K1064" s="91">
        <f t="shared" si="224"/>
        <v>0</v>
      </c>
      <c r="L1064" s="92" t="str">
        <f t="shared" si="230"/>
        <v>A+J=</v>
      </c>
      <c r="M1064" s="93">
        <f t="shared" si="231"/>
        <v>45272</v>
      </c>
      <c r="N1064" s="94"/>
      <c r="O1064" s="94"/>
      <c r="P1064" s="94"/>
      <c r="Q1064" s="94"/>
      <c r="R1064" s="94"/>
      <c r="S1064" s="107"/>
      <c r="T1064" s="94"/>
      <c r="U1064" s="94"/>
      <c r="V1064" s="94"/>
      <c r="W1064" s="94"/>
      <c r="X1064" s="94"/>
      <c r="Y1064" s="123"/>
      <c r="Z1064" s="94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87"/>
      <c r="BT1064" s="87"/>
      <c r="BU1064" s="87"/>
      <c r="BV1064" s="87"/>
      <c r="BW1064" s="87"/>
      <c r="BX1064" s="87"/>
      <c r="BY1064" s="87"/>
      <c r="BZ1064" s="87"/>
      <c r="CA1064" s="87"/>
      <c r="CB1064" s="87"/>
      <c r="CC1064" s="87"/>
      <c r="CD1064" s="87"/>
      <c r="CE1064" s="87"/>
      <c r="CF1064" s="87"/>
      <c r="CG1064" s="87"/>
      <c r="CH1064" s="87"/>
      <c r="CI1064" s="87"/>
      <c r="CJ1064" s="87"/>
      <c r="CK1064" s="87"/>
      <c r="CL1064" s="87"/>
      <c r="CM1064" s="87"/>
      <c r="CN1064" s="87"/>
      <c r="CO1064" s="87"/>
      <c r="CP1064" s="87"/>
      <c r="CQ1064" s="87"/>
      <c r="CR1064" s="87"/>
      <c r="CS1064" s="87"/>
      <c r="CT1064" s="87"/>
      <c r="CU1064" s="87"/>
      <c r="CV1064" s="87"/>
      <c r="CW1064" s="87"/>
      <c r="CX1064" s="87"/>
      <c r="CY1064" s="87"/>
      <c r="CZ1064" s="87"/>
      <c r="DA1064" s="87"/>
      <c r="DB1064" s="87"/>
      <c r="DC1064" s="87"/>
      <c r="DD1064" s="87"/>
      <c r="DE1064" s="87"/>
      <c r="DF1064" s="87"/>
      <c r="DG1064" s="87"/>
      <c r="DH1064" s="87"/>
      <c r="DI1064" s="87"/>
      <c r="DJ1064" s="87"/>
      <c r="DK1064" s="87"/>
      <c r="DL1064" s="87"/>
      <c r="DM1064" s="87"/>
      <c r="DN1064" s="87"/>
      <c r="DO1064" s="87"/>
      <c r="DP1064" s="87"/>
      <c r="DQ1064" s="87"/>
      <c r="DR1064" s="87"/>
      <c r="DS1064" s="87"/>
      <c r="DT1064" s="87"/>
      <c r="DU1064" s="87"/>
      <c r="DV1064" s="87"/>
      <c r="DW1064" s="87"/>
      <c r="DX1064" s="87"/>
      <c r="DY1064" s="87"/>
      <c r="DZ1064" s="87"/>
      <c r="EA1064" s="87"/>
      <c r="EB1064" s="87"/>
      <c r="EC1064" s="87"/>
      <c r="ED1064" s="87"/>
      <c r="EE1064" s="87"/>
      <c r="EF1064" s="87"/>
      <c r="EG1064" s="107"/>
      <c r="EH1064" s="107"/>
      <c r="EI1064" s="107"/>
      <c r="EJ1064" s="107"/>
      <c r="EK1064" s="107"/>
      <c r="EL1064" s="107"/>
      <c r="EM1064" s="107"/>
      <c r="EN1064" s="107"/>
      <c r="EO1064" s="107"/>
      <c r="EP1064" s="107"/>
      <c r="EQ1064" s="107"/>
      <c r="ER1064" s="107"/>
      <c r="ES1064" s="107"/>
      <c r="ET1064" s="107"/>
      <c r="EU1064" s="107"/>
      <c r="EV1064" s="107"/>
      <c r="EW1064" s="107"/>
      <c r="EX1064" s="107"/>
      <c r="EY1064" s="107"/>
    </row>
    <row r="1065" spans="1:155" x14ac:dyDescent="0.15">
      <c r="A1065" s="36">
        <f t="shared" si="225"/>
        <v>44560</v>
      </c>
      <c r="B1065" s="1">
        <f t="shared" ca="1" si="232"/>
        <v>1014.45252</v>
      </c>
      <c r="C1065" s="90">
        <f t="shared" si="226"/>
        <v>1000</v>
      </c>
      <c r="D1065" s="103">
        <f t="shared" si="227"/>
        <v>5.0000000000000001E-3</v>
      </c>
      <c r="E1065" s="93">
        <f t="shared" si="228"/>
        <v>43507</v>
      </c>
      <c r="F1065" s="87">
        <f t="shared" si="220"/>
        <v>725</v>
      </c>
      <c r="G1065" s="88">
        <f t="shared" si="221"/>
        <v>725</v>
      </c>
      <c r="H1065" s="89">
        <f t="shared" si="222"/>
        <v>1.0144525200000001</v>
      </c>
      <c r="I1065" s="88">
        <f t="shared" si="229"/>
        <v>0</v>
      </c>
      <c r="J1065" s="90">
        <f t="shared" si="223"/>
        <v>14.45252</v>
      </c>
      <c r="K1065" s="91">
        <f t="shared" si="224"/>
        <v>0</v>
      </c>
      <c r="L1065" s="92" t="str">
        <f t="shared" si="230"/>
        <v>A+J=</v>
      </c>
      <c r="M1065" s="93">
        <f t="shared" si="231"/>
        <v>45272</v>
      </c>
      <c r="N1065" s="94"/>
      <c r="O1065" s="94"/>
      <c r="P1065" s="94"/>
      <c r="Q1065" s="94"/>
      <c r="R1065" s="94"/>
      <c r="S1065" s="107"/>
      <c r="T1065" s="94"/>
      <c r="U1065" s="94"/>
      <c r="V1065" s="94"/>
      <c r="W1065" s="94"/>
      <c r="X1065" s="94"/>
      <c r="Y1065" s="123"/>
      <c r="Z1065" s="94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87"/>
      <c r="BT1065" s="87"/>
      <c r="BU1065" s="87"/>
      <c r="BV1065" s="87"/>
      <c r="BW1065" s="87"/>
      <c r="BX1065" s="87"/>
      <c r="BY1065" s="87"/>
      <c r="BZ1065" s="87"/>
      <c r="CA1065" s="87"/>
      <c r="CB1065" s="87"/>
      <c r="CC1065" s="87"/>
      <c r="CD1065" s="87"/>
      <c r="CE1065" s="87"/>
      <c r="CF1065" s="87"/>
      <c r="CG1065" s="87"/>
      <c r="CH1065" s="87"/>
      <c r="CI1065" s="87"/>
      <c r="CJ1065" s="87"/>
      <c r="CK1065" s="87"/>
      <c r="CL1065" s="87"/>
      <c r="CM1065" s="87"/>
      <c r="CN1065" s="87"/>
      <c r="CO1065" s="87"/>
      <c r="CP1065" s="87"/>
      <c r="CQ1065" s="87"/>
      <c r="CR1065" s="87"/>
      <c r="CS1065" s="87"/>
      <c r="CT1065" s="87"/>
      <c r="CU1065" s="87"/>
      <c r="CV1065" s="87"/>
      <c r="CW1065" s="87"/>
      <c r="CX1065" s="87"/>
      <c r="CY1065" s="87"/>
      <c r="CZ1065" s="87"/>
      <c r="DA1065" s="87"/>
      <c r="DB1065" s="87"/>
      <c r="DC1065" s="87"/>
      <c r="DD1065" s="87"/>
      <c r="DE1065" s="87"/>
      <c r="DF1065" s="87"/>
      <c r="DG1065" s="87"/>
      <c r="DH1065" s="87"/>
      <c r="DI1065" s="87"/>
      <c r="DJ1065" s="87"/>
      <c r="DK1065" s="87"/>
      <c r="DL1065" s="87"/>
      <c r="DM1065" s="87"/>
      <c r="DN1065" s="87"/>
      <c r="DO1065" s="87"/>
      <c r="DP1065" s="87"/>
      <c r="DQ1065" s="87"/>
      <c r="DR1065" s="87"/>
      <c r="DS1065" s="87"/>
      <c r="DT1065" s="87"/>
      <c r="DU1065" s="87"/>
      <c r="DV1065" s="87"/>
      <c r="DW1065" s="87"/>
      <c r="DX1065" s="87"/>
      <c r="DY1065" s="87"/>
      <c r="DZ1065" s="87"/>
      <c r="EA1065" s="87"/>
      <c r="EB1065" s="87"/>
      <c r="EC1065" s="87"/>
      <c r="ED1065" s="87"/>
      <c r="EE1065" s="87"/>
      <c r="EF1065" s="87"/>
      <c r="EG1065" s="107"/>
      <c r="EH1065" s="107"/>
      <c r="EI1065" s="107"/>
      <c r="EJ1065" s="107"/>
      <c r="EK1065" s="107"/>
      <c r="EL1065" s="107"/>
      <c r="EM1065" s="107"/>
      <c r="EN1065" s="107"/>
      <c r="EO1065" s="107"/>
      <c r="EP1065" s="107"/>
      <c r="EQ1065" s="107"/>
      <c r="ER1065" s="107"/>
      <c r="ES1065" s="107"/>
      <c r="ET1065" s="107"/>
      <c r="EU1065" s="107"/>
      <c r="EV1065" s="107"/>
      <c r="EW1065" s="107"/>
      <c r="EX1065" s="107"/>
      <c r="EY1065" s="107"/>
    </row>
    <row r="1066" spans="1:155" x14ac:dyDescent="0.15">
      <c r="A1066" s="36">
        <f t="shared" si="225"/>
        <v>44561</v>
      </c>
      <c r="B1066" s="1">
        <f t="shared" ca="1" si="232"/>
        <v>1014.4725979999999</v>
      </c>
      <c r="C1066" s="90">
        <f t="shared" si="226"/>
        <v>1000</v>
      </c>
      <c r="D1066" s="103">
        <f t="shared" si="227"/>
        <v>5.0000000000000001E-3</v>
      </c>
      <c r="E1066" s="93">
        <f t="shared" si="228"/>
        <v>43507</v>
      </c>
      <c r="F1066" s="87">
        <f t="shared" si="220"/>
        <v>726</v>
      </c>
      <c r="G1066" s="88">
        <f t="shared" si="221"/>
        <v>726</v>
      </c>
      <c r="H1066" s="89">
        <f t="shared" si="222"/>
        <v>1.014472598</v>
      </c>
      <c r="I1066" s="88">
        <f t="shared" si="229"/>
        <v>0</v>
      </c>
      <c r="J1066" s="90">
        <f t="shared" si="223"/>
        <v>14.472598</v>
      </c>
      <c r="K1066" s="91">
        <f t="shared" si="224"/>
        <v>0</v>
      </c>
      <c r="L1066" s="92" t="str">
        <f t="shared" si="230"/>
        <v>A+J=</v>
      </c>
      <c r="M1066" s="93">
        <f t="shared" si="231"/>
        <v>45272</v>
      </c>
      <c r="N1066" s="94"/>
      <c r="O1066" s="94"/>
      <c r="P1066" s="94"/>
      <c r="Q1066" s="94"/>
      <c r="R1066" s="94"/>
      <c r="S1066" s="107"/>
      <c r="T1066" s="94"/>
      <c r="U1066" s="94"/>
      <c r="V1066" s="94"/>
      <c r="W1066" s="94"/>
      <c r="X1066" s="94"/>
      <c r="Y1066" s="123"/>
      <c r="Z1066" s="94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87"/>
      <c r="BT1066" s="87"/>
      <c r="BU1066" s="87"/>
      <c r="BV1066" s="87"/>
      <c r="BW1066" s="87"/>
      <c r="BX1066" s="87"/>
      <c r="BY1066" s="87"/>
      <c r="BZ1066" s="87"/>
      <c r="CA1066" s="87"/>
      <c r="CB1066" s="87"/>
      <c r="CC1066" s="87"/>
      <c r="CD1066" s="87"/>
      <c r="CE1066" s="87"/>
      <c r="CF1066" s="87"/>
      <c r="CG1066" s="87"/>
      <c r="CH1066" s="87"/>
      <c r="CI1066" s="87"/>
      <c r="CJ1066" s="87"/>
      <c r="CK1066" s="87"/>
      <c r="CL1066" s="87"/>
      <c r="CM1066" s="87"/>
      <c r="CN1066" s="87"/>
      <c r="CO1066" s="87"/>
      <c r="CP1066" s="87"/>
      <c r="CQ1066" s="87"/>
      <c r="CR1066" s="87"/>
      <c r="CS1066" s="87"/>
      <c r="CT1066" s="87"/>
      <c r="CU1066" s="87"/>
      <c r="CV1066" s="87"/>
      <c r="CW1066" s="87"/>
      <c r="CX1066" s="87"/>
      <c r="CY1066" s="87"/>
      <c r="CZ1066" s="87"/>
      <c r="DA1066" s="87"/>
      <c r="DB1066" s="87"/>
      <c r="DC1066" s="87"/>
      <c r="DD1066" s="87"/>
      <c r="DE1066" s="87"/>
      <c r="DF1066" s="87"/>
      <c r="DG1066" s="87"/>
      <c r="DH1066" s="87"/>
      <c r="DI1066" s="87"/>
      <c r="DJ1066" s="87"/>
      <c r="DK1066" s="87"/>
      <c r="DL1066" s="87"/>
      <c r="DM1066" s="87"/>
      <c r="DN1066" s="87"/>
      <c r="DO1066" s="87"/>
      <c r="DP1066" s="87"/>
      <c r="DQ1066" s="87"/>
      <c r="DR1066" s="87"/>
      <c r="DS1066" s="87"/>
      <c r="DT1066" s="87"/>
      <c r="DU1066" s="87"/>
      <c r="DV1066" s="87"/>
      <c r="DW1066" s="87"/>
      <c r="DX1066" s="87"/>
      <c r="DY1066" s="87"/>
      <c r="DZ1066" s="87"/>
      <c r="EA1066" s="87"/>
      <c r="EB1066" s="87"/>
      <c r="EC1066" s="87"/>
      <c r="ED1066" s="87"/>
      <c r="EE1066" s="87"/>
      <c r="EF1066" s="87"/>
      <c r="EG1066" s="107"/>
      <c r="EH1066" s="107"/>
      <c r="EI1066" s="107"/>
      <c r="EJ1066" s="107"/>
      <c r="EK1066" s="107"/>
      <c r="EL1066" s="107"/>
      <c r="EM1066" s="107"/>
      <c r="EN1066" s="107"/>
      <c r="EO1066" s="107"/>
      <c r="EP1066" s="107"/>
      <c r="EQ1066" s="107"/>
      <c r="ER1066" s="107"/>
      <c r="ES1066" s="107"/>
      <c r="ET1066" s="107"/>
      <c r="EU1066" s="107"/>
      <c r="EV1066" s="107"/>
      <c r="EW1066" s="107"/>
      <c r="EX1066" s="107"/>
      <c r="EY1066" s="107"/>
    </row>
    <row r="1067" spans="1:155" x14ac:dyDescent="0.15">
      <c r="A1067" s="36">
        <f t="shared" si="225"/>
        <v>44562</v>
      </c>
      <c r="B1067" s="1">
        <f t="shared" ca="1" si="232"/>
        <v>1014.49267599</v>
      </c>
      <c r="C1067" s="90">
        <f t="shared" si="226"/>
        <v>1000</v>
      </c>
      <c r="D1067" s="103">
        <f t="shared" si="227"/>
        <v>5.0000000000000001E-3</v>
      </c>
      <c r="E1067" s="93">
        <f t="shared" si="228"/>
        <v>43507</v>
      </c>
      <c r="F1067" s="87">
        <f t="shared" si="220"/>
        <v>726</v>
      </c>
      <c r="G1067" s="88">
        <f t="shared" si="221"/>
        <v>727</v>
      </c>
      <c r="H1067" s="89">
        <f t="shared" si="222"/>
        <v>1.0144926759999999</v>
      </c>
      <c r="I1067" s="88">
        <f t="shared" si="229"/>
        <v>0</v>
      </c>
      <c r="J1067" s="90">
        <f t="shared" si="223"/>
        <v>14.49267599</v>
      </c>
      <c r="K1067" s="91">
        <f t="shared" si="224"/>
        <v>0</v>
      </c>
      <c r="L1067" s="92" t="str">
        <f t="shared" si="230"/>
        <v>A+J=</v>
      </c>
      <c r="M1067" s="93">
        <f t="shared" si="231"/>
        <v>45272</v>
      </c>
      <c r="N1067" s="94"/>
      <c r="O1067" s="94"/>
      <c r="P1067" s="94"/>
      <c r="Q1067" s="94"/>
      <c r="R1067" s="94"/>
      <c r="S1067" s="107"/>
      <c r="T1067" s="94"/>
      <c r="U1067" s="94"/>
      <c r="V1067" s="94"/>
      <c r="W1067" s="94"/>
      <c r="X1067" s="94"/>
      <c r="Y1067" s="123"/>
      <c r="Z1067" s="94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87"/>
      <c r="BT1067" s="87"/>
      <c r="BU1067" s="87"/>
      <c r="BV1067" s="87"/>
      <c r="BW1067" s="87"/>
      <c r="BX1067" s="87"/>
      <c r="BY1067" s="87"/>
      <c r="BZ1067" s="87"/>
      <c r="CA1067" s="87"/>
      <c r="CB1067" s="87"/>
      <c r="CC1067" s="87"/>
      <c r="CD1067" s="87"/>
      <c r="CE1067" s="87"/>
      <c r="CF1067" s="87"/>
      <c r="CG1067" s="87"/>
      <c r="CH1067" s="87"/>
      <c r="CI1067" s="87"/>
      <c r="CJ1067" s="87"/>
      <c r="CK1067" s="87"/>
      <c r="CL1067" s="87"/>
      <c r="CM1067" s="87"/>
      <c r="CN1067" s="87"/>
      <c r="CO1067" s="87"/>
      <c r="CP1067" s="87"/>
      <c r="CQ1067" s="87"/>
      <c r="CR1067" s="87"/>
      <c r="CS1067" s="87"/>
      <c r="CT1067" s="87"/>
      <c r="CU1067" s="87"/>
      <c r="CV1067" s="87"/>
      <c r="CW1067" s="87"/>
      <c r="CX1067" s="87"/>
      <c r="CY1067" s="87"/>
      <c r="CZ1067" s="87"/>
      <c r="DA1067" s="87"/>
      <c r="DB1067" s="87"/>
      <c r="DC1067" s="87"/>
      <c r="DD1067" s="87"/>
      <c r="DE1067" s="87"/>
      <c r="DF1067" s="87"/>
      <c r="DG1067" s="87"/>
      <c r="DH1067" s="87"/>
      <c r="DI1067" s="87"/>
      <c r="DJ1067" s="87"/>
      <c r="DK1067" s="87"/>
      <c r="DL1067" s="87"/>
      <c r="DM1067" s="87"/>
      <c r="DN1067" s="87"/>
      <c r="DO1067" s="87"/>
      <c r="DP1067" s="87"/>
      <c r="DQ1067" s="87"/>
      <c r="DR1067" s="87"/>
      <c r="DS1067" s="87"/>
      <c r="DT1067" s="87"/>
      <c r="DU1067" s="87"/>
      <c r="DV1067" s="87"/>
      <c r="DW1067" s="87"/>
      <c r="DX1067" s="87"/>
      <c r="DY1067" s="87"/>
      <c r="DZ1067" s="87"/>
      <c r="EA1067" s="87"/>
      <c r="EB1067" s="87"/>
      <c r="EC1067" s="87"/>
      <c r="ED1067" s="87"/>
      <c r="EE1067" s="87"/>
      <c r="EF1067" s="87"/>
      <c r="EG1067" s="107"/>
      <c r="EH1067" s="107"/>
      <c r="EI1067" s="107"/>
      <c r="EJ1067" s="107"/>
      <c r="EK1067" s="107"/>
      <c r="EL1067" s="107"/>
      <c r="EM1067" s="107"/>
      <c r="EN1067" s="107"/>
      <c r="EO1067" s="107"/>
      <c r="EP1067" s="107"/>
      <c r="EQ1067" s="107"/>
      <c r="ER1067" s="107"/>
      <c r="ES1067" s="107"/>
      <c r="ET1067" s="107"/>
      <c r="EU1067" s="107"/>
      <c r="EV1067" s="107"/>
      <c r="EW1067" s="107"/>
      <c r="EX1067" s="107"/>
      <c r="EY1067" s="107"/>
    </row>
    <row r="1068" spans="1:155" x14ac:dyDescent="0.15">
      <c r="A1068" s="36">
        <f t="shared" si="225"/>
        <v>44563</v>
      </c>
      <c r="B1068" s="1">
        <f t="shared" ca="1" si="232"/>
        <v>1014.49267599</v>
      </c>
      <c r="C1068" s="90">
        <f t="shared" si="226"/>
        <v>1000</v>
      </c>
      <c r="D1068" s="103">
        <f t="shared" si="227"/>
        <v>5.0000000000000001E-3</v>
      </c>
      <c r="E1068" s="93">
        <f t="shared" si="228"/>
        <v>43507</v>
      </c>
      <c r="F1068" s="87">
        <f t="shared" si="220"/>
        <v>726</v>
      </c>
      <c r="G1068" s="88">
        <f t="shared" si="221"/>
        <v>727</v>
      </c>
      <c r="H1068" s="89">
        <f t="shared" si="222"/>
        <v>1.0144926759999999</v>
      </c>
      <c r="I1068" s="88">
        <f t="shared" si="229"/>
        <v>0</v>
      </c>
      <c r="J1068" s="90">
        <f t="shared" si="223"/>
        <v>14.49267599</v>
      </c>
      <c r="K1068" s="91">
        <f t="shared" si="224"/>
        <v>0</v>
      </c>
      <c r="L1068" s="92" t="str">
        <f t="shared" si="230"/>
        <v>A+J=</v>
      </c>
      <c r="M1068" s="93">
        <f t="shared" si="231"/>
        <v>45272</v>
      </c>
      <c r="N1068" s="94"/>
      <c r="O1068" s="94"/>
      <c r="P1068" s="94"/>
      <c r="Q1068" s="94"/>
      <c r="R1068" s="94"/>
      <c r="S1068" s="107"/>
      <c r="T1068" s="94"/>
      <c r="U1068" s="94"/>
      <c r="V1068" s="94"/>
      <c r="W1068" s="94"/>
      <c r="X1068" s="94"/>
      <c r="Y1068" s="123"/>
      <c r="Z1068" s="94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87"/>
      <c r="BT1068" s="87"/>
      <c r="BU1068" s="87"/>
      <c r="BV1068" s="87"/>
      <c r="BW1068" s="87"/>
      <c r="BX1068" s="87"/>
      <c r="BY1068" s="87"/>
      <c r="BZ1068" s="87"/>
      <c r="CA1068" s="87"/>
      <c r="CB1068" s="87"/>
      <c r="CC1068" s="87"/>
      <c r="CD1068" s="87"/>
      <c r="CE1068" s="87"/>
      <c r="CF1068" s="87"/>
      <c r="CG1068" s="87"/>
      <c r="CH1068" s="87"/>
      <c r="CI1068" s="87"/>
      <c r="CJ1068" s="87"/>
      <c r="CK1068" s="87"/>
      <c r="CL1068" s="87"/>
      <c r="CM1068" s="87"/>
      <c r="CN1068" s="87"/>
      <c r="CO1068" s="87"/>
      <c r="CP1068" s="87"/>
      <c r="CQ1068" s="87"/>
      <c r="CR1068" s="87"/>
      <c r="CS1068" s="87"/>
      <c r="CT1068" s="87"/>
      <c r="CU1068" s="87"/>
      <c r="CV1068" s="87"/>
      <c r="CW1068" s="87"/>
      <c r="CX1068" s="87"/>
      <c r="CY1068" s="87"/>
      <c r="CZ1068" s="87"/>
      <c r="DA1068" s="87"/>
      <c r="DB1068" s="87"/>
      <c r="DC1068" s="87"/>
      <c r="DD1068" s="87"/>
      <c r="DE1068" s="87"/>
      <c r="DF1068" s="87"/>
      <c r="DG1068" s="87"/>
      <c r="DH1068" s="87"/>
      <c r="DI1068" s="87"/>
      <c r="DJ1068" s="87"/>
      <c r="DK1068" s="87"/>
      <c r="DL1068" s="87"/>
      <c r="DM1068" s="87"/>
      <c r="DN1068" s="87"/>
      <c r="DO1068" s="87"/>
      <c r="DP1068" s="87"/>
      <c r="DQ1068" s="87"/>
      <c r="DR1068" s="87"/>
      <c r="DS1068" s="87"/>
      <c r="DT1068" s="87"/>
      <c r="DU1068" s="87"/>
      <c r="DV1068" s="87"/>
      <c r="DW1068" s="87"/>
      <c r="DX1068" s="87"/>
      <c r="DY1068" s="87"/>
      <c r="DZ1068" s="87"/>
      <c r="EA1068" s="87"/>
      <c r="EB1068" s="87"/>
      <c r="EC1068" s="87"/>
      <c r="ED1068" s="87"/>
      <c r="EE1068" s="87"/>
      <c r="EF1068" s="87"/>
      <c r="EG1068" s="107"/>
      <c r="EH1068" s="107"/>
      <c r="EI1068" s="107"/>
      <c r="EJ1068" s="107"/>
      <c r="EK1068" s="107"/>
      <c r="EL1068" s="107"/>
      <c r="EM1068" s="107"/>
      <c r="EN1068" s="107"/>
      <c r="EO1068" s="107"/>
      <c r="EP1068" s="107"/>
      <c r="EQ1068" s="107"/>
      <c r="ER1068" s="107"/>
      <c r="ES1068" s="107"/>
      <c r="ET1068" s="107"/>
      <c r="EU1068" s="107"/>
      <c r="EV1068" s="107"/>
      <c r="EW1068" s="107"/>
      <c r="EX1068" s="107"/>
      <c r="EY1068" s="107"/>
    </row>
    <row r="1069" spans="1:155" x14ac:dyDescent="0.15">
      <c r="A1069" s="36">
        <f t="shared" si="225"/>
        <v>44564</v>
      </c>
      <c r="B1069" s="1">
        <f t="shared" ca="1" si="232"/>
        <v>1014.49267599</v>
      </c>
      <c r="C1069" s="90">
        <f t="shared" si="226"/>
        <v>1000</v>
      </c>
      <c r="D1069" s="103">
        <f t="shared" si="227"/>
        <v>5.0000000000000001E-3</v>
      </c>
      <c r="E1069" s="93">
        <f t="shared" si="228"/>
        <v>43507</v>
      </c>
      <c r="F1069" s="87">
        <f t="shared" si="220"/>
        <v>727</v>
      </c>
      <c r="G1069" s="88">
        <f t="shared" si="221"/>
        <v>727</v>
      </c>
      <c r="H1069" s="89">
        <f t="shared" si="222"/>
        <v>1.0144926759999999</v>
      </c>
      <c r="I1069" s="88">
        <f t="shared" si="229"/>
        <v>0</v>
      </c>
      <c r="J1069" s="90">
        <f t="shared" si="223"/>
        <v>14.49267599</v>
      </c>
      <c r="K1069" s="91">
        <f t="shared" si="224"/>
        <v>0</v>
      </c>
      <c r="L1069" s="92" t="str">
        <f t="shared" si="230"/>
        <v>A+J=</v>
      </c>
      <c r="M1069" s="93">
        <f t="shared" si="231"/>
        <v>45272</v>
      </c>
      <c r="N1069" s="94"/>
      <c r="O1069" s="94"/>
      <c r="P1069" s="94"/>
      <c r="Q1069" s="94"/>
      <c r="R1069" s="94"/>
      <c r="S1069" s="107"/>
      <c r="T1069" s="94"/>
      <c r="U1069" s="94"/>
      <c r="V1069" s="94"/>
      <c r="W1069" s="94"/>
      <c r="X1069" s="94"/>
      <c r="Y1069" s="123"/>
      <c r="Z1069" s="94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87"/>
      <c r="BT1069" s="87"/>
      <c r="BU1069" s="87"/>
      <c r="BV1069" s="87"/>
      <c r="BW1069" s="87"/>
      <c r="BX1069" s="87"/>
      <c r="BY1069" s="87"/>
      <c r="BZ1069" s="87"/>
      <c r="CA1069" s="87"/>
      <c r="CB1069" s="87"/>
      <c r="CC1069" s="87"/>
      <c r="CD1069" s="87"/>
      <c r="CE1069" s="87"/>
      <c r="CF1069" s="87"/>
      <c r="CG1069" s="87"/>
      <c r="CH1069" s="87"/>
      <c r="CI1069" s="87"/>
      <c r="CJ1069" s="87"/>
      <c r="CK1069" s="87"/>
      <c r="CL1069" s="87"/>
      <c r="CM1069" s="87"/>
      <c r="CN1069" s="87"/>
      <c r="CO1069" s="87"/>
      <c r="CP1069" s="87"/>
      <c r="CQ1069" s="87"/>
      <c r="CR1069" s="87"/>
      <c r="CS1069" s="87"/>
      <c r="CT1069" s="87"/>
      <c r="CU1069" s="87"/>
      <c r="CV1069" s="87"/>
      <c r="CW1069" s="87"/>
      <c r="CX1069" s="87"/>
      <c r="CY1069" s="87"/>
      <c r="CZ1069" s="87"/>
      <c r="DA1069" s="87"/>
      <c r="DB1069" s="87"/>
      <c r="DC1069" s="87"/>
      <c r="DD1069" s="87"/>
      <c r="DE1069" s="87"/>
      <c r="DF1069" s="87"/>
      <c r="DG1069" s="87"/>
      <c r="DH1069" s="87"/>
      <c r="DI1069" s="87"/>
      <c r="DJ1069" s="87"/>
      <c r="DK1069" s="87"/>
      <c r="DL1069" s="87"/>
      <c r="DM1069" s="87"/>
      <c r="DN1069" s="87"/>
      <c r="DO1069" s="87"/>
      <c r="DP1069" s="87"/>
      <c r="DQ1069" s="87"/>
      <c r="DR1069" s="87"/>
      <c r="DS1069" s="87"/>
      <c r="DT1069" s="87"/>
      <c r="DU1069" s="87"/>
      <c r="DV1069" s="87"/>
      <c r="DW1069" s="87"/>
      <c r="DX1069" s="87"/>
      <c r="DY1069" s="87"/>
      <c r="DZ1069" s="87"/>
      <c r="EA1069" s="87"/>
      <c r="EB1069" s="87"/>
      <c r="EC1069" s="87"/>
      <c r="ED1069" s="87"/>
      <c r="EE1069" s="87"/>
      <c r="EF1069" s="87"/>
      <c r="EG1069" s="107"/>
      <c r="EH1069" s="107"/>
      <c r="EI1069" s="107"/>
      <c r="EJ1069" s="107"/>
      <c r="EK1069" s="107"/>
      <c r="EL1069" s="107"/>
      <c r="EM1069" s="107"/>
      <c r="EN1069" s="107"/>
      <c r="EO1069" s="107"/>
      <c r="EP1069" s="107"/>
      <c r="EQ1069" s="107"/>
      <c r="ER1069" s="107"/>
      <c r="ES1069" s="107"/>
      <c r="ET1069" s="107"/>
      <c r="EU1069" s="107"/>
      <c r="EV1069" s="107"/>
      <c r="EW1069" s="107"/>
      <c r="EX1069" s="107"/>
      <c r="EY1069" s="107"/>
    </row>
    <row r="1070" spans="1:155" x14ac:dyDescent="0.15">
      <c r="A1070" s="36">
        <f t="shared" si="225"/>
        <v>44565</v>
      </c>
      <c r="B1070" s="1">
        <f t="shared" ca="1" si="232"/>
        <v>1014.51275499</v>
      </c>
      <c r="C1070" s="90">
        <f t="shared" si="226"/>
        <v>1000</v>
      </c>
      <c r="D1070" s="103">
        <f t="shared" si="227"/>
        <v>5.0000000000000001E-3</v>
      </c>
      <c r="E1070" s="93">
        <f t="shared" si="228"/>
        <v>43507</v>
      </c>
      <c r="F1070" s="87">
        <f t="shared" si="220"/>
        <v>728</v>
      </c>
      <c r="G1070" s="88">
        <f t="shared" si="221"/>
        <v>728</v>
      </c>
      <c r="H1070" s="89">
        <f t="shared" si="222"/>
        <v>1.0145127549999999</v>
      </c>
      <c r="I1070" s="88">
        <f t="shared" si="229"/>
        <v>0</v>
      </c>
      <c r="J1070" s="90">
        <f t="shared" si="223"/>
        <v>14.512754989999999</v>
      </c>
      <c r="K1070" s="91">
        <f t="shared" si="224"/>
        <v>0</v>
      </c>
      <c r="L1070" s="92" t="str">
        <f t="shared" si="230"/>
        <v>A+J=</v>
      </c>
      <c r="M1070" s="93">
        <f t="shared" si="231"/>
        <v>45272</v>
      </c>
      <c r="N1070" s="94"/>
      <c r="O1070" s="94"/>
      <c r="P1070" s="94"/>
      <c r="Q1070" s="94"/>
      <c r="R1070" s="94"/>
      <c r="S1070" s="107"/>
      <c r="T1070" s="94"/>
      <c r="U1070" s="94"/>
      <c r="V1070" s="94"/>
      <c r="W1070" s="94"/>
      <c r="X1070" s="94"/>
      <c r="Y1070" s="123"/>
      <c r="Z1070" s="94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87"/>
      <c r="BT1070" s="87"/>
      <c r="BU1070" s="87"/>
      <c r="BV1070" s="87"/>
      <c r="BW1070" s="87"/>
      <c r="BX1070" s="87"/>
      <c r="BY1070" s="87"/>
      <c r="BZ1070" s="87"/>
      <c r="CA1070" s="87"/>
      <c r="CB1070" s="87"/>
      <c r="CC1070" s="87"/>
      <c r="CD1070" s="87"/>
      <c r="CE1070" s="87"/>
      <c r="CF1070" s="87"/>
      <c r="CG1070" s="87"/>
      <c r="CH1070" s="87"/>
      <c r="CI1070" s="87"/>
      <c r="CJ1070" s="87"/>
      <c r="CK1070" s="87"/>
      <c r="CL1070" s="87"/>
      <c r="CM1070" s="87"/>
      <c r="CN1070" s="87"/>
      <c r="CO1070" s="87"/>
      <c r="CP1070" s="87"/>
      <c r="CQ1070" s="87"/>
      <c r="CR1070" s="87"/>
      <c r="CS1070" s="87"/>
      <c r="CT1070" s="87"/>
      <c r="CU1070" s="87"/>
      <c r="CV1070" s="87"/>
      <c r="CW1070" s="87"/>
      <c r="CX1070" s="87"/>
      <c r="CY1070" s="87"/>
      <c r="CZ1070" s="87"/>
      <c r="DA1070" s="87"/>
      <c r="DB1070" s="87"/>
      <c r="DC1070" s="87"/>
      <c r="DD1070" s="87"/>
      <c r="DE1070" s="87"/>
      <c r="DF1070" s="87"/>
      <c r="DG1070" s="87"/>
      <c r="DH1070" s="87"/>
      <c r="DI1070" s="87"/>
      <c r="DJ1070" s="87"/>
      <c r="DK1070" s="87"/>
      <c r="DL1070" s="87"/>
      <c r="DM1070" s="87"/>
      <c r="DN1070" s="87"/>
      <c r="DO1070" s="87"/>
      <c r="DP1070" s="87"/>
      <c r="DQ1070" s="87"/>
      <c r="DR1070" s="87"/>
      <c r="DS1070" s="87"/>
      <c r="DT1070" s="87"/>
      <c r="DU1070" s="87"/>
      <c r="DV1070" s="87"/>
      <c r="DW1070" s="87"/>
      <c r="DX1070" s="87"/>
      <c r="DY1070" s="87"/>
      <c r="DZ1070" s="87"/>
      <c r="EA1070" s="87"/>
      <c r="EB1070" s="87"/>
      <c r="EC1070" s="87"/>
      <c r="ED1070" s="87"/>
      <c r="EE1070" s="87"/>
      <c r="EF1070" s="87"/>
      <c r="EG1070" s="107"/>
      <c r="EH1070" s="107"/>
      <c r="EI1070" s="107"/>
      <c r="EJ1070" s="107"/>
      <c r="EK1070" s="107"/>
      <c r="EL1070" s="107"/>
      <c r="EM1070" s="107"/>
      <c r="EN1070" s="107"/>
      <c r="EO1070" s="107"/>
      <c r="EP1070" s="107"/>
      <c r="EQ1070" s="107"/>
      <c r="ER1070" s="107"/>
      <c r="ES1070" s="107"/>
      <c r="ET1070" s="107"/>
      <c r="EU1070" s="107"/>
      <c r="EV1070" s="107"/>
      <c r="EW1070" s="107"/>
      <c r="EX1070" s="107"/>
      <c r="EY1070" s="107"/>
    </row>
    <row r="1071" spans="1:155" x14ac:dyDescent="0.15">
      <c r="A1071" s="36">
        <f t="shared" si="225"/>
        <v>44566</v>
      </c>
      <c r="B1071" s="1">
        <f t="shared" ca="1" si="232"/>
        <v>1014.532835</v>
      </c>
      <c r="C1071" s="90">
        <f t="shared" si="226"/>
        <v>1000</v>
      </c>
      <c r="D1071" s="103">
        <f t="shared" si="227"/>
        <v>5.0000000000000001E-3</v>
      </c>
      <c r="E1071" s="93">
        <f t="shared" si="228"/>
        <v>43507</v>
      </c>
      <c r="F1071" s="87">
        <f t="shared" si="220"/>
        <v>729</v>
      </c>
      <c r="G1071" s="88">
        <f t="shared" si="221"/>
        <v>729</v>
      </c>
      <c r="H1071" s="89">
        <f t="shared" si="222"/>
        <v>1.014532835</v>
      </c>
      <c r="I1071" s="88">
        <f t="shared" si="229"/>
        <v>0</v>
      </c>
      <c r="J1071" s="90">
        <f t="shared" si="223"/>
        <v>14.532835</v>
      </c>
      <c r="K1071" s="91">
        <f t="shared" si="224"/>
        <v>0</v>
      </c>
      <c r="L1071" s="92" t="str">
        <f t="shared" si="230"/>
        <v>A+J=</v>
      </c>
      <c r="M1071" s="93">
        <f t="shared" si="231"/>
        <v>45272</v>
      </c>
      <c r="N1071" s="94"/>
      <c r="O1071" s="94"/>
      <c r="P1071" s="94"/>
      <c r="Q1071" s="94"/>
      <c r="R1071" s="94"/>
      <c r="S1071" s="107"/>
      <c r="T1071" s="94"/>
      <c r="U1071" s="94"/>
      <c r="V1071" s="94"/>
      <c r="W1071" s="94"/>
      <c r="X1071" s="94"/>
      <c r="Y1071" s="123"/>
      <c r="Z1071" s="94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87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87"/>
      <c r="BT1071" s="87"/>
      <c r="BU1071" s="87"/>
      <c r="BV1071" s="87"/>
      <c r="BW1071" s="87"/>
      <c r="BX1071" s="87"/>
      <c r="BY1071" s="87"/>
      <c r="BZ1071" s="87"/>
      <c r="CA1071" s="87"/>
      <c r="CB1071" s="87"/>
      <c r="CC1071" s="87"/>
      <c r="CD1071" s="87"/>
      <c r="CE1071" s="87"/>
      <c r="CF1071" s="87"/>
      <c r="CG1071" s="87"/>
      <c r="CH1071" s="87"/>
      <c r="CI1071" s="87"/>
      <c r="CJ1071" s="87"/>
      <c r="CK1071" s="87"/>
      <c r="CL1071" s="87"/>
      <c r="CM1071" s="87"/>
      <c r="CN1071" s="87"/>
      <c r="CO1071" s="87"/>
      <c r="CP1071" s="87"/>
      <c r="CQ1071" s="87"/>
      <c r="CR1071" s="87"/>
      <c r="CS1071" s="87"/>
      <c r="CT1071" s="87"/>
      <c r="CU1071" s="87"/>
      <c r="CV1071" s="87"/>
      <c r="CW1071" s="87"/>
      <c r="CX1071" s="87"/>
      <c r="CY1071" s="87"/>
      <c r="CZ1071" s="87"/>
      <c r="DA1071" s="87"/>
      <c r="DB1071" s="87"/>
      <c r="DC1071" s="87"/>
      <c r="DD1071" s="87"/>
      <c r="DE1071" s="87"/>
      <c r="DF1071" s="87"/>
      <c r="DG1071" s="87"/>
      <c r="DH1071" s="87"/>
      <c r="DI1071" s="87"/>
      <c r="DJ1071" s="87"/>
      <c r="DK1071" s="87"/>
      <c r="DL1071" s="87"/>
      <c r="DM1071" s="87"/>
      <c r="DN1071" s="87"/>
      <c r="DO1071" s="87"/>
      <c r="DP1071" s="87"/>
      <c r="DQ1071" s="87"/>
      <c r="DR1071" s="87"/>
      <c r="DS1071" s="87"/>
      <c r="DT1071" s="87"/>
      <c r="DU1071" s="87"/>
      <c r="DV1071" s="87"/>
      <c r="DW1071" s="87"/>
      <c r="DX1071" s="87"/>
      <c r="DY1071" s="87"/>
      <c r="DZ1071" s="87"/>
      <c r="EA1071" s="87"/>
      <c r="EB1071" s="87"/>
      <c r="EC1071" s="87"/>
      <c r="ED1071" s="87"/>
      <c r="EE1071" s="87"/>
      <c r="EF1071" s="87"/>
      <c r="EG1071" s="107"/>
      <c r="EH1071" s="107"/>
      <c r="EI1071" s="107"/>
      <c r="EJ1071" s="107"/>
      <c r="EK1071" s="107"/>
      <c r="EL1071" s="107"/>
      <c r="EM1071" s="107"/>
      <c r="EN1071" s="107"/>
      <c r="EO1071" s="107"/>
      <c r="EP1071" s="107"/>
      <c r="EQ1071" s="107"/>
      <c r="ER1071" s="107"/>
      <c r="ES1071" s="107"/>
      <c r="ET1071" s="107"/>
      <c r="EU1071" s="107"/>
      <c r="EV1071" s="107"/>
      <c r="EW1071" s="107"/>
      <c r="EX1071" s="107"/>
      <c r="EY1071" s="107"/>
    </row>
    <row r="1072" spans="1:155" x14ac:dyDescent="0.15">
      <c r="A1072" s="36">
        <f t="shared" si="225"/>
        <v>44567</v>
      </c>
      <c r="B1072" s="1">
        <f t="shared" ca="1" si="232"/>
        <v>1014.552914</v>
      </c>
      <c r="C1072" s="90">
        <f t="shared" si="226"/>
        <v>1000</v>
      </c>
      <c r="D1072" s="103">
        <f t="shared" si="227"/>
        <v>5.0000000000000001E-3</v>
      </c>
      <c r="E1072" s="93">
        <f t="shared" si="228"/>
        <v>43507</v>
      </c>
      <c r="F1072" s="87">
        <f t="shared" si="220"/>
        <v>730</v>
      </c>
      <c r="G1072" s="88">
        <f t="shared" si="221"/>
        <v>730</v>
      </c>
      <c r="H1072" s="89">
        <f t="shared" si="222"/>
        <v>1.014552914</v>
      </c>
      <c r="I1072" s="88">
        <f t="shared" si="229"/>
        <v>0</v>
      </c>
      <c r="J1072" s="90">
        <f t="shared" si="223"/>
        <v>14.552913999999999</v>
      </c>
      <c r="K1072" s="91">
        <f t="shared" si="224"/>
        <v>0</v>
      </c>
      <c r="L1072" s="92" t="str">
        <f t="shared" si="230"/>
        <v>A+J=</v>
      </c>
      <c r="M1072" s="93">
        <f t="shared" si="231"/>
        <v>45272</v>
      </c>
      <c r="N1072" s="94"/>
      <c r="O1072" s="94"/>
      <c r="P1072" s="94"/>
      <c r="Q1072" s="94"/>
      <c r="R1072" s="94"/>
      <c r="S1072" s="107"/>
      <c r="T1072" s="94"/>
      <c r="U1072" s="94"/>
      <c r="V1072" s="94"/>
      <c r="W1072" s="94"/>
      <c r="X1072" s="94"/>
      <c r="Y1072" s="123"/>
      <c r="Z1072" s="94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87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87"/>
      <c r="BT1072" s="87"/>
      <c r="BU1072" s="87"/>
      <c r="BV1072" s="87"/>
      <c r="BW1072" s="87"/>
      <c r="BX1072" s="87"/>
      <c r="BY1072" s="87"/>
      <c r="BZ1072" s="87"/>
      <c r="CA1072" s="87"/>
      <c r="CB1072" s="87"/>
      <c r="CC1072" s="87"/>
      <c r="CD1072" s="87"/>
      <c r="CE1072" s="87"/>
      <c r="CF1072" s="87"/>
      <c r="CG1072" s="87"/>
      <c r="CH1072" s="87"/>
      <c r="CI1072" s="87"/>
      <c r="CJ1072" s="87"/>
      <c r="CK1072" s="87"/>
      <c r="CL1072" s="87"/>
      <c r="CM1072" s="87"/>
      <c r="CN1072" s="87"/>
      <c r="CO1072" s="87"/>
      <c r="CP1072" s="87"/>
      <c r="CQ1072" s="87"/>
      <c r="CR1072" s="87"/>
      <c r="CS1072" s="87"/>
      <c r="CT1072" s="87"/>
      <c r="CU1072" s="87"/>
      <c r="CV1072" s="87"/>
      <c r="CW1072" s="87"/>
      <c r="CX1072" s="87"/>
      <c r="CY1072" s="87"/>
      <c r="CZ1072" s="87"/>
      <c r="DA1072" s="87"/>
      <c r="DB1072" s="87"/>
      <c r="DC1072" s="87"/>
      <c r="DD1072" s="87"/>
      <c r="DE1072" s="87"/>
      <c r="DF1072" s="87"/>
      <c r="DG1072" s="87"/>
      <c r="DH1072" s="87"/>
      <c r="DI1072" s="87"/>
      <c r="DJ1072" s="87"/>
      <c r="DK1072" s="87"/>
      <c r="DL1072" s="87"/>
      <c r="DM1072" s="87"/>
      <c r="DN1072" s="87"/>
      <c r="DO1072" s="87"/>
      <c r="DP1072" s="87"/>
      <c r="DQ1072" s="87"/>
      <c r="DR1072" s="87"/>
      <c r="DS1072" s="87"/>
      <c r="DT1072" s="87"/>
      <c r="DU1072" s="87"/>
      <c r="DV1072" s="87"/>
      <c r="DW1072" s="87"/>
      <c r="DX1072" s="87"/>
      <c r="DY1072" s="87"/>
      <c r="DZ1072" s="87"/>
      <c r="EA1072" s="87"/>
      <c r="EB1072" s="87"/>
      <c r="EC1072" s="87"/>
      <c r="ED1072" s="87"/>
      <c r="EE1072" s="87"/>
      <c r="EF1072" s="87"/>
      <c r="EG1072" s="107"/>
      <c r="EH1072" s="107"/>
      <c r="EI1072" s="107"/>
      <c r="EJ1072" s="107"/>
      <c r="EK1072" s="107"/>
      <c r="EL1072" s="107"/>
      <c r="EM1072" s="107"/>
      <c r="EN1072" s="107"/>
      <c r="EO1072" s="107"/>
      <c r="EP1072" s="107"/>
      <c r="EQ1072" s="107"/>
      <c r="ER1072" s="107"/>
      <c r="ES1072" s="107"/>
      <c r="ET1072" s="107"/>
      <c r="EU1072" s="107"/>
      <c r="EV1072" s="107"/>
      <c r="EW1072" s="107"/>
      <c r="EX1072" s="107"/>
      <c r="EY1072" s="107"/>
    </row>
    <row r="1073" spans="1:155" x14ac:dyDescent="0.15">
      <c r="A1073" s="36">
        <f t="shared" si="225"/>
        <v>44568</v>
      </c>
      <c r="B1073" s="1">
        <f t="shared" ca="1" si="232"/>
        <v>1014.57299399</v>
      </c>
      <c r="C1073" s="90">
        <f t="shared" si="226"/>
        <v>1000</v>
      </c>
      <c r="D1073" s="103">
        <f t="shared" si="227"/>
        <v>5.0000000000000001E-3</v>
      </c>
      <c r="E1073" s="93">
        <f t="shared" si="228"/>
        <v>43507</v>
      </c>
      <c r="F1073" s="87">
        <f t="shared" si="220"/>
        <v>731</v>
      </c>
      <c r="G1073" s="88">
        <f t="shared" si="221"/>
        <v>731</v>
      </c>
      <c r="H1073" s="89">
        <f t="shared" si="222"/>
        <v>1.0145729939999999</v>
      </c>
      <c r="I1073" s="88">
        <f t="shared" si="229"/>
        <v>0</v>
      </c>
      <c r="J1073" s="90">
        <f t="shared" si="223"/>
        <v>14.572993990000001</v>
      </c>
      <c r="K1073" s="91">
        <f t="shared" si="224"/>
        <v>0</v>
      </c>
      <c r="L1073" s="92" t="str">
        <f t="shared" si="230"/>
        <v>A+J=</v>
      </c>
      <c r="M1073" s="93">
        <f t="shared" si="231"/>
        <v>45272</v>
      </c>
      <c r="N1073" s="94"/>
      <c r="O1073" s="94"/>
      <c r="P1073" s="94"/>
      <c r="Q1073" s="94"/>
      <c r="R1073" s="94"/>
      <c r="S1073" s="107"/>
      <c r="T1073" s="94"/>
      <c r="U1073" s="94"/>
      <c r="V1073" s="94"/>
      <c r="W1073" s="94"/>
      <c r="X1073" s="94"/>
      <c r="Y1073" s="123"/>
      <c r="Z1073" s="94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87"/>
      <c r="BT1073" s="87"/>
      <c r="BU1073" s="87"/>
      <c r="BV1073" s="87"/>
      <c r="BW1073" s="87"/>
      <c r="BX1073" s="87"/>
      <c r="BY1073" s="87"/>
      <c r="BZ1073" s="87"/>
      <c r="CA1073" s="87"/>
      <c r="CB1073" s="87"/>
      <c r="CC1073" s="87"/>
      <c r="CD1073" s="87"/>
      <c r="CE1073" s="87"/>
      <c r="CF1073" s="87"/>
      <c r="CG1073" s="87"/>
      <c r="CH1073" s="87"/>
      <c r="CI1073" s="87"/>
      <c r="CJ1073" s="87"/>
      <c r="CK1073" s="87"/>
      <c r="CL1073" s="87"/>
      <c r="CM1073" s="87"/>
      <c r="CN1073" s="87"/>
      <c r="CO1073" s="87"/>
      <c r="CP1073" s="87"/>
      <c r="CQ1073" s="87"/>
      <c r="CR1073" s="87"/>
      <c r="CS1073" s="87"/>
      <c r="CT1073" s="87"/>
      <c r="CU1073" s="87"/>
      <c r="CV1073" s="87"/>
      <c r="CW1073" s="87"/>
      <c r="CX1073" s="87"/>
      <c r="CY1073" s="87"/>
      <c r="CZ1073" s="87"/>
      <c r="DA1073" s="87"/>
      <c r="DB1073" s="87"/>
      <c r="DC1073" s="87"/>
      <c r="DD1073" s="87"/>
      <c r="DE1073" s="87"/>
      <c r="DF1073" s="87"/>
      <c r="DG1073" s="87"/>
      <c r="DH1073" s="87"/>
      <c r="DI1073" s="87"/>
      <c r="DJ1073" s="87"/>
      <c r="DK1073" s="87"/>
      <c r="DL1073" s="87"/>
      <c r="DM1073" s="87"/>
      <c r="DN1073" s="87"/>
      <c r="DO1073" s="87"/>
      <c r="DP1073" s="87"/>
      <c r="DQ1073" s="87"/>
      <c r="DR1073" s="87"/>
      <c r="DS1073" s="87"/>
      <c r="DT1073" s="87"/>
      <c r="DU1073" s="87"/>
      <c r="DV1073" s="87"/>
      <c r="DW1073" s="87"/>
      <c r="DX1073" s="87"/>
      <c r="DY1073" s="87"/>
      <c r="DZ1073" s="87"/>
      <c r="EA1073" s="87"/>
      <c r="EB1073" s="87"/>
      <c r="EC1073" s="87"/>
      <c r="ED1073" s="87"/>
      <c r="EE1073" s="87"/>
      <c r="EF1073" s="87"/>
      <c r="EG1073" s="107"/>
      <c r="EH1073" s="107"/>
      <c r="EI1073" s="107"/>
      <c r="EJ1073" s="107"/>
      <c r="EK1073" s="107"/>
      <c r="EL1073" s="107"/>
      <c r="EM1073" s="107"/>
      <c r="EN1073" s="107"/>
      <c r="EO1073" s="107"/>
      <c r="EP1073" s="107"/>
      <c r="EQ1073" s="107"/>
      <c r="ER1073" s="107"/>
      <c r="ES1073" s="107"/>
      <c r="ET1073" s="107"/>
      <c r="EU1073" s="107"/>
      <c r="EV1073" s="107"/>
      <c r="EW1073" s="107"/>
      <c r="EX1073" s="107"/>
      <c r="EY1073" s="107"/>
    </row>
    <row r="1074" spans="1:155" x14ac:dyDescent="0.15">
      <c r="A1074" s="36">
        <f t="shared" si="225"/>
        <v>44569</v>
      </c>
      <c r="B1074" s="1">
        <f t="shared" ca="1" si="232"/>
        <v>1014.593075</v>
      </c>
      <c r="C1074" s="90">
        <f t="shared" si="226"/>
        <v>1000</v>
      </c>
      <c r="D1074" s="103">
        <f t="shared" si="227"/>
        <v>5.0000000000000001E-3</v>
      </c>
      <c r="E1074" s="93">
        <f t="shared" si="228"/>
        <v>43507</v>
      </c>
      <c r="F1074" s="87">
        <f t="shared" si="220"/>
        <v>731</v>
      </c>
      <c r="G1074" s="88">
        <f t="shared" si="221"/>
        <v>732</v>
      </c>
      <c r="H1074" s="89">
        <f t="shared" si="222"/>
        <v>1.0145930750000001</v>
      </c>
      <c r="I1074" s="88">
        <f t="shared" si="229"/>
        <v>0</v>
      </c>
      <c r="J1074" s="90">
        <f t="shared" si="223"/>
        <v>14.593075000000001</v>
      </c>
      <c r="K1074" s="91">
        <f t="shared" si="224"/>
        <v>0</v>
      </c>
      <c r="L1074" s="92" t="str">
        <f t="shared" si="230"/>
        <v>A+J=</v>
      </c>
      <c r="M1074" s="93">
        <f t="shared" si="231"/>
        <v>45272</v>
      </c>
      <c r="N1074" s="94"/>
      <c r="O1074" s="94"/>
      <c r="P1074" s="94"/>
      <c r="Q1074" s="94"/>
      <c r="R1074" s="94"/>
      <c r="S1074" s="107"/>
      <c r="T1074" s="94"/>
      <c r="U1074" s="94"/>
      <c r="V1074" s="94"/>
      <c r="W1074" s="94"/>
      <c r="X1074" s="94"/>
      <c r="Y1074" s="123"/>
      <c r="Z1074" s="94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87"/>
      <c r="BT1074" s="87"/>
      <c r="BU1074" s="87"/>
      <c r="BV1074" s="87"/>
      <c r="BW1074" s="87"/>
      <c r="BX1074" s="87"/>
      <c r="BY1074" s="87"/>
      <c r="BZ1074" s="87"/>
      <c r="CA1074" s="87"/>
      <c r="CB1074" s="87"/>
      <c r="CC1074" s="87"/>
      <c r="CD1074" s="87"/>
      <c r="CE1074" s="87"/>
      <c r="CF1074" s="87"/>
      <c r="CG1074" s="87"/>
      <c r="CH1074" s="87"/>
      <c r="CI1074" s="87"/>
      <c r="CJ1074" s="87"/>
      <c r="CK1074" s="87"/>
      <c r="CL1074" s="87"/>
      <c r="CM1074" s="87"/>
      <c r="CN1074" s="87"/>
      <c r="CO1074" s="87"/>
      <c r="CP1074" s="87"/>
      <c r="CQ1074" s="87"/>
      <c r="CR1074" s="87"/>
      <c r="CS1074" s="87"/>
      <c r="CT1074" s="87"/>
      <c r="CU1074" s="87"/>
      <c r="CV1074" s="87"/>
      <c r="CW1074" s="87"/>
      <c r="CX1074" s="87"/>
      <c r="CY1074" s="87"/>
      <c r="CZ1074" s="87"/>
      <c r="DA1074" s="87"/>
      <c r="DB1074" s="87"/>
      <c r="DC1074" s="87"/>
      <c r="DD1074" s="87"/>
      <c r="DE1074" s="87"/>
      <c r="DF1074" s="87"/>
      <c r="DG1074" s="87"/>
      <c r="DH1074" s="87"/>
      <c r="DI1074" s="87"/>
      <c r="DJ1074" s="87"/>
      <c r="DK1074" s="87"/>
      <c r="DL1074" s="87"/>
      <c r="DM1074" s="87"/>
      <c r="DN1074" s="87"/>
      <c r="DO1074" s="87"/>
      <c r="DP1074" s="87"/>
      <c r="DQ1074" s="87"/>
      <c r="DR1074" s="87"/>
      <c r="DS1074" s="87"/>
      <c r="DT1074" s="87"/>
      <c r="DU1074" s="87"/>
      <c r="DV1074" s="87"/>
      <c r="DW1074" s="87"/>
      <c r="DX1074" s="87"/>
      <c r="DY1074" s="87"/>
      <c r="DZ1074" s="87"/>
      <c r="EA1074" s="87"/>
      <c r="EB1074" s="87"/>
      <c r="EC1074" s="87"/>
      <c r="ED1074" s="87"/>
      <c r="EE1074" s="87"/>
      <c r="EF1074" s="87"/>
      <c r="EG1074" s="107"/>
      <c r="EH1074" s="107"/>
      <c r="EI1074" s="107"/>
      <c r="EJ1074" s="107"/>
      <c r="EK1074" s="107"/>
      <c r="EL1074" s="107"/>
      <c r="EM1074" s="107"/>
      <c r="EN1074" s="107"/>
      <c r="EO1074" s="107"/>
      <c r="EP1074" s="107"/>
      <c r="EQ1074" s="107"/>
      <c r="ER1074" s="107"/>
      <c r="ES1074" s="107"/>
      <c r="ET1074" s="107"/>
      <c r="EU1074" s="107"/>
      <c r="EV1074" s="107"/>
      <c r="EW1074" s="107"/>
      <c r="EX1074" s="107"/>
      <c r="EY1074" s="107"/>
    </row>
    <row r="1075" spans="1:155" x14ac:dyDescent="0.15">
      <c r="A1075" s="36">
        <f t="shared" si="225"/>
        <v>44570</v>
      </c>
      <c r="B1075" s="1">
        <f t="shared" ca="1" si="232"/>
        <v>1014.593075</v>
      </c>
      <c r="C1075" s="90">
        <f t="shared" si="226"/>
        <v>1000</v>
      </c>
      <c r="D1075" s="103">
        <f t="shared" si="227"/>
        <v>5.0000000000000001E-3</v>
      </c>
      <c r="E1075" s="93">
        <f t="shared" si="228"/>
        <v>43507</v>
      </c>
      <c r="F1075" s="87">
        <f t="shared" si="220"/>
        <v>731</v>
      </c>
      <c r="G1075" s="88">
        <f t="shared" si="221"/>
        <v>732</v>
      </c>
      <c r="H1075" s="89">
        <f t="shared" si="222"/>
        <v>1.0145930750000001</v>
      </c>
      <c r="I1075" s="88">
        <f t="shared" si="229"/>
        <v>0</v>
      </c>
      <c r="J1075" s="90">
        <f t="shared" si="223"/>
        <v>14.593075000000001</v>
      </c>
      <c r="K1075" s="91">
        <f t="shared" si="224"/>
        <v>0</v>
      </c>
      <c r="L1075" s="92" t="str">
        <f t="shared" si="230"/>
        <v>A+J=</v>
      </c>
      <c r="M1075" s="93">
        <f t="shared" si="231"/>
        <v>45272</v>
      </c>
      <c r="N1075" s="94"/>
      <c r="O1075" s="94"/>
      <c r="P1075" s="94"/>
      <c r="Q1075" s="94"/>
      <c r="R1075" s="94"/>
      <c r="S1075" s="107"/>
      <c r="T1075" s="94"/>
      <c r="U1075" s="94"/>
      <c r="V1075" s="94"/>
      <c r="W1075" s="94"/>
      <c r="X1075" s="94"/>
      <c r="Y1075" s="123"/>
      <c r="Z1075" s="94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87"/>
      <c r="BT1075" s="87"/>
      <c r="BU1075" s="87"/>
      <c r="BV1075" s="87"/>
      <c r="BW1075" s="87"/>
      <c r="BX1075" s="87"/>
      <c r="BY1075" s="87"/>
      <c r="BZ1075" s="87"/>
      <c r="CA1075" s="87"/>
      <c r="CB1075" s="87"/>
      <c r="CC1075" s="87"/>
      <c r="CD1075" s="87"/>
      <c r="CE1075" s="87"/>
      <c r="CF1075" s="87"/>
      <c r="CG1075" s="87"/>
      <c r="CH1075" s="87"/>
      <c r="CI1075" s="87"/>
      <c r="CJ1075" s="87"/>
      <c r="CK1075" s="87"/>
      <c r="CL1075" s="87"/>
      <c r="CM1075" s="87"/>
      <c r="CN1075" s="87"/>
      <c r="CO1075" s="87"/>
      <c r="CP1075" s="87"/>
      <c r="CQ1075" s="87"/>
      <c r="CR1075" s="87"/>
      <c r="CS1075" s="87"/>
      <c r="CT1075" s="87"/>
      <c r="CU1075" s="87"/>
      <c r="CV1075" s="87"/>
      <c r="CW1075" s="87"/>
      <c r="CX1075" s="87"/>
      <c r="CY1075" s="87"/>
      <c r="CZ1075" s="87"/>
      <c r="DA1075" s="87"/>
      <c r="DB1075" s="87"/>
      <c r="DC1075" s="87"/>
      <c r="DD1075" s="87"/>
      <c r="DE1075" s="87"/>
      <c r="DF1075" s="87"/>
      <c r="DG1075" s="87"/>
      <c r="DH1075" s="87"/>
      <c r="DI1075" s="87"/>
      <c r="DJ1075" s="87"/>
      <c r="DK1075" s="87"/>
      <c r="DL1075" s="87"/>
      <c r="DM1075" s="87"/>
      <c r="DN1075" s="87"/>
      <c r="DO1075" s="87"/>
      <c r="DP1075" s="87"/>
      <c r="DQ1075" s="87"/>
      <c r="DR1075" s="87"/>
      <c r="DS1075" s="87"/>
      <c r="DT1075" s="87"/>
      <c r="DU1075" s="87"/>
      <c r="DV1075" s="87"/>
      <c r="DW1075" s="87"/>
      <c r="DX1075" s="87"/>
      <c r="DY1075" s="87"/>
      <c r="DZ1075" s="87"/>
      <c r="EA1075" s="87"/>
      <c r="EB1075" s="87"/>
      <c r="EC1075" s="87"/>
      <c r="ED1075" s="87"/>
      <c r="EE1075" s="87"/>
      <c r="EF1075" s="87"/>
      <c r="EG1075" s="107"/>
      <c r="EH1075" s="107"/>
      <c r="EI1075" s="107"/>
      <c r="EJ1075" s="107"/>
      <c r="EK1075" s="107"/>
      <c r="EL1075" s="107"/>
      <c r="EM1075" s="107"/>
      <c r="EN1075" s="107"/>
      <c r="EO1075" s="107"/>
      <c r="EP1075" s="107"/>
      <c r="EQ1075" s="107"/>
      <c r="ER1075" s="107"/>
      <c r="ES1075" s="107"/>
      <c r="ET1075" s="107"/>
      <c r="EU1075" s="107"/>
      <c r="EV1075" s="107"/>
      <c r="EW1075" s="107"/>
      <c r="EX1075" s="107"/>
      <c r="EY1075" s="107"/>
    </row>
    <row r="1076" spans="1:155" x14ac:dyDescent="0.15">
      <c r="A1076" s="36">
        <f t="shared" si="225"/>
        <v>44571</v>
      </c>
      <c r="B1076" s="1">
        <f t="shared" ca="1" si="232"/>
        <v>1014.593075</v>
      </c>
      <c r="C1076" s="90">
        <f t="shared" si="226"/>
        <v>1000</v>
      </c>
      <c r="D1076" s="103">
        <f t="shared" si="227"/>
        <v>5.0000000000000001E-3</v>
      </c>
      <c r="E1076" s="93">
        <f t="shared" si="228"/>
        <v>43507</v>
      </c>
      <c r="F1076" s="87">
        <f t="shared" si="220"/>
        <v>732</v>
      </c>
      <c r="G1076" s="88">
        <f t="shared" si="221"/>
        <v>732</v>
      </c>
      <c r="H1076" s="89">
        <f t="shared" si="222"/>
        <v>1.0145930750000001</v>
      </c>
      <c r="I1076" s="88">
        <f t="shared" si="229"/>
        <v>0</v>
      </c>
      <c r="J1076" s="90">
        <f t="shared" si="223"/>
        <v>14.593075000000001</v>
      </c>
      <c r="K1076" s="91">
        <f t="shared" si="224"/>
        <v>0</v>
      </c>
      <c r="L1076" s="92" t="str">
        <f t="shared" si="230"/>
        <v>A+J=</v>
      </c>
      <c r="M1076" s="93">
        <f t="shared" si="231"/>
        <v>45272</v>
      </c>
      <c r="N1076" s="94"/>
      <c r="O1076" s="94"/>
      <c r="P1076" s="94"/>
      <c r="Q1076" s="94"/>
      <c r="R1076" s="94"/>
      <c r="S1076" s="107"/>
      <c r="T1076" s="94"/>
      <c r="U1076" s="94"/>
      <c r="V1076" s="94"/>
      <c r="W1076" s="94"/>
      <c r="X1076" s="94"/>
      <c r="Y1076" s="123"/>
      <c r="Z1076" s="94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87"/>
      <c r="BT1076" s="87"/>
      <c r="BU1076" s="87"/>
      <c r="BV1076" s="87"/>
      <c r="BW1076" s="87"/>
      <c r="BX1076" s="87"/>
      <c r="BY1076" s="87"/>
      <c r="BZ1076" s="87"/>
      <c r="CA1076" s="87"/>
      <c r="CB1076" s="87"/>
      <c r="CC1076" s="87"/>
      <c r="CD1076" s="87"/>
      <c r="CE1076" s="87"/>
      <c r="CF1076" s="87"/>
      <c r="CG1076" s="87"/>
      <c r="CH1076" s="87"/>
      <c r="CI1076" s="87"/>
      <c r="CJ1076" s="87"/>
      <c r="CK1076" s="87"/>
      <c r="CL1076" s="87"/>
      <c r="CM1076" s="87"/>
      <c r="CN1076" s="87"/>
      <c r="CO1076" s="87"/>
      <c r="CP1076" s="87"/>
      <c r="CQ1076" s="87"/>
      <c r="CR1076" s="87"/>
      <c r="CS1076" s="87"/>
      <c r="CT1076" s="87"/>
      <c r="CU1076" s="87"/>
      <c r="CV1076" s="87"/>
      <c r="CW1076" s="87"/>
      <c r="CX1076" s="87"/>
      <c r="CY1076" s="87"/>
      <c r="CZ1076" s="87"/>
      <c r="DA1076" s="87"/>
      <c r="DB1076" s="87"/>
      <c r="DC1076" s="87"/>
      <c r="DD1076" s="87"/>
      <c r="DE1076" s="87"/>
      <c r="DF1076" s="87"/>
      <c r="DG1076" s="87"/>
      <c r="DH1076" s="87"/>
      <c r="DI1076" s="87"/>
      <c r="DJ1076" s="87"/>
      <c r="DK1076" s="87"/>
      <c r="DL1076" s="87"/>
      <c r="DM1076" s="87"/>
      <c r="DN1076" s="87"/>
      <c r="DO1076" s="87"/>
      <c r="DP1076" s="87"/>
      <c r="DQ1076" s="87"/>
      <c r="DR1076" s="87"/>
      <c r="DS1076" s="87"/>
      <c r="DT1076" s="87"/>
      <c r="DU1076" s="87"/>
      <c r="DV1076" s="87"/>
      <c r="DW1076" s="87"/>
      <c r="DX1076" s="87"/>
      <c r="DY1076" s="87"/>
      <c r="DZ1076" s="87"/>
      <c r="EA1076" s="87"/>
      <c r="EB1076" s="87"/>
      <c r="EC1076" s="87"/>
      <c r="ED1076" s="87"/>
      <c r="EE1076" s="87"/>
      <c r="EF1076" s="87"/>
      <c r="EG1076" s="107"/>
      <c r="EH1076" s="107"/>
      <c r="EI1076" s="107"/>
      <c r="EJ1076" s="107"/>
      <c r="EK1076" s="107"/>
      <c r="EL1076" s="107"/>
      <c r="EM1076" s="107"/>
      <c r="EN1076" s="107"/>
      <c r="EO1076" s="107"/>
      <c r="EP1076" s="107"/>
      <c r="EQ1076" s="107"/>
      <c r="ER1076" s="107"/>
      <c r="ES1076" s="107"/>
      <c r="ET1076" s="107"/>
      <c r="EU1076" s="107"/>
      <c r="EV1076" s="107"/>
      <c r="EW1076" s="107"/>
      <c r="EX1076" s="107"/>
      <c r="EY1076" s="107"/>
    </row>
    <row r="1077" spans="1:155" x14ac:dyDescent="0.15">
      <c r="A1077" s="36">
        <f t="shared" si="225"/>
        <v>44572</v>
      </c>
      <c r="B1077" s="1">
        <f t="shared" ca="1" si="232"/>
        <v>1014.613156</v>
      </c>
      <c r="C1077" s="90">
        <f t="shared" si="226"/>
        <v>1000</v>
      </c>
      <c r="D1077" s="103">
        <f t="shared" si="227"/>
        <v>5.0000000000000001E-3</v>
      </c>
      <c r="E1077" s="93">
        <f t="shared" si="228"/>
        <v>43507</v>
      </c>
      <c r="F1077" s="87">
        <f t="shared" si="220"/>
        <v>733</v>
      </c>
      <c r="G1077" s="88">
        <f t="shared" si="221"/>
        <v>733</v>
      </c>
      <c r="H1077" s="89">
        <f t="shared" si="222"/>
        <v>1.014613156</v>
      </c>
      <c r="I1077" s="88">
        <f t="shared" si="229"/>
        <v>0</v>
      </c>
      <c r="J1077" s="90">
        <f t="shared" si="223"/>
        <v>14.613156</v>
      </c>
      <c r="K1077" s="91">
        <f t="shared" si="224"/>
        <v>0</v>
      </c>
      <c r="L1077" s="92" t="str">
        <f t="shared" si="230"/>
        <v>A+J=</v>
      </c>
      <c r="M1077" s="93">
        <f t="shared" si="231"/>
        <v>45272</v>
      </c>
      <c r="N1077" s="94"/>
      <c r="O1077" s="94"/>
      <c r="P1077" s="94"/>
      <c r="Q1077" s="94"/>
      <c r="R1077" s="94"/>
      <c r="S1077" s="107"/>
      <c r="T1077" s="94"/>
      <c r="U1077" s="94"/>
      <c r="V1077" s="94"/>
      <c r="W1077" s="94"/>
      <c r="X1077" s="94"/>
      <c r="Y1077" s="123"/>
      <c r="Z1077" s="94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87"/>
      <c r="BT1077" s="87"/>
      <c r="BU1077" s="87"/>
      <c r="BV1077" s="87"/>
      <c r="BW1077" s="87"/>
      <c r="BX1077" s="87"/>
      <c r="BY1077" s="87"/>
      <c r="BZ1077" s="87"/>
      <c r="CA1077" s="87"/>
      <c r="CB1077" s="87"/>
      <c r="CC1077" s="87"/>
      <c r="CD1077" s="87"/>
      <c r="CE1077" s="87"/>
      <c r="CF1077" s="87"/>
      <c r="CG1077" s="87"/>
      <c r="CH1077" s="87"/>
      <c r="CI1077" s="87"/>
      <c r="CJ1077" s="87"/>
      <c r="CK1077" s="87"/>
      <c r="CL1077" s="87"/>
      <c r="CM1077" s="87"/>
      <c r="CN1077" s="87"/>
      <c r="CO1077" s="87"/>
      <c r="CP1077" s="87"/>
      <c r="CQ1077" s="87"/>
      <c r="CR1077" s="87"/>
      <c r="CS1077" s="87"/>
      <c r="CT1077" s="87"/>
      <c r="CU1077" s="87"/>
      <c r="CV1077" s="87"/>
      <c r="CW1077" s="87"/>
      <c r="CX1077" s="87"/>
      <c r="CY1077" s="87"/>
      <c r="CZ1077" s="87"/>
      <c r="DA1077" s="87"/>
      <c r="DB1077" s="87"/>
      <c r="DC1077" s="87"/>
      <c r="DD1077" s="87"/>
      <c r="DE1077" s="87"/>
      <c r="DF1077" s="87"/>
      <c r="DG1077" s="87"/>
      <c r="DH1077" s="87"/>
      <c r="DI1077" s="87"/>
      <c r="DJ1077" s="87"/>
      <c r="DK1077" s="87"/>
      <c r="DL1077" s="87"/>
      <c r="DM1077" s="87"/>
      <c r="DN1077" s="87"/>
      <c r="DO1077" s="87"/>
      <c r="DP1077" s="87"/>
      <c r="DQ1077" s="87"/>
      <c r="DR1077" s="87"/>
      <c r="DS1077" s="87"/>
      <c r="DT1077" s="87"/>
      <c r="DU1077" s="87"/>
      <c r="DV1077" s="87"/>
      <c r="DW1077" s="87"/>
      <c r="DX1077" s="87"/>
      <c r="DY1077" s="87"/>
      <c r="DZ1077" s="87"/>
      <c r="EA1077" s="87"/>
      <c r="EB1077" s="87"/>
      <c r="EC1077" s="87"/>
      <c r="ED1077" s="87"/>
      <c r="EE1077" s="87"/>
      <c r="EF1077" s="87"/>
      <c r="EG1077" s="107"/>
      <c r="EH1077" s="107"/>
      <c r="EI1077" s="107"/>
      <c r="EJ1077" s="107"/>
      <c r="EK1077" s="107"/>
      <c r="EL1077" s="107"/>
      <c r="EM1077" s="107"/>
      <c r="EN1077" s="107"/>
      <c r="EO1077" s="107"/>
      <c r="EP1077" s="107"/>
      <c r="EQ1077" s="107"/>
      <c r="ER1077" s="107"/>
      <c r="ES1077" s="107"/>
      <c r="ET1077" s="107"/>
      <c r="EU1077" s="107"/>
      <c r="EV1077" s="107"/>
      <c r="EW1077" s="107"/>
      <c r="EX1077" s="107"/>
      <c r="EY1077" s="107"/>
    </row>
    <row r="1078" spans="1:155" x14ac:dyDescent="0.15">
      <c r="A1078" s="36">
        <f t="shared" si="225"/>
        <v>44573</v>
      </c>
      <c r="B1078" s="1">
        <f t="shared" ca="1" si="232"/>
        <v>1014.633237</v>
      </c>
      <c r="C1078" s="90">
        <f t="shared" si="226"/>
        <v>1000</v>
      </c>
      <c r="D1078" s="103">
        <f t="shared" si="227"/>
        <v>5.0000000000000001E-3</v>
      </c>
      <c r="E1078" s="93">
        <f t="shared" si="228"/>
        <v>43507</v>
      </c>
      <c r="F1078" s="87">
        <f t="shared" si="220"/>
        <v>734</v>
      </c>
      <c r="G1078" s="88">
        <f t="shared" si="221"/>
        <v>734</v>
      </c>
      <c r="H1078" s="89">
        <f t="shared" si="222"/>
        <v>1.014633237</v>
      </c>
      <c r="I1078" s="88">
        <f t="shared" si="229"/>
        <v>0</v>
      </c>
      <c r="J1078" s="90">
        <f t="shared" si="223"/>
        <v>14.633236999999999</v>
      </c>
      <c r="K1078" s="91">
        <f t="shared" si="224"/>
        <v>0</v>
      </c>
      <c r="L1078" s="92" t="str">
        <f t="shared" si="230"/>
        <v>A+J=</v>
      </c>
      <c r="M1078" s="93">
        <f t="shared" si="231"/>
        <v>45272</v>
      </c>
      <c r="N1078" s="94"/>
      <c r="O1078" s="94"/>
      <c r="P1078" s="94"/>
      <c r="Q1078" s="94"/>
      <c r="R1078" s="94"/>
      <c r="S1078" s="107"/>
      <c r="T1078" s="94"/>
      <c r="U1078" s="94"/>
      <c r="V1078" s="94"/>
      <c r="W1078" s="94"/>
      <c r="X1078" s="94"/>
      <c r="Y1078" s="123"/>
      <c r="Z1078" s="94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87"/>
      <c r="BZ1078" s="87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87"/>
      <c r="CL1078" s="87"/>
      <c r="CM1078" s="87"/>
      <c r="CN1078" s="87"/>
      <c r="CO1078" s="87"/>
      <c r="CP1078" s="87"/>
      <c r="CQ1078" s="87"/>
      <c r="CR1078" s="87"/>
      <c r="CS1078" s="87"/>
      <c r="CT1078" s="87"/>
      <c r="CU1078" s="87"/>
      <c r="CV1078" s="87"/>
      <c r="CW1078" s="87"/>
      <c r="CX1078" s="87"/>
      <c r="CY1078" s="87"/>
      <c r="CZ1078" s="87"/>
      <c r="DA1078" s="87"/>
      <c r="DB1078" s="87"/>
      <c r="DC1078" s="87"/>
      <c r="DD1078" s="87"/>
      <c r="DE1078" s="87"/>
      <c r="DF1078" s="87"/>
      <c r="DG1078" s="87"/>
      <c r="DH1078" s="87"/>
      <c r="DI1078" s="87"/>
      <c r="DJ1078" s="87"/>
      <c r="DK1078" s="87"/>
      <c r="DL1078" s="87"/>
      <c r="DM1078" s="87"/>
      <c r="DN1078" s="87"/>
      <c r="DO1078" s="87"/>
      <c r="DP1078" s="87"/>
      <c r="DQ1078" s="87"/>
      <c r="DR1078" s="87"/>
      <c r="DS1078" s="87"/>
      <c r="DT1078" s="87"/>
      <c r="DU1078" s="87"/>
      <c r="DV1078" s="87"/>
      <c r="DW1078" s="87"/>
      <c r="DX1078" s="87"/>
      <c r="DY1078" s="87"/>
      <c r="DZ1078" s="87"/>
      <c r="EA1078" s="87"/>
      <c r="EB1078" s="87"/>
      <c r="EC1078" s="87"/>
      <c r="ED1078" s="87"/>
      <c r="EE1078" s="87"/>
      <c r="EF1078" s="87"/>
      <c r="EG1078" s="107"/>
      <c r="EH1078" s="107"/>
      <c r="EI1078" s="107"/>
      <c r="EJ1078" s="107"/>
      <c r="EK1078" s="107"/>
      <c r="EL1078" s="107"/>
      <c r="EM1078" s="107"/>
      <c r="EN1078" s="107"/>
      <c r="EO1078" s="107"/>
      <c r="EP1078" s="107"/>
      <c r="EQ1078" s="107"/>
      <c r="ER1078" s="107"/>
      <c r="ES1078" s="107"/>
      <c r="ET1078" s="107"/>
      <c r="EU1078" s="107"/>
      <c r="EV1078" s="107"/>
      <c r="EW1078" s="107"/>
      <c r="EX1078" s="107"/>
      <c r="EY1078" s="107"/>
    </row>
    <row r="1079" spans="1:155" x14ac:dyDescent="0.15">
      <c r="A1079" s="36">
        <f t="shared" si="225"/>
        <v>44574</v>
      </c>
      <c r="B1079" s="1">
        <f t="shared" ca="1" si="232"/>
        <v>1014.653319</v>
      </c>
      <c r="C1079" s="90">
        <f t="shared" si="226"/>
        <v>1000</v>
      </c>
      <c r="D1079" s="103">
        <f t="shared" si="227"/>
        <v>5.0000000000000001E-3</v>
      </c>
      <c r="E1079" s="93">
        <f t="shared" si="228"/>
        <v>43507</v>
      </c>
      <c r="F1079" s="87">
        <f t="shared" si="220"/>
        <v>735</v>
      </c>
      <c r="G1079" s="88">
        <f t="shared" si="221"/>
        <v>735</v>
      </c>
      <c r="H1079" s="89">
        <f t="shared" si="222"/>
        <v>1.014653319</v>
      </c>
      <c r="I1079" s="88">
        <f t="shared" si="229"/>
        <v>0</v>
      </c>
      <c r="J1079" s="90">
        <f t="shared" si="223"/>
        <v>14.653319</v>
      </c>
      <c r="K1079" s="91">
        <f t="shared" si="224"/>
        <v>0</v>
      </c>
      <c r="L1079" s="92" t="str">
        <f t="shared" si="230"/>
        <v>A+J=</v>
      </c>
      <c r="M1079" s="93">
        <f t="shared" si="231"/>
        <v>45272</v>
      </c>
      <c r="N1079" s="94"/>
      <c r="O1079" s="94"/>
      <c r="P1079" s="94"/>
      <c r="Q1079" s="94"/>
      <c r="R1079" s="94"/>
      <c r="S1079" s="107"/>
      <c r="T1079" s="94"/>
      <c r="U1079" s="94"/>
      <c r="V1079" s="94"/>
      <c r="W1079" s="94"/>
      <c r="X1079" s="94"/>
      <c r="Y1079" s="123"/>
      <c r="Z1079" s="94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87"/>
      <c r="BT1079" s="87"/>
      <c r="BU1079" s="87"/>
      <c r="BV1079" s="87"/>
      <c r="BW1079" s="87"/>
      <c r="BX1079" s="87"/>
      <c r="BY1079" s="87"/>
      <c r="BZ1079" s="87"/>
      <c r="CA1079" s="87"/>
      <c r="CB1079" s="87"/>
      <c r="CC1079" s="87"/>
      <c r="CD1079" s="87"/>
      <c r="CE1079" s="87"/>
      <c r="CF1079" s="87"/>
      <c r="CG1079" s="87"/>
      <c r="CH1079" s="87"/>
      <c r="CI1079" s="87"/>
      <c r="CJ1079" s="87"/>
      <c r="CK1079" s="87"/>
      <c r="CL1079" s="87"/>
      <c r="CM1079" s="87"/>
      <c r="CN1079" s="87"/>
      <c r="CO1079" s="87"/>
      <c r="CP1079" s="87"/>
      <c r="CQ1079" s="87"/>
      <c r="CR1079" s="87"/>
      <c r="CS1079" s="87"/>
      <c r="CT1079" s="87"/>
      <c r="CU1079" s="87"/>
      <c r="CV1079" s="87"/>
      <c r="CW1079" s="87"/>
      <c r="CX1079" s="87"/>
      <c r="CY1079" s="87"/>
      <c r="CZ1079" s="87"/>
      <c r="DA1079" s="87"/>
      <c r="DB1079" s="87"/>
      <c r="DC1079" s="87"/>
      <c r="DD1079" s="87"/>
      <c r="DE1079" s="87"/>
      <c r="DF1079" s="87"/>
      <c r="DG1079" s="87"/>
      <c r="DH1079" s="87"/>
      <c r="DI1079" s="87"/>
      <c r="DJ1079" s="87"/>
      <c r="DK1079" s="87"/>
      <c r="DL1079" s="87"/>
      <c r="DM1079" s="87"/>
      <c r="DN1079" s="87"/>
      <c r="DO1079" s="87"/>
      <c r="DP1079" s="87"/>
      <c r="DQ1079" s="87"/>
      <c r="DR1079" s="87"/>
      <c r="DS1079" s="87"/>
      <c r="DT1079" s="87"/>
      <c r="DU1079" s="87"/>
      <c r="DV1079" s="87"/>
      <c r="DW1079" s="87"/>
      <c r="DX1079" s="87"/>
      <c r="DY1079" s="87"/>
      <c r="DZ1079" s="87"/>
      <c r="EA1079" s="87"/>
      <c r="EB1079" s="87"/>
      <c r="EC1079" s="87"/>
      <c r="ED1079" s="87"/>
      <c r="EE1079" s="87"/>
      <c r="EF1079" s="87"/>
      <c r="EG1079" s="107"/>
      <c r="EH1079" s="107"/>
      <c r="EI1079" s="107"/>
      <c r="EJ1079" s="107"/>
      <c r="EK1079" s="107"/>
      <c r="EL1079" s="107"/>
      <c r="EM1079" s="107"/>
      <c r="EN1079" s="107"/>
      <c r="EO1079" s="107"/>
      <c r="EP1079" s="107"/>
      <c r="EQ1079" s="107"/>
      <c r="ER1079" s="107"/>
      <c r="ES1079" s="107"/>
      <c r="ET1079" s="107"/>
      <c r="EU1079" s="107"/>
      <c r="EV1079" s="107"/>
      <c r="EW1079" s="107"/>
      <c r="EX1079" s="107"/>
      <c r="EY1079" s="107"/>
    </row>
    <row r="1080" spans="1:155" x14ac:dyDescent="0.15">
      <c r="A1080" s="36">
        <f t="shared" si="225"/>
        <v>44575</v>
      </c>
      <c r="B1080" s="1">
        <f t="shared" ca="1" si="232"/>
        <v>1014.673401</v>
      </c>
      <c r="C1080" s="90">
        <f t="shared" si="226"/>
        <v>1000</v>
      </c>
      <c r="D1080" s="103">
        <f t="shared" si="227"/>
        <v>5.0000000000000001E-3</v>
      </c>
      <c r="E1080" s="93">
        <f t="shared" si="228"/>
        <v>43507</v>
      </c>
      <c r="F1080" s="87">
        <f t="shared" si="220"/>
        <v>736</v>
      </c>
      <c r="G1080" s="88">
        <f t="shared" si="221"/>
        <v>736</v>
      </c>
      <c r="H1080" s="89">
        <f t="shared" si="222"/>
        <v>1.014673401</v>
      </c>
      <c r="I1080" s="88">
        <f t="shared" si="229"/>
        <v>0</v>
      </c>
      <c r="J1080" s="90">
        <f t="shared" si="223"/>
        <v>14.673401</v>
      </c>
      <c r="K1080" s="91">
        <f t="shared" si="224"/>
        <v>0</v>
      </c>
      <c r="L1080" s="92" t="str">
        <f t="shared" si="230"/>
        <v>A+J=</v>
      </c>
      <c r="M1080" s="93">
        <f t="shared" si="231"/>
        <v>45272</v>
      </c>
      <c r="N1080" s="94"/>
      <c r="O1080" s="94"/>
      <c r="P1080" s="94"/>
      <c r="Q1080" s="94"/>
      <c r="R1080" s="94"/>
      <c r="S1080" s="107"/>
      <c r="T1080" s="94"/>
      <c r="U1080" s="94"/>
      <c r="V1080" s="94"/>
      <c r="W1080" s="94"/>
      <c r="X1080" s="94"/>
      <c r="Y1080" s="123"/>
      <c r="Z1080" s="94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87"/>
      <c r="BT1080" s="87"/>
      <c r="BU1080" s="87"/>
      <c r="BV1080" s="87"/>
      <c r="BW1080" s="87"/>
      <c r="BX1080" s="87"/>
      <c r="BY1080" s="87"/>
      <c r="BZ1080" s="87"/>
      <c r="CA1080" s="87"/>
      <c r="CB1080" s="87"/>
      <c r="CC1080" s="87"/>
      <c r="CD1080" s="87"/>
      <c r="CE1080" s="87"/>
      <c r="CF1080" s="87"/>
      <c r="CG1080" s="87"/>
      <c r="CH1080" s="87"/>
      <c r="CI1080" s="87"/>
      <c r="CJ1080" s="87"/>
      <c r="CK1080" s="87"/>
      <c r="CL1080" s="87"/>
      <c r="CM1080" s="87"/>
      <c r="CN1080" s="87"/>
      <c r="CO1080" s="87"/>
      <c r="CP1080" s="87"/>
      <c r="CQ1080" s="87"/>
      <c r="CR1080" s="87"/>
      <c r="CS1080" s="87"/>
      <c r="CT1080" s="87"/>
      <c r="CU1080" s="87"/>
      <c r="CV1080" s="87"/>
      <c r="CW1080" s="87"/>
      <c r="CX1080" s="87"/>
      <c r="CY1080" s="87"/>
      <c r="CZ1080" s="87"/>
      <c r="DA1080" s="87"/>
      <c r="DB1080" s="87"/>
      <c r="DC1080" s="87"/>
      <c r="DD1080" s="87"/>
      <c r="DE1080" s="87"/>
      <c r="DF1080" s="87"/>
      <c r="DG1080" s="87"/>
      <c r="DH1080" s="87"/>
      <c r="DI1080" s="87"/>
      <c r="DJ1080" s="87"/>
      <c r="DK1080" s="87"/>
      <c r="DL1080" s="87"/>
      <c r="DM1080" s="87"/>
      <c r="DN1080" s="87"/>
      <c r="DO1080" s="87"/>
      <c r="DP1080" s="87"/>
      <c r="DQ1080" s="87"/>
      <c r="DR1080" s="87"/>
      <c r="DS1080" s="87"/>
      <c r="DT1080" s="87"/>
      <c r="DU1080" s="87"/>
      <c r="DV1080" s="87"/>
      <c r="DW1080" s="87"/>
      <c r="DX1080" s="87"/>
      <c r="DY1080" s="87"/>
      <c r="DZ1080" s="87"/>
      <c r="EA1080" s="87"/>
      <c r="EB1080" s="87"/>
      <c r="EC1080" s="87"/>
      <c r="ED1080" s="87"/>
      <c r="EE1080" s="87"/>
      <c r="EF1080" s="87"/>
      <c r="EG1080" s="107"/>
      <c r="EH1080" s="107"/>
      <c r="EI1080" s="107"/>
      <c r="EJ1080" s="107"/>
      <c r="EK1080" s="107"/>
      <c r="EL1080" s="107"/>
      <c r="EM1080" s="107"/>
      <c r="EN1080" s="107"/>
      <c r="EO1080" s="107"/>
      <c r="EP1080" s="107"/>
      <c r="EQ1080" s="107"/>
      <c r="ER1080" s="107"/>
      <c r="ES1080" s="107"/>
      <c r="ET1080" s="107"/>
      <c r="EU1080" s="107"/>
      <c r="EV1080" s="107"/>
      <c r="EW1080" s="107"/>
      <c r="EX1080" s="107"/>
      <c r="EY1080" s="107"/>
    </row>
    <row r="1081" spans="1:155" x14ac:dyDescent="0.15">
      <c r="A1081" s="36">
        <f t="shared" si="225"/>
        <v>44576</v>
      </c>
      <c r="B1081" s="1">
        <f t="shared" ca="1" si="232"/>
        <v>1014.693483</v>
      </c>
      <c r="C1081" s="90">
        <f t="shared" si="226"/>
        <v>1000</v>
      </c>
      <c r="D1081" s="103">
        <f t="shared" si="227"/>
        <v>5.0000000000000001E-3</v>
      </c>
      <c r="E1081" s="93">
        <f t="shared" si="228"/>
        <v>43507</v>
      </c>
      <c r="F1081" s="87">
        <f t="shared" si="220"/>
        <v>736</v>
      </c>
      <c r="G1081" s="88">
        <f t="shared" si="221"/>
        <v>737</v>
      </c>
      <c r="H1081" s="89">
        <f t="shared" si="222"/>
        <v>1.0146934830000001</v>
      </c>
      <c r="I1081" s="88">
        <f t="shared" si="229"/>
        <v>0</v>
      </c>
      <c r="J1081" s="90">
        <f t="shared" si="223"/>
        <v>14.693483000000001</v>
      </c>
      <c r="K1081" s="91">
        <f t="shared" si="224"/>
        <v>0</v>
      </c>
      <c r="L1081" s="92" t="str">
        <f t="shared" si="230"/>
        <v>A+J=</v>
      </c>
      <c r="M1081" s="93">
        <f t="shared" si="231"/>
        <v>45272</v>
      </c>
      <c r="N1081" s="94"/>
      <c r="O1081" s="94"/>
      <c r="P1081" s="94"/>
      <c r="Q1081" s="94"/>
      <c r="R1081" s="94"/>
      <c r="S1081" s="107"/>
      <c r="T1081" s="94"/>
      <c r="U1081" s="94"/>
      <c r="V1081" s="94"/>
      <c r="W1081" s="94"/>
      <c r="X1081" s="94"/>
      <c r="Y1081" s="123"/>
      <c r="Z1081" s="94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87"/>
      <c r="BT1081" s="87"/>
      <c r="BU1081" s="87"/>
      <c r="BV1081" s="87"/>
      <c r="BW1081" s="87"/>
      <c r="BX1081" s="87"/>
      <c r="BY1081" s="87"/>
      <c r="BZ1081" s="87"/>
      <c r="CA1081" s="87"/>
      <c r="CB1081" s="87"/>
      <c r="CC1081" s="87"/>
      <c r="CD1081" s="87"/>
      <c r="CE1081" s="87"/>
      <c r="CF1081" s="87"/>
      <c r="CG1081" s="87"/>
      <c r="CH1081" s="87"/>
      <c r="CI1081" s="87"/>
      <c r="CJ1081" s="87"/>
      <c r="CK1081" s="87"/>
      <c r="CL1081" s="87"/>
      <c r="CM1081" s="87"/>
      <c r="CN1081" s="87"/>
      <c r="CO1081" s="87"/>
      <c r="CP1081" s="87"/>
      <c r="CQ1081" s="87"/>
      <c r="CR1081" s="87"/>
      <c r="CS1081" s="87"/>
      <c r="CT1081" s="87"/>
      <c r="CU1081" s="87"/>
      <c r="CV1081" s="87"/>
      <c r="CW1081" s="87"/>
      <c r="CX1081" s="87"/>
      <c r="CY1081" s="87"/>
      <c r="CZ1081" s="87"/>
      <c r="DA1081" s="87"/>
      <c r="DB1081" s="87"/>
      <c r="DC1081" s="87"/>
      <c r="DD1081" s="87"/>
      <c r="DE1081" s="87"/>
      <c r="DF1081" s="87"/>
      <c r="DG1081" s="87"/>
      <c r="DH1081" s="87"/>
      <c r="DI1081" s="87"/>
      <c r="DJ1081" s="87"/>
      <c r="DK1081" s="87"/>
      <c r="DL1081" s="87"/>
      <c r="DM1081" s="87"/>
      <c r="DN1081" s="87"/>
      <c r="DO1081" s="87"/>
      <c r="DP1081" s="87"/>
      <c r="DQ1081" s="87"/>
      <c r="DR1081" s="87"/>
      <c r="DS1081" s="87"/>
      <c r="DT1081" s="87"/>
      <c r="DU1081" s="87"/>
      <c r="DV1081" s="87"/>
      <c r="DW1081" s="87"/>
      <c r="DX1081" s="87"/>
      <c r="DY1081" s="87"/>
      <c r="DZ1081" s="87"/>
      <c r="EA1081" s="87"/>
      <c r="EB1081" s="87"/>
      <c r="EC1081" s="87"/>
      <c r="ED1081" s="87"/>
      <c r="EE1081" s="87"/>
      <c r="EF1081" s="87"/>
      <c r="EG1081" s="107"/>
      <c r="EH1081" s="107"/>
      <c r="EI1081" s="107"/>
      <c r="EJ1081" s="107"/>
      <c r="EK1081" s="107"/>
      <c r="EL1081" s="107"/>
      <c r="EM1081" s="107"/>
      <c r="EN1081" s="107"/>
      <c r="EO1081" s="107"/>
      <c r="EP1081" s="107"/>
      <c r="EQ1081" s="107"/>
      <c r="ER1081" s="107"/>
      <c r="ES1081" s="107"/>
      <c r="ET1081" s="107"/>
      <c r="EU1081" s="107"/>
      <c r="EV1081" s="107"/>
      <c r="EW1081" s="107"/>
      <c r="EX1081" s="107"/>
      <c r="EY1081" s="107"/>
    </row>
    <row r="1082" spans="1:155" x14ac:dyDescent="0.15">
      <c r="A1082" s="36">
        <f t="shared" si="225"/>
        <v>44577</v>
      </c>
      <c r="B1082" s="1">
        <f t="shared" ca="1" si="232"/>
        <v>1014.693483</v>
      </c>
      <c r="C1082" s="90">
        <f t="shared" si="226"/>
        <v>1000</v>
      </c>
      <c r="D1082" s="103">
        <f t="shared" si="227"/>
        <v>5.0000000000000001E-3</v>
      </c>
      <c r="E1082" s="93">
        <f t="shared" si="228"/>
        <v>43507</v>
      </c>
      <c r="F1082" s="87">
        <f t="shared" si="220"/>
        <v>736</v>
      </c>
      <c r="G1082" s="88">
        <f t="shared" si="221"/>
        <v>737</v>
      </c>
      <c r="H1082" s="89">
        <f t="shared" si="222"/>
        <v>1.0146934830000001</v>
      </c>
      <c r="I1082" s="88">
        <f t="shared" si="229"/>
        <v>0</v>
      </c>
      <c r="J1082" s="90">
        <f t="shared" si="223"/>
        <v>14.693483000000001</v>
      </c>
      <c r="K1082" s="91">
        <f t="shared" si="224"/>
        <v>0</v>
      </c>
      <c r="L1082" s="92" t="str">
        <f t="shared" si="230"/>
        <v>A+J=</v>
      </c>
      <c r="M1082" s="93">
        <f t="shared" si="231"/>
        <v>45272</v>
      </c>
      <c r="N1082" s="94"/>
      <c r="O1082" s="94"/>
      <c r="P1082" s="94"/>
      <c r="Q1082" s="94"/>
      <c r="R1082" s="94"/>
      <c r="S1082" s="107"/>
      <c r="T1082" s="94"/>
      <c r="U1082" s="94"/>
      <c r="V1082" s="94"/>
      <c r="W1082" s="94"/>
      <c r="X1082" s="94"/>
      <c r="Y1082" s="123"/>
      <c r="Z1082" s="94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87"/>
      <c r="BT1082" s="87"/>
      <c r="BU1082" s="87"/>
      <c r="BV1082" s="87"/>
      <c r="BW1082" s="87"/>
      <c r="BX1082" s="87"/>
      <c r="BY1082" s="87"/>
      <c r="BZ1082" s="87"/>
      <c r="CA1082" s="87"/>
      <c r="CB1082" s="87"/>
      <c r="CC1082" s="87"/>
      <c r="CD1082" s="87"/>
      <c r="CE1082" s="87"/>
      <c r="CF1082" s="87"/>
      <c r="CG1082" s="87"/>
      <c r="CH1082" s="87"/>
      <c r="CI1082" s="87"/>
      <c r="CJ1082" s="87"/>
      <c r="CK1082" s="87"/>
      <c r="CL1082" s="87"/>
      <c r="CM1082" s="87"/>
      <c r="CN1082" s="87"/>
      <c r="CO1082" s="87"/>
      <c r="CP1082" s="87"/>
      <c r="CQ1082" s="87"/>
      <c r="CR1082" s="87"/>
      <c r="CS1082" s="87"/>
      <c r="CT1082" s="87"/>
      <c r="CU1082" s="87"/>
      <c r="CV1082" s="87"/>
      <c r="CW1082" s="87"/>
      <c r="CX1082" s="87"/>
      <c r="CY1082" s="87"/>
      <c r="CZ1082" s="87"/>
      <c r="DA1082" s="87"/>
      <c r="DB1082" s="87"/>
      <c r="DC1082" s="87"/>
      <c r="DD1082" s="87"/>
      <c r="DE1082" s="87"/>
      <c r="DF1082" s="87"/>
      <c r="DG1082" s="87"/>
      <c r="DH1082" s="87"/>
      <c r="DI1082" s="87"/>
      <c r="DJ1082" s="87"/>
      <c r="DK1082" s="87"/>
      <c r="DL1082" s="87"/>
      <c r="DM1082" s="87"/>
      <c r="DN1082" s="87"/>
      <c r="DO1082" s="87"/>
      <c r="DP1082" s="87"/>
      <c r="DQ1082" s="87"/>
      <c r="DR1082" s="87"/>
      <c r="DS1082" s="87"/>
      <c r="DT1082" s="87"/>
      <c r="DU1082" s="87"/>
      <c r="DV1082" s="87"/>
      <c r="DW1082" s="87"/>
      <c r="DX1082" s="87"/>
      <c r="DY1082" s="87"/>
      <c r="DZ1082" s="87"/>
      <c r="EA1082" s="87"/>
      <c r="EB1082" s="87"/>
      <c r="EC1082" s="87"/>
      <c r="ED1082" s="87"/>
      <c r="EE1082" s="87"/>
      <c r="EF1082" s="87"/>
      <c r="EG1082" s="107"/>
      <c r="EH1082" s="107"/>
      <c r="EI1082" s="107"/>
      <c r="EJ1082" s="107"/>
      <c r="EK1082" s="107"/>
      <c r="EL1082" s="107"/>
      <c r="EM1082" s="107"/>
      <c r="EN1082" s="107"/>
      <c r="EO1082" s="107"/>
      <c r="EP1082" s="107"/>
      <c r="EQ1082" s="107"/>
      <c r="ER1082" s="107"/>
      <c r="ES1082" s="107"/>
      <c r="ET1082" s="107"/>
      <c r="EU1082" s="107"/>
      <c r="EV1082" s="107"/>
      <c r="EW1082" s="107"/>
      <c r="EX1082" s="107"/>
      <c r="EY1082" s="107"/>
    </row>
    <row r="1083" spans="1:155" x14ac:dyDescent="0.15">
      <c r="A1083" s="36">
        <f t="shared" si="225"/>
        <v>44578</v>
      </c>
      <c r="B1083" s="1">
        <f t="shared" ca="1" si="232"/>
        <v>1014.693483</v>
      </c>
      <c r="C1083" s="90">
        <f t="shared" si="226"/>
        <v>1000</v>
      </c>
      <c r="D1083" s="103">
        <f t="shared" si="227"/>
        <v>5.0000000000000001E-3</v>
      </c>
      <c r="E1083" s="93">
        <f t="shared" si="228"/>
        <v>43507</v>
      </c>
      <c r="F1083" s="87">
        <f t="shared" si="220"/>
        <v>737</v>
      </c>
      <c r="G1083" s="88">
        <f t="shared" si="221"/>
        <v>737</v>
      </c>
      <c r="H1083" s="89">
        <f t="shared" si="222"/>
        <v>1.0146934830000001</v>
      </c>
      <c r="I1083" s="88">
        <f t="shared" si="229"/>
        <v>0</v>
      </c>
      <c r="J1083" s="90">
        <f t="shared" si="223"/>
        <v>14.693483000000001</v>
      </c>
      <c r="K1083" s="91">
        <f t="shared" si="224"/>
        <v>0</v>
      </c>
      <c r="L1083" s="92" t="str">
        <f t="shared" si="230"/>
        <v>A+J=</v>
      </c>
      <c r="M1083" s="93">
        <f t="shared" si="231"/>
        <v>45272</v>
      </c>
      <c r="N1083" s="94"/>
      <c r="O1083" s="94"/>
      <c r="P1083" s="94"/>
      <c r="Q1083" s="94"/>
      <c r="R1083" s="94"/>
      <c r="S1083" s="107"/>
      <c r="T1083" s="94"/>
      <c r="U1083" s="94"/>
      <c r="V1083" s="94"/>
      <c r="W1083" s="94"/>
      <c r="X1083" s="94"/>
      <c r="Y1083" s="123"/>
      <c r="Z1083" s="94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87"/>
      <c r="BT1083" s="87"/>
      <c r="BU1083" s="87"/>
      <c r="BV1083" s="87"/>
      <c r="BW1083" s="87"/>
      <c r="BX1083" s="87"/>
      <c r="BY1083" s="87"/>
      <c r="BZ1083" s="87"/>
      <c r="CA1083" s="87"/>
      <c r="CB1083" s="87"/>
      <c r="CC1083" s="87"/>
      <c r="CD1083" s="87"/>
      <c r="CE1083" s="87"/>
      <c r="CF1083" s="87"/>
      <c r="CG1083" s="87"/>
      <c r="CH1083" s="87"/>
      <c r="CI1083" s="87"/>
      <c r="CJ1083" s="87"/>
      <c r="CK1083" s="87"/>
      <c r="CL1083" s="87"/>
      <c r="CM1083" s="87"/>
      <c r="CN1083" s="87"/>
      <c r="CO1083" s="87"/>
      <c r="CP1083" s="87"/>
      <c r="CQ1083" s="87"/>
      <c r="CR1083" s="87"/>
      <c r="CS1083" s="87"/>
      <c r="CT1083" s="87"/>
      <c r="CU1083" s="87"/>
      <c r="CV1083" s="87"/>
      <c r="CW1083" s="87"/>
      <c r="CX1083" s="87"/>
      <c r="CY1083" s="87"/>
      <c r="CZ1083" s="87"/>
      <c r="DA1083" s="87"/>
      <c r="DB1083" s="87"/>
      <c r="DC1083" s="87"/>
      <c r="DD1083" s="87"/>
      <c r="DE1083" s="87"/>
      <c r="DF1083" s="87"/>
      <c r="DG1083" s="87"/>
      <c r="DH1083" s="87"/>
      <c r="DI1083" s="87"/>
      <c r="DJ1083" s="87"/>
      <c r="DK1083" s="87"/>
      <c r="DL1083" s="87"/>
      <c r="DM1083" s="87"/>
      <c r="DN1083" s="87"/>
      <c r="DO1083" s="87"/>
      <c r="DP1083" s="87"/>
      <c r="DQ1083" s="87"/>
      <c r="DR1083" s="87"/>
      <c r="DS1083" s="87"/>
      <c r="DT1083" s="87"/>
      <c r="DU1083" s="87"/>
      <c r="DV1083" s="87"/>
      <c r="DW1083" s="87"/>
      <c r="DX1083" s="87"/>
      <c r="DY1083" s="87"/>
      <c r="DZ1083" s="87"/>
      <c r="EA1083" s="87"/>
      <c r="EB1083" s="87"/>
      <c r="EC1083" s="87"/>
      <c r="ED1083" s="87"/>
      <c r="EE1083" s="87"/>
      <c r="EF1083" s="87"/>
      <c r="EG1083" s="107"/>
      <c r="EH1083" s="107"/>
      <c r="EI1083" s="107"/>
      <c r="EJ1083" s="107"/>
      <c r="EK1083" s="107"/>
      <c r="EL1083" s="107"/>
      <c r="EM1083" s="107"/>
      <c r="EN1083" s="107"/>
      <c r="EO1083" s="107"/>
      <c r="EP1083" s="107"/>
      <c r="EQ1083" s="107"/>
      <c r="ER1083" s="107"/>
      <c r="ES1083" s="107"/>
      <c r="ET1083" s="107"/>
      <c r="EU1083" s="107"/>
      <c r="EV1083" s="107"/>
      <c r="EW1083" s="107"/>
      <c r="EX1083" s="107"/>
      <c r="EY1083" s="107"/>
    </row>
    <row r="1084" spans="1:155" x14ac:dyDescent="0.15">
      <c r="A1084" s="36">
        <f t="shared" si="225"/>
        <v>44579</v>
      </c>
      <c r="B1084" s="1">
        <f t="shared" ca="1" si="232"/>
        <v>1014.713566</v>
      </c>
      <c r="C1084" s="90">
        <f t="shared" si="226"/>
        <v>1000</v>
      </c>
      <c r="D1084" s="103">
        <f t="shared" si="227"/>
        <v>5.0000000000000001E-3</v>
      </c>
      <c r="E1084" s="93">
        <f t="shared" si="228"/>
        <v>43507</v>
      </c>
      <c r="F1084" s="87">
        <f t="shared" si="220"/>
        <v>738</v>
      </c>
      <c r="G1084" s="88">
        <f t="shared" si="221"/>
        <v>738</v>
      </c>
      <c r="H1084" s="89">
        <f t="shared" si="222"/>
        <v>1.014713566</v>
      </c>
      <c r="I1084" s="88">
        <f t="shared" si="229"/>
        <v>0</v>
      </c>
      <c r="J1084" s="90">
        <f t="shared" si="223"/>
        <v>14.713566</v>
      </c>
      <c r="K1084" s="91">
        <f t="shared" si="224"/>
        <v>0</v>
      </c>
      <c r="L1084" s="92" t="str">
        <f t="shared" si="230"/>
        <v>A+J=</v>
      </c>
      <c r="M1084" s="93">
        <f t="shared" si="231"/>
        <v>45272</v>
      </c>
      <c r="N1084" s="94"/>
      <c r="O1084" s="94"/>
      <c r="P1084" s="94"/>
      <c r="Q1084" s="94"/>
      <c r="R1084" s="94"/>
      <c r="S1084" s="107"/>
      <c r="T1084" s="94"/>
      <c r="U1084" s="94"/>
      <c r="V1084" s="94"/>
      <c r="W1084" s="94"/>
      <c r="X1084" s="94"/>
      <c r="Y1084" s="123"/>
      <c r="Z1084" s="94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87"/>
      <c r="CM1084" s="87"/>
      <c r="CN1084" s="87"/>
      <c r="CO1084" s="87"/>
      <c r="CP1084" s="87"/>
      <c r="CQ1084" s="87"/>
      <c r="CR1084" s="87"/>
      <c r="CS1084" s="87"/>
      <c r="CT1084" s="87"/>
      <c r="CU1084" s="87"/>
      <c r="CV1084" s="87"/>
      <c r="CW1084" s="87"/>
      <c r="CX1084" s="87"/>
      <c r="CY1084" s="87"/>
      <c r="CZ1084" s="87"/>
      <c r="DA1084" s="87"/>
      <c r="DB1084" s="87"/>
      <c r="DC1084" s="87"/>
      <c r="DD1084" s="87"/>
      <c r="DE1084" s="87"/>
      <c r="DF1084" s="87"/>
      <c r="DG1084" s="87"/>
      <c r="DH1084" s="87"/>
      <c r="DI1084" s="87"/>
      <c r="DJ1084" s="87"/>
      <c r="DK1084" s="87"/>
      <c r="DL1084" s="87"/>
      <c r="DM1084" s="87"/>
      <c r="DN1084" s="87"/>
      <c r="DO1084" s="87"/>
      <c r="DP1084" s="87"/>
      <c r="DQ1084" s="87"/>
      <c r="DR1084" s="87"/>
      <c r="DS1084" s="87"/>
      <c r="DT1084" s="87"/>
      <c r="DU1084" s="87"/>
      <c r="DV1084" s="87"/>
      <c r="DW1084" s="87"/>
      <c r="DX1084" s="87"/>
      <c r="DY1084" s="87"/>
      <c r="DZ1084" s="87"/>
      <c r="EA1084" s="87"/>
      <c r="EB1084" s="87"/>
      <c r="EC1084" s="87"/>
      <c r="ED1084" s="87"/>
      <c r="EE1084" s="87"/>
      <c r="EF1084" s="87"/>
      <c r="EG1084" s="107"/>
      <c r="EH1084" s="107"/>
      <c r="EI1084" s="107"/>
      <c r="EJ1084" s="107"/>
      <c r="EK1084" s="107"/>
      <c r="EL1084" s="107"/>
      <c r="EM1084" s="107"/>
      <c r="EN1084" s="107"/>
      <c r="EO1084" s="107"/>
      <c r="EP1084" s="107"/>
      <c r="EQ1084" s="107"/>
      <c r="ER1084" s="107"/>
      <c r="ES1084" s="107"/>
      <c r="ET1084" s="107"/>
      <c r="EU1084" s="107"/>
      <c r="EV1084" s="107"/>
      <c r="EW1084" s="107"/>
      <c r="EX1084" s="107"/>
      <c r="EY1084" s="107"/>
    </row>
    <row r="1085" spans="1:155" x14ac:dyDescent="0.15">
      <c r="A1085" s="36">
        <f t="shared" si="225"/>
        <v>44580</v>
      </c>
      <c r="B1085" s="1">
        <f t="shared" ca="1" si="232"/>
        <v>1014.733649</v>
      </c>
      <c r="C1085" s="90">
        <f t="shared" si="226"/>
        <v>1000</v>
      </c>
      <c r="D1085" s="103">
        <f t="shared" si="227"/>
        <v>5.0000000000000001E-3</v>
      </c>
      <c r="E1085" s="93">
        <f t="shared" si="228"/>
        <v>43507</v>
      </c>
      <c r="F1085" s="87">
        <f t="shared" si="220"/>
        <v>739</v>
      </c>
      <c r="G1085" s="88">
        <f t="shared" si="221"/>
        <v>739</v>
      </c>
      <c r="H1085" s="89">
        <f t="shared" si="222"/>
        <v>1.0147336490000001</v>
      </c>
      <c r="I1085" s="88">
        <f t="shared" si="229"/>
        <v>0</v>
      </c>
      <c r="J1085" s="90">
        <f t="shared" si="223"/>
        <v>14.733649</v>
      </c>
      <c r="K1085" s="91">
        <f t="shared" si="224"/>
        <v>0</v>
      </c>
      <c r="L1085" s="92" t="str">
        <f t="shared" si="230"/>
        <v>A+J=</v>
      </c>
      <c r="M1085" s="93">
        <f t="shared" si="231"/>
        <v>45272</v>
      </c>
      <c r="N1085" s="94"/>
      <c r="O1085" s="94"/>
      <c r="P1085" s="94"/>
      <c r="Q1085" s="94"/>
      <c r="R1085" s="94"/>
      <c r="S1085" s="107"/>
      <c r="T1085" s="94"/>
      <c r="U1085" s="94"/>
      <c r="V1085" s="94"/>
      <c r="W1085" s="94"/>
      <c r="X1085" s="94"/>
      <c r="Y1085" s="123"/>
      <c r="Z1085" s="94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87"/>
      <c r="BT1085" s="87"/>
      <c r="BU1085" s="87"/>
      <c r="BV1085" s="87"/>
      <c r="BW1085" s="87"/>
      <c r="BX1085" s="87"/>
      <c r="BY1085" s="87"/>
      <c r="BZ1085" s="87"/>
      <c r="CA1085" s="87"/>
      <c r="CB1085" s="87"/>
      <c r="CC1085" s="87"/>
      <c r="CD1085" s="87"/>
      <c r="CE1085" s="87"/>
      <c r="CF1085" s="87"/>
      <c r="CG1085" s="87"/>
      <c r="CH1085" s="87"/>
      <c r="CI1085" s="87"/>
      <c r="CJ1085" s="87"/>
      <c r="CK1085" s="87"/>
      <c r="CL1085" s="87"/>
      <c r="CM1085" s="87"/>
      <c r="CN1085" s="87"/>
      <c r="CO1085" s="87"/>
      <c r="CP1085" s="87"/>
      <c r="CQ1085" s="87"/>
      <c r="CR1085" s="87"/>
      <c r="CS1085" s="87"/>
      <c r="CT1085" s="87"/>
      <c r="CU1085" s="87"/>
      <c r="CV1085" s="87"/>
      <c r="CW1085" s="87"/>
      <c r="CX1085" s="87"/>
      <c r="CY1085" s="87"/>
      <c r="CZ1085" s="87"/>
      <c r="DA1085" s="87"/>
      <c r="DB1085" s="87"/>
      <c r="DC1085" s="87"/>
      <c r="DD1085" s="87"/>
      <c r="DE1085" s="87"/>
      <c r="DF1085" s="87"/>
      <c r="DG1085" s="87"/>
      <c r="DH1085" s="87"/>
      <c r="DI1085" s="87"/>
      <c r="DJ1085" s="87"/>
      <c r="DK1085" s="87"/>
      <c r="DL1085" s="87"/>
      <c r="DM1085" s="87"/>
      <c r="DN1085" s="87"/>
      <c r="DO1085" s="87"/>
      <c r="DP1085" s="87"/>
      <c r="DQ1085" s="87"/>
      <c r="DR1085" s="87"/>
      <c r="DS1085" s="87"/>
      <c r="DT1085" s="87"/>
      <c r="DU1085" s="87"/>
      <c r="DV1085" s="87"/>
      <c r="DW1085" s="87"/>
      <c r="DX1085" s="87"/>
      <c r="DY1085" s="87"/>
      <c r="DZ1085" s="87"/>
      <c r="EA1085" s="87"/>
      <c r="EB1085" s="87"/>
      <c r="EC1085" s="87"/>
      <c r="ED1085" s="87"/>
      <c r="EE1085" s="87"/>
      <c r="EF1085" s="87"/>
      <c r="EG1085" s="107"/>
      <c r="EH1085" s="107"/>
      <c r="EI1085" s="107"/>
      <c r="EJ1085" s="107"/>
      <c r="EK1085" s="107"/>
      <c r="EL1085" s="107"/>
      <c r="EM1085" s="107"/>
      <c r="EN1085" s="107"/>
      <c r="EO1085" s="107"/>
      <c r="EP1085" s="107"/>
      <c r="EQ1085" s="107"/>
      <c r="ER1085" s="107"/>
      <c r="ES1085" s="107"/>
      <c r="ET1085" s="107"/>
      <c r="EU1085" s="107"/>
      <c r="EV1085" s="107"/>
      <c r="EW1085" s="107"/>
      <c r="EX1085" s="107"/>
      <c r="EY1085" s="107"/>
    </row>
    <row r="1086" spans="1:155" x14ac:dyDescent="0.15">
      <c r="A1086" s="36">
        <f t="shared" si="225"/>
        <v>44581</v>
      </c>
      <c r="B1086" s="1">
        <f t="shared" ca="1" si="232"/>
        <v>1014.753733</v>
      </c>
      <c r="C1086" s="90">
        <f t="shared" si="226"/>
        <v>1000</v>
      </c>
      <c r="D1086" s="103">
        <f t="shared" si="227"/>
        <v>5.0000000000000001E-3</v>
      </c>
      <c r="E1086" s="93">
        <f t="shared" si="228"/>
        <v>43507</v>
      </c>
      <c r="F1086" s="87">
        <f t="shared" si="220"/>
        <v>740</v>
      </c>
      <c r="G1086" s="88">
        <f t="shared" si="221"/>
        <v>740</v>
      </c>
      <c r="H1086" s="89">
        <f t="shared" si="222"/>
        <v>1.014753733</v>
      </c>
      <c r="I1086" s="88">
        <f t="shared" si="229"/>
        <v>0</v>
      </c>
      <c r="J1086" s="90">
        <f t="shared" si="223"/>
        <v>14.753733</v>
      </c>
      <c r="K1086" s="91">
        <f t="shared" si="224"/>
        <v>0</v>
      </c>
      <c r="L1086" s="92" t="str">
        <f t="shared" si="230"/>
        <v>A+J=</v>
      </c>
      <c r="M1086" s="93">
        <f t="shared" si="231"/>
        <v>45272</v>
      </c>
      <c r="N1086" s="94"/>
      <c r="O1086" s="94"/>
      <c r="P1086" s="94"/>
      <c r="Q1086" s="94"/>
      <c r="R1086" s="94"/>
      <c r="S1086" s="107"/>
      <c r="T1086" s="94"/>
      <c r="U1086" s="94"/>
      <c r="V1086" s="94"/>
      <c r="W1086" s="94"/>
      <c r="X1086" s="94"/>
      <c r="Y1086" s="123"/>
      <c r="Z1086" s="94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87"/>
      <c r="BT1086" s="87"/>
      <c r="BU1086" s="87"/>
      <c r="BV1086" s="87"/>
      <c r="BW1086" s="87"/>
      <c r="BX1086" s="87"/>
      <c r="BY1086" s="87"/>
      <c r="BZ1086" s="87"/>
      <c r="CA1086" s="87"/>
      <c r="CB1086" s="87"/>
      <c r="CC1086" s="87"/>
      <c r="CD1086" s="87"/>
      <c r="CE1086" s="87"/>
      <c r="CF1086" s="87"/>
      <c r="CG1086" s="87"/>
      <c r="CH1086" s="87"/>
      <c r="CI1086" s="87"/>
      <c r="CJ1086" s="87"/>
      <c r="CK1086" s="87"/>
      <c r="CL1086" s="87"/>
      <c r="CM1086" s="87"/>
      <c r="CN1086" s="87"/>
      <c r="CO1086" s="87"/>
      <c r="CP1086" s="87"/>
      <c r="CQ1086" s="87"/>
      <c r="CR1086" s="87"/>
      <c r="CS1086" s="87"/>
      <c r="CT1086" s="87"/>
      <c r="CU1086" s="87"/>
      <c r="CV1086" s="87"/>
      <c r="CW1086" s="87"/>
      <c r="CX1086" s="87"/>
      <c r="CY1086" s="87"/>
      <c r="CZ1086" s="87"/>
      <c r="DA1086" s="87"/>
      <c r="DB1086" s="87"/>
      <c r="DC1086" s="87"/>
      <c r="DD1086" s="87"/>
      <c r="DE1086" s="87"/>
      <c r="DF1086" s="87"/>
      <c r="DG1086" s="87"/>
      <c r="DH1086" s="87"/>
      <c r="DI1086" s="87"/>
      <c r="DJ1086" s="87"/>
      <c r="DK1086" s="87"/>
      <c r="DL1086" s="87"/>
      <c r="DM1086" s="87"/>
      <c r="DN1086" s="87"/>
      <c r="DO1086" s="87"/>
      <c r="DP1086" s="87"/>
      <c r="DQ1086" s="87"/>
      <c r="DR1086" s="87"/>
      <c r="DS1086" s="87"/>
      <c r="DT1086" s="87"/>
      <c r="DU1086" s="87"/>
      <c r="DV1086" s="87"/>
      <c r="DW1086" s="87"/>
      <c r="DX1086" s="87"/>
      <c r="DY1086" s="87"/>
      <c r="DZ1086" s="87"/>
      <c r="EA1086" s="87"/>
      <c r="EB1086" s="87"/>
      <c r="EC1086" s="87"/>
      <c r="ED1086" s="87"/>
      <c r="EE1086" s="87"/>
      <c r="EF1086" s="87"/>
      <c r="EG1086" s="107"/>
      <c r="EH1086" s="107"/>
      <c r="EI1086" s="107"/>
      <c r="EJ1086" s="107"/>
      <c r="EK1086" s="107"/>
      <c r="EL1086" s="107"/>
      <c r="EM1086" s="107"/>
      <c r="EN1086" s="107"/>
      <c r="EO1086" s="107"/>
      <c r="EP1086" s="107"/>
      <c r="EQ1086" s="107"/>
      <c r="ER1086" s="107"/>
      <c r="ES1086" s="107"/>
      <c r="ET1086" s="107"/>
      <c r="EU1086" s="107"/>
      <c r="EV1086" s="107"/>
      <c r="EW1086" s="107"/>
      <c r="EX1086" s="107"/>
      <c r="EY1086" s="107"/>
    </row>
    <row r="1087" spans="1:155" x14ac:dyDescent="0.15">
      <c r="A1087" s="36">
        <f t="shared" si="225"/>
        <v>44582</v>
      </c>
      <c r="B1087" s="1">
        <f t="shared" ca="1" si="232"/>
        <v>1014.773817</v>
      </c>
      <c r="C1087" s="90">
        <f t="shared" si="226"/>
        <v>1000</v>
      </c>
      <c r="D1087" s="103">
        <f t="shared" si="227"/>
        <v>5.0000000000000001E-3</v>
      </c>
      <c r="E1087" s="93">
        <f t="shared" si="228"/>
        <v>43507</v>
      </c>
      <c r="F1087" s="87">
        <f t="shared" si="220"/>
        <v>741</v>
      </c>
      <c r="G1087" s="88">
        <f t="shared" si="221"/>
        <v>741</v>
      </c>
      <c r="H1087" s="89">
        <f t="shared" si="222"/>
        <v>1.014773817</v>
      </c>
      <c r="I1087" s="88">
        <f t="shared" si="229"/>
        <v>0</v>
      </c>
      <c r="J1087" s="90">
        <f t="shared" si="223"/>
        <v>14.773816999999999</v>
      </c>
      <c r="K1087" s="91">
        <f t="shared" si="224"/>
        <v>0</v>
      </c>
      <c r="L1087" s="92" t="str">
        <f t="shared" si="230"/>
        <v>A+J=</v>
      </c>
      <c r="M1087" s="93">
        <f t="shared" si="231"/>
        <v>45272</v>
      </c>
      <c r="N1087" s="94"/>
      <c r="O1087" s="94"/>
      <c r="P1087" s="94"/>
      <c r="Q1087" s="94"/>
      <c r="R1087" s="94"/>
      <c r="S1087" s="107"/>
      <c r="T1087" s="94"/>
      <c r="U1087" s="94"/>
      <c r="V1087" s="94"/>
      <c r="W1087" s="94"/>
      <c r="X1087" s="94"/>
      <c r="Y1087" s="123"/>
      <c r="Z1087" s="94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87"/>
      <c r="BT1087" s="87"/>
      <c r="BU1087" s="87"/>
      <c r="BV1087" s="87"/>
      <c r="BW1087" s="87"/>
      <c r="BX1087" s="87"/>
      <c r="BY1087" s="87"/>
      <c r="BZ1087" s="87"/>
      <c r="CA1087" s="87"/>
      <c r="CB1087" s="87"/>
      <c r="CC1087" s="87"/>
      <c r="CD1087" s="87"/>
      <c r="CE1087" s="87"/>
      <c r="CF1087" s="87"/>
      <c r="CG1087" s="87"/>
      <c r="CH1087" s="87"/>
      <c r="CI1087" s="87"/>
      <c r="CJ1087" s="87"/>
      <c r="CK1087" s="87"/>
      <c r="CL1087" s="87"/>
      <c r="CM1087" s="87"/>
      <c r="CN1087" s="87"/>
      <c r="CO1087" s="87"/>
      <c r="CP1087" s="87"/>
      <c r="CQ1087" s="87"/>
      <c r="CR1087" s="87"/>
      <c r="CS1087" s="87"/>
      <c r="CT1087" s="87"/>
      <c r="CU1087" s="87"/>
      <c r="CV1087" s="87"/>
      <c r="CW1087" s="87"/>
      <c r="CX1087" s="87"/>
      <c r="CY1087" s="87"/>
      <c r="CZ1087" s="87"/>
      <c r="DA1087" s="87"/>
      <c r="DB1087" s="87"/>
      <c r="DC1087" s="87"/>
      <c r="DD1087" s="87"/>
      <c r="DE1087" s="87"/>
      <c r="DF1087" s="87"/>
      <c r="DG1087" s="87"/>
      <c r="DH1087" s="87"/>
      <c r="DI1087" s="87"/>
      <c r="DJ1087" s="87"/>
      <c r="DK1087" s="87"/>
      <c r="DL1087" s="87"/>
      <c r="DM1087" s="87"/>
      <c r="DN1087" s="87"/>
      <c r="DO1087" s="87"/>
      <c r="DP1087" s="87"/>
      <c r="DQ1087" s="87"/>
      <c r="DR1087" s="87"/>
      <c r="DS1087" s="87"/>
      <c r="DT1087" s="87"/>
      <c r="DU1087" s="87"/>
      <c r="DV1087" s="87"/>
      <c r="DW1087" s="87"/>
      <c r="DX1087" s="87"/>
      <c r="DY1087" s="87"/>
      <c r="DZ1087" s="87"/>
      <c r="EA1087" s="87"/>
      <c r="EB1087" s="87"/>
      <c r="EC1087" s="87"/>
      <c r="ED1087" s="87"/>
      <c r="EE1087" s="87"/>
      <c r="EF1087" s="87"/>
      <c r="EG1087" s="107"/>
      <c r="EH1087" s="107"/>
      <c r="EI1087" s="107"/>
      <c r="EJ1087" s="107"/>
      <c r="EK1087" s="107"/>
      <c r="EL1087" s="107"/>
      <c r="EM1087" s="107"/>
      <c r="EN1087" s="107"/>
      <c r="EO1087" s="107"/>
      <c r="EP1087" s="107"/>
      <c r="EQ1087" s="107"/>
      <c r="ER1087" s="107"/>
      <c r="ES1087" s="107"/>
      <c r="ET1087" s="107"/>
      <c r="EU1087" s="107"/>
      <c r="EV1087" s="107"/>
      <c r="EW1087" s="107"/>
      <c r="EX1087" s="107"/>
      <c r="EY1087" s="107"/>
    </row>
    <row r="1088" spans="1:155" x14ac:dyDescent="0.15">
      <c r="A1088" s="36">
        <f t="shared" si="225"/>
        <v>44583</v>
      </c>
      <c r="B1088" s="1">
        <f t="shared" ca="1" si="232"/>
        <v>1014.793901</v>
      </c>
      <c r="C1088" s="90">
        <f t="shared" si="226"/>
        <v>1000</v>
      </c>
      <c r="D1088" s="103">
        <f t="shared" si="227"/>
        <v>5.0000000000000001E-3</v>
      </c>
      <c r="E1088" s="93">
        <f t="shared" si="228"/>
        <v>43507</v>
      </c>
      <c r="F1088" s="87">
        <f t="shared" si="220"/>
        <v>741</v>
      </c>
      <c r="G1088" s="88">
        <f t="shared" si="221"/>
        <v>742</v>
      </c>
      <c r="H1088" s="89">
        <f t="shared" si="222"/>
        <v>1.014793901</v>
      </c>
      <c r="I1088" s="88">
        <f t="shared" si="229"/>
        <v>0</v>
      </c>
      <c r="J1088" s="90">
        <f t="shared" si="223"/>
        <v>14.793901</v>
      </c>
      <c r="K1088" s="91">
        <f t="shared" si="224"/>
        <v>0</v>
      </c>
      <c r="L1088" s="92" t="str">
        <f t="shared" si="230"/>
        <v>A+J=</v>
      </c>
      <c r="M1088" s="93">
        <f t="shared" si="231"/>
        <v>45272</v>
      </c>
      <c r="N1088" s="94"/>
      <c r="O1088" s="94"/>
      <c r="P1088" s="94"/>
      <c r="Q1088" s="94"/>
      <c r="R1088" s="94"/>
      <c r="S1088" s="107"/>
      <c r="T1088" s="94"/>
      <c r="U1088" s="94"/>
      <c r="V1088" s="94"/>
      <c r="W1088" s="94"/>
      <c r="X1088" s="94"/>
      <c r="Y1088" s="123"/>
      <c r="Z1088" s="94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87"/>
      <c r="BT1088" s="87"/>
      <c r="BU1088" s="87"/>
      <c r="BV1088" s="87"/>
      <c r="BW1088" s="87"/>
      <c r="BX1088" s="87"/>
      <c r="BY1088" s="87"/>
      <c r="BZ1088" s="87"/>
      <c r="CA1088" s="87"/>
      <c r="CB1088" s="87"/>
      <c r="CC1088" s="87"/>
      <c r="CD1088" s="87"/>
      <c r="CE1088" s="87"/>
      <c r="CF1088" s="87"/>
      <c r="CG1088" s="87"/>
      <c r="CH1088" s="87"/>
      <c r="CI1088" s="87"/>
      <c r="CJ1088" s="87"/>
      <c r="CK1088" s="87"/>
      <c r="CL1088" s="87"/>
      <c r="CM1088" s="87"/>
      <c r="CN1088" s="87"/>
      <c r="CO1088" s="87"/>
      <c r="CP1088" s="87"/>
      <c r="CQ1088" s="87"/>
      <c r="CR1088" s="87"/>
      <c r="CS1088" s="87"/>
      <c r="CT1088" s="87"/>
      <c r="CU1088" s="87"/>
      <c r="CV1088" s="87"/>
      <c r="CW1088" s="87"/>
      <c r="CX1088" s="87"/>
      <c r="CY1088" s="87"/>
      <c r="CZ1088" s="87"/>
      <c r="DA1088" s="87"/>
      <c r="DB1088" s="87"/>
      <c r="DC1088" s="87"/>
      <c r="DD1088" s="87"/>
      <c r="DE1088" s="87"/>
      <c r="DF1088" s="87"/>
      <c r="DG1088" s="87"/>
      <c r="DH1088" s="87"/>
      <c r="DI1088" s="87"/>
      <c r="DJ1088" s="87"/>
      <c r="DK1088" s="87"/>
      <c r="DL1088" s="87"/>
      <c r="DM1088" s="87"/>
      <c r="DN1088" s="87"/>
      <c r="DO1088" s="87"/>
      <c r="DP1088" s="87"/>
      <c r="DQ1088" s="87"/>
      <c r="DR1088" s="87"/>
      <c r="DS1088" s="87"/>
      <c r="DT1088" s="87"/>
      <c r="DU1088" s="87"/>
      <c r="DV1088" s="87"/>
      <c r="DW1088" s="87"/>
      <c r="DX1088" s="87"/>
      <c r="DY1088" s="87"/>
      <c r="DZ1088" s="87"/>
      <c r="EA1088" s="87"/>
      <c r="EB1088" s="87"/>
      <c r="EC1088" s="87"/>
      <c r="ED1088" s="87"/>
      <c r="EE1088" s="87"/>
      <c r="EF1088" s="87"/>
      <c r="EG1088" s="107"/>
      <c r="EH1088" s="107"/>
      <c r="EI1088" s="107"/>
      <c r="EJ1088" s="107"/>
      <c r="EK1088" s="107"/>
      <c r="EL1088" s="107"/>
      <c r="EM1088" s="107"/>
      <c r="EN1088" s="107"/>
      <c r="EO1088" s="107"/>
      <c r="EP1088" s="107"/>
      <c r="EQ1088" s="107"/>
      <c r="ER1088" s="107"/>
      <c r="ES1088" s="107"/>
      <c r="ET1088" s="107"/>
      <c r="EU1088" s="107"/>
      <c r="EV1088" s="107"/>
      <c r="EW1088" s="107"/>
      <c r="EX1088" s="107"/>
      <c r="EY1088" s="107"/>
    </row>
    <row r="1089" spans="1:155" x14ac:dyDescent="0.15">
      <c r="A1089" s="36">
        <f t="shared" si="225"/>
        <v>44584</v>
      </c>
      <c r="B1089" s="1">
        <f t="shared" ca="1" si="232"/>
        <v>1014.793901</v>
      </c>
      <c r="C1089" s="90">
        <f t="shared" si="226"/>
        <v>1000</v>
      </c>
      <c r="D1089" s="103">
        <f t="shared" si="227"/>
        <v>5.0000000000000001E-3</v>
      </c>
      <c r="E1089" s="93">
        <f t="shared" si="228"/>
        <v>43507</v>
      </c>
      <c r="F1089" s="87">
        <f t="shared" si="220"/>
        <v>741</v>
      </c>
      <c r="G1089" s="88">
        <f t="shared" si="221"/>
        <v>742</v>
      </c>
      <c r="H1089" s="89">
        <f t="shared" si="222"/>
        <v>1.014793901</v>
      </c>
      <c r="I1089" s="88">
        <f t="shared" si="229"/>
        <v>0</v>
      </c>
      <c r="J1089" s="90">
        <f t="shared" si="223"/>
        <v>14.793901</v>
      </c>
      <c r="K1089" s="91">
        <f t="shared" si="224"/>
        <v>0</v>
      </c>
      <c r="L1089" s="92" t="str">
        <f t="shared" si="230"/>
        <v>A+J=</v>
      </c>
      <c r="M1089" s="93">
        <f t="shared" si="231"/>
        <v>45272</v>
      </c>
      <c r="N1089" s="94"/>
      <c r="O1089" s="94"/>
      <c r="P1089" s="94"/>
      <c r="Q1089" s="94"/>
      <c r="R1089" s="94"/>
      <c r="S1089" s="107"/>
      <c r="T1089" s="94"/>
      <c r="U1089" s="94"/>
      <c r="V1089" s="94"/>
      <c r="W1089" s="94"/>
      <c r="X1089" s="94"/>
      <c r="Y1089" s="123"/>
      <c r="Z1089" s="94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87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87"/>
      <c r="BT1089" s="87"/>
      <c r="BU1089" s="87"/>
      <c r="BV1089" s="87"/>
      <c r="BW1089" s="87"/>
      <c r="BX1089" s="87"/>
      <c r="BY1089" s="87"/>
      <c r="BZ1089" s="87"/>
      <c r="CA1089" s="87"/>
      <c r="CB1089" s="87"/>
      <c r="CC1089" s="87"/>
      <c r="CD1089" s="87"/>
      <c r="CE1089" s="87"/>
      <c r="CF1089" s="87"/>
      <c r="CG1089" s="87"/>
      <c r="CH1089" s="87"/>
      <c r="CI1089" s="87"/>
      <c r="CJ1089" s="87"/>
      <c r="CK1089" s="87"/>
      <c r="CL1089" s="87"/>
      <c r="CM1089" s="87"/>
      <c r="CN1089" s="87"/>
      <c r="CO1089" s="87"/>
      <c r="CP1089" s="87"/>
      <c r="CQ1089" s="87"/>
      <c r="CR1089" s="87"/>
      <c r="CS1089" s="87"/>
      <c r="CT1089" s="87"/>
      <c r="CU1089" s="87"/>
      <c r="CV1089" s="87"/>
      <c r="CW1089" s="87"/>
      <c r="CX1089" s="87"/>
      <c r="CY1089" s="87"/>
      <c r="CZ1089" s="87"/>
      <c r="DA1089" s="87"/>
      <c r="DB1089" s="87"/>
      <c r="DC1089" s="87"/>
      <c r="DD1089" s="87"/>
      <c r="DE1089" s="87"/>
      <c r="DF1089" s="87"/>
      <c r="DG1089" s="87"/>
      <c r="DH1089" s="87"/>
      <c r="DI1089" s="87"/>
      <c r="DJ1089" s="87"/>
      <c r="DK1089" s="87"/>
      <c r="DL1089" s="87"/>
      <c r="DM1089" s="87"/>
      <c r="DN1089" s="87"/>
      <c r="DO1089" s="87"/>
      <c r="DP1089" s="87"/>
      <c r="DQ1089" s="87"/>
      <c r="DR1089" s="87"/>
      <c r="DS1089" s="87"/>
      <c r="DT1089" s="87"/>
      <c r="DU1089" s="87"/>
      <c r="DV1089" s="87"/>
      <c r="DW1089" s="87"/>
      <c r="DX1089" s="87"/>
      <c r="DY1089" s="87"/>
      <c r="DZ1089" s="87"/>
      <c r="EA1089" s="87"/>
      <c r="EB1089" s="87"/>
      <c r="EC1089" s="87"/>
      <c r="ED1089" s="87"/>
      <c r="EE1089" s="87"/>
      <c r="EF1089" s="87"/>
      <c r="EG1089" s="107"/>
      <c r="EH1089" s="107"/>
      <c r="EI1089" s="107"/>
      <c r="EJ1089" s="107"/>
      <c r="EK1089" s="107"/>
      <c r="EL1089" s="107"/>
      <c r="EM1089" s="107"/>
      <c r="EN1089" s="107"/>
      <c r="EO1089" s="107"/>
      <c r="EP1089" s="107"/>
      <c r="EQ1089" s="107"/>
      <c r="ER1089" s="107"/>
      <c r="ES1089" s="107"/>
      <c r="ET1089" s="107"/>
      <c r="EU1089" s="107"/>
      <c r="EV1089" s="107"/>
      <c r="EW1089" s="107"/>
      <c r="EX1089" s="107"/>
      <c r="EY1089" s="107"/>
    </row>
    <row r="1090" spans="1:155" x14ac:dyDescent="0.15">
      <c r="A1090" s="36">
        <f t="shared" si="225"/>
        <v>44585</v>
      </c>
      <c r="B1090" s="1">
        <f t="shared" ca="1" si="232"/>
        <v>1014.793901</v>
      </c>
      <c r="C1090" s="90">
        <f t="shared" si="226"/>
        <v>1000</v>
      </c>
      <c r="D1090" s="103">
        <f t="shared" si="227"/>
        <v>5.0000000000000001E-3</v>
      </c>
      <c r="E1090" s="93">
        <f t="shared" si="228"/>
        <v>43507</v>
      </c>
      <c r="F1090" s="87">
        <f t="shared" si="220"/>
        <v>742</v>
      </c>
      <c r="G1090" s="88">
        <f t="shared" si="221"/>
        <v>742</v>
      </c>
      <c r="H1090" s="89">
        <f t="shared" si="222"/>
        <v>1.014793901</v>
      </c>
      <c r="I1090" s="88">
        <f t="shared" si="229"/>
        <v>0</v>
      </c>
      <c r="J1090" s="90">
        <f t="shared" si="223"/>
        <v>14.793901</v>
      </c>
      <c r="K1090" s="91">
        <f t="shared" si="224"/>
        <v>0</v>
      </c>
      <c r="L1090" s="92" t="str">
        <f t="shared" si="230"/>
        <v>A+J=</v>
      </c>
      <c r="M1090" s="93">
        <f t="shared" si="231"/>
        <v>45272</v>
      </c>
      <c r="N1090" s="94"/>
      <c r="O1090" s="94"/>
      <c r="P1090" s="94"/>
      <c r="Q1090" s="94"/>
      <c r="R1090" s="94"/>
      <c r="S1090" s="107"/>
      <c r="T1090" s="94"/>
      <c r="U1090" s="94"/>
      <c r="V1090" s="94"/>
      <c r="W1090" s="94"/>
      <c r="X1090" s="94"/>
      <c r="Y1090" s="123"/>
      <c r="Z1090" s="94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87"/>
      <c r="BT1090" s="87"/>
      <c r="BU1090" s="87"/>
      <c r="BV1090" s="87"/>
      <c r="BW1090" s="87"/>
      <c r="BX1090" s="87"/>
      <c r="BY1090" s="87"/>
      <c r="BZ1090" s="87"/>
      <c r="CA1090" s="87"/>
      <c r="CB1090" s="87"/>
      <c r="CC1090" s="87"/>
      <c r="CD1090" s="87"/>
      <c r="CE1090" s="87"/>
      <c r="CF1090" s="87"/>
      <c r="CG1090" s="87"/>
      <c r="CH1090" s="87"/>
      <c r="CI1090" s="87"/>
      <c r="CJ1090" s="87"/>
      <c r="CK1090" s="87"/>
      <c r="CL1090" s="87"/>
      <c r="CM1090" s="87"/>
      <c r="CN1090" s="87"/>
      <c r="CO1090" s="87"/>
      <c r="CP1090" s="87"/>
      <c r="CQ1090" s="87"/>
      <c r="CR1090" s="87"/>
      <c r="CS1090" s="87"/>
      <c r="CT1090" s="87"/>
      <c r="CU1090" s="87"/>
      <c r="CV1090" s="87"/>
      <c r="CW1090" s="87"/>
      <c r="CX1090" s="87"/>
      <c r="CY1090" s="87"/>
      <c r="CZ1090" s="87"/>
      <c r="DA1090" s="87"/>
      <c r="DB1090" s="87"/>
      <c r="DC1090" s="87"/>
      <c r="DD1090" s="87"/>
      <c r="DE1090" s="87"/>
      <c r="DF1090" s="87"/>
      <c r="DG1090" s="87"/>
      <c r="DH1090" s="87"/>
      <c r="DI1090" s="87"/>
      <c r="DJ1090" s="87"/>
      <c r="DK1090" s="87"/>
      <c r="DL1090" s="87"/>
      <c r="DM1090" s="87"/>
      <c r="DN1090" s="87"/>
      <c r="DO1090" s="87"/>
      <c r="DP1090" s="87"/>
      <c r="DQ1090" s="87"/>
      <c r="DR1090" s="87"/>
      <c r="DS1090" s="87"/>
      <c r="DT1090" s="87"/>
      <c r="DU1090" s="87"/>
      <c r="DV1090" s="87"/>
      <c r="DW1090" s="87"/>
      <c r="DX1090" s="87"/>
      <c r="DY1090" s="87"/>
      <c r="DZ1090" s="87"/>
      <c r="EA1090" s="87"/>
      <c r="EB1090" s="87"/>
      <c r="EC1090" s="87"/>
      <c r="ED1090" s="87"/>
      <c r="EE1090" s="87"/>
      <c r="EF1090" s="87"/>
      <c r="EG1090" s="107"/>
      <c r="EH1090" s="107"/>
      <c r="EI1090" s="107"/>
      <c r="EJ1090" s="107"/>
      <c r="EK1090" s="107"/>
      <c r="EL1090" s="107"/>
      <c r="EM1090" s="107"/>
      <c r="EN1090" s="107"/>
      <c r="EO1090" s="107"/>
      <c r="EP1090" s="107"/>
      <c r="EQ1090" s="107"/>
      <c r="ER1090" s="107"/>
      <c r="ES1090" s="107"/>
      <c r="ET1090" s="107"/>
      <c r="EU1090" s="107"/>
      <c r="EV1090" s="107"/>
      <c r="EW1090" s="107"/>
      <c r="EX1090" s="107"/>
      <c r="EY1090" s="107"/>
    </row>
    <row r="1091" spans="1:155" x14ac:dyDescent="0.15">
      <c r="A1091" s="36">
        <f t="shared" si="225"/>
        <v>44586</v>
      </c>
      <c r="B1091" s="1">
        <f t="shared" ca="1" si="232"/>
        <v>1014.813986</v>
      </c>
      <c r="C1091" s="90">
        <f t="shared" si="226"/>
        <v>1000</v>
      </c>
      <c r="D1091" s="103">
        <f t="shared" si="227"/>
        <v>5.0000000000000001E-3</v>
      </c>
      <c r="E1091" s="93">
        <f t="shared" si="228"/>
        <v>43507</v>
      </c>
      <c r="F1091" s="87">
        <f t="shared" si="220"/>
        <v>743</v>
      </c>
      <c r="G1091" s="88">
        <f t="shared" si="221"/>
        <v>743</v>
      </c>
      <c r="H1091" s="89">
        <f t="shared" si="222"/>
        <v>1.0148139860000001</v>
      </c>
      <c r="I1091" s="88">
        <f t="shared" si="229"/>
        <v>0</v>
      </c>
      <c r="J1091" s="90">
        <f t="shared" si="223"/>
        <v>14.813986</v>
      </c>
      <c r="K1091" s="91">
        <f t="shared" si="224"/>
        <v>0</v>
      </c>
      <c r="L1091" s="92" t="str">
        <f t="shared" si="230"/>
        <v>A+J=</v>
      </c>
      <c r="M1091" s="93">
        <f t="shared" si="231"/>
        <v>45272</v>
      </c>
      <c r="N1091" s="94"/>
      <c r="O1091" s="94"/>
      <c r="P1091" s="94"/>
      <c r="Q1091" s="94"/>
      <c r="R1091" s="94"/>
      <c r="S1091" s="107"/>
      <c r="T1091" s="94"/>
      <c r="U1091" s="94"/>
      <c r="V1091" s="94"/>
      <c r="W1091" s="94"/>
      <c r="X1091" s="94"/>
      <c r="Y1091" s="123"/>
      <c r="Z1091" s="94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87"/>
      <c r="BT1091" s="87"/>
      <c r="BU1091" s="87"/>
      <c r="BV1091" s="87"/>
      <c r="BW1091" s="87"/>
      <c r="BX1091" s="87"/>
      <c r="BY1091" s="87"/>
      <c r="BZ1091" s="87"/>
      <c r="CA1091" s="87"/>
      <c r="CB1091" s="87"/>
      <c r="CC1091" s="87"/>
      <c r="CD1091" s="87"/>
      <c r="CE1091" s="87"/>
      <c r="CF1091" s="87"/>
      <c r="CG1091" s="87"/>
      <c r="CH1091" s="87"/>
      <c r="CI1091" s="87"/>
      <c r="CJ1091" s="87"/>
      <c r="CK1091" s="87"/>
      <c r="CL1091" s="87"/>
      <c r="CM1091" s="87"/>
      <c r="CN1091" s="87"/>
      <c r="CO1091" s="87"/>
      <c r="CP1091" s="87"/>
      <c r="CQ1091" s="87"/>
      <c r="CR1091" s="87"/>
      <c r="CS1091" s="87"/>
      <c r="CT1091" s="87"/>
      <c r="CU1091" s="87"/>
      <c r="CV1091" s="87"/>
      <c r="CW1091" s="87"/>
      <c r="CX1091" s="87"/>
      <c r="CY1091" s="87"/>
      <c r="CZ1091" s="87"/>
      <c r="DA1091" s="87"/>
      <c r="DB1091" s="87"/>
      <c r="DC1091" s="87"/>
      <c r="DD1091" s="87"/>
      <c r="DE1091" s="87"/>
      <c r="DF1091" s="87"/>
      <c r="DG1091" s="87"/>
      <c r="DH1091" s="87"/>
      <c r="DI1091" s="87"/>
      <c r="DJ1091" s="87"/>
      <c r="DK1091" s="87"/>
      <c r="DL1091" s="87"/>
      <c r="DM1091" s="87"/>
      <c r="DN1091" s="87"/>
      <c r="DO1091" s="87"/>
      <c r="DP1091" s="87"/>
      <c r="DQ1091" s="87"/>
      <c r="DR1091" s="87"/>
      <c r="DS1091" s="87"/>
      <c r="DT1091" s="87"/>
      <c r="DU1091" s="87"/>
      <c r="DV1091" s="87"/>
      <c r="DW1091" s="87"/>
      <c r="DX1091" s="87"/>
      <c r="DY1091" s="87"/>
      <c r="DZ1091" s="87"/>
      <c r="EA1091" s="87"/>
      <c r="EB1091" s="87"/>
      <c r="EC1091" s="87"/>
      <c r="ED1091" s="87"/>
      <c r="EE1091" s="87"/>
      <c r="EF1091" s="87"/>
      <c r="EG1091" s="107"/>
      <c r="EH1091" s="107"/>
      <c r="EI1091" s="107"/>
      <c r="EJ1091" s="107"/>
      <c r="EK1091" s="107"/>
      <c r="EL1091" s="107"/>
      <c r="EM1091" s="107"/>
      <c r="EN1091" s="107"/>
      <c r="EO1091" s="107"/>
      <c r="EP1091" s="107"/>
      <c r="EQ1091" s="107"/>
      <c r="ER1091" s="107"/>
      <c r="ES1091" s="107"/>
      <c r="ET1091" s="107"/>
      <c r="EU1091" s="107"/>
      <c r="EV1091" s="107"/>
      <c r="EW1091" s="107"/>
      <c r="EX1091" s="107"/>
      <c r="EY1091" s="107"/>
    </row>
    <row r="1092" spans="1:155" x14ac:dyDescent="0.15">
      <c r="A1092" s="36">
        <f t="shared" si="225"/>
        <v>44587</v>
      </c>
      <c r="B1092" s="1">
        <f t="shared" ca="1" si="232"/>
        <v>1014.83407099</v>
      </c>
      <c r="C1092" s="90">
        <f t="shared" si="226"/>
        <v>1000</v>
      </c>
      <c r="D1092" s="103">
        <f t="shared" si="227"/>
        <v>5.0000000000000001E-3</v>
      </c>
      <c r="E1092" s="93">
        <f t="shared" si="228"/>
        <v>43507</v>
      </c>
      <c r="F1092" s="87">
        <f t="shared" si="220"/>
        <v>744</v>
      </c>
      <c r="G1092" s="88">
        <f t="shared" si="221"/>
        <v>744</v>
      </c>
      <c r="H1092" s="89">
        <f t="shared" si="222"/>
        <v>1.0148340709999999</v>
      </c>
      <c r="I1092" s="88">
        <f t="shared" si="229"/>
        <v>0</v>
      </c>
      <c r="J1092" s="90">
        <f t="shared" si="223"/>
        <v>14.834070990000001</v>
      </c>
      <c r="K1092" s="91">
        <f t="shared" si="224"/>
        <v>0</v>
      </c>
      <c r="L1092" s="92" t="str">
        <f t="shared" si="230"/>
        <v>A+J=</v>
      </c>
      <c r="M1092" s="93">
        <f t="shared" si="231"/>
        <v>45272</v>
      </c>
      <c r="N1092" s="94"/>
      <c r="O1092" s="94"/>
      <c r="P1092" s="94"/>
      <c r="Q1092" s="94"/>
      <c r="R1092" s="94"/>
      <c r="S1092" s="107"/>
      <c r="T1092" s="94"/>
      <c r="U1092" s="94"/>
      <c r="V1092" s="94"/>
      <c r="W1092" s="94"/>
      <c r="X1092" s="94"/>
      <c r="Y1092" s="123"/>
      <c r="Z1092" s="94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87"/>
      <c r="BT1092" s="87"/>
      <c r="BU1092" s="87"/>
      <c r="BV1092" s="87"/>
      <c r="BW1092" s="87"/>
      <c r="BX1092" s="87"/>
      <c r="BY1092" s="87"/>
      <c r="BZ1092" s="87"/>
      <c r="CA1092" s="87"/>
      <c r="CB1092" s="87"/>
      <c r="CC1092" s="87"/>
      <c r="CD1092" s="87"/>
      <c r="CE1092" s="87"/>
      <c r="CF1092" s="87"/>
      <c r="CG1092" s="87"/>
      <c r="CH1092" s="87"/>
      <c r="CI1092" s="87"/>
      <c r="CJ1092" s="87"/>
      <c r="CK1092" s="87"/>
      <c r="CL1092" s="87"/>
      <c r="CM1092" s="87"/>
      <c r="CN1092" s="87"/>
      <c r="CO1092" s="87"/>
      <c r="CP1092" s="87"/>
      <c r="CQ1092" s="87"/>
      <c r="CR1092" s="87"/>
      <c r="CS1092" s="87"/>
      <c r="CT1092" s="87"/>
      <c r="CU1092" s="87"/>
      <c r="CV1092" s="87"/>
      <c r="CW1092" s="87"/>
      <c r="CX1092" s="87"/>
      <c r="CY1092" s="87"/>
      <c r="CZ1092" s="87"/>
      <c r="DA1092" s="87"/>
      <c r="DB1092" s="87"/>
      <c r="DC1092" s="87"/>
      <c r="DD1092" s="87"/>
      <c r="DE1092" s="87"/>
      <c r="DF1092" s="87"/>
      <c r="DG1092" s="87"/>
      <c r="DH1092" s="87"/>
      <c r="DI1092" s="87"/>
      <c r="DJ1092" s="87"/>
      <c r="DK1092" s="87"/>
      <c r="DL1092" s="87"/>
      <c r="DM1092" s="87"/>
      <c r="DN1092" s="87"/>
      <c r="DO1092" s="87"/>
      <c r="DP1092" s="87"/>
      <c r="DQ1092" s="87"/>
      <c r="DR1092" s="87"/>
      <c r="DS1092" s="87"/>
      <c r="DT1092" s="87"/>
      <c r="DU1092" s="87"/>
      <c r="DV1092" s="87"/>
      <c r="DW1092" s="87"/>
      <c r="DX1092" s="87"/>
      <c r="DY1092" s="87"/>
      <c r="DZ1092" s="87"/>
      <c r="EA1092" s="87"/>
      <c r="EB1092" s="87"/>
      <c r="EC1092" s="87"/>
      <c r="ED1092" s="87"/>
      <c r="EE1092" s="87"/>
      <c r="EF1092" s="87"/>
      <c r="EG1092" s="107"/>
      <c r="EH1092" s="107"/>
      <c r="EI1092" s="107"/>
      <c r="EJ1092" s="107"/>
      <c r="EK1092" s="107"/>
      <c r="EL1092" s="107"/>
      <c r="EM1092" s="107"/>
      <c r="EN1092" s="107"/>
      <c r="EO1092" s="107"/>
      <c r="EP1092" s="107"/>
      <c r="EQ1092" s="107"/>
      <c r="ER1092" s="107"/>
      <c r="ES1092" s="107"/>
      <c r="ET1092" s="107"/>
      <c r="EU1092" s="107"/>
      <c r="EV1092" s="107"/>
      <c r="EW1092" s="107"/>
      <c r="EX1092" s="107"/>
      <c r="EY1092" s="107"/>
    </row>
    <row r="1093" spans="1:155" x14ac:dyDescent="0.15">
      <c r="A1093" s="36">
        <f t="shared" si="225"/>
        <v>44588</v>
      </c>
      <c r="B1093" s="1">
        <f t="shared" ca="1" si="232"/>
        <v>1014.854157</v>
      </c>
      <c r="C1093" s="90">
        <f t="shared" si="226"/>
        <v>1000</v>
      </c>
      <c r="D1093" s="103">
        <f t="shared" si="227"/>
        <v>5.0000000000000001E-3</v>
      </c>
      <c r="E1093" s="93">
        <f t="shared" si="228"/>
        <v>43507</v>
      </c>
      <c r="F1093" s="87">
        <f t="shared" si="220"/>
        <v>745</v>
      </c>
      <c r="G1093" s="88">
        <f t="shared" si="221"/>
        <v>745</v>
      </c>
      <c r="H1093" s="89">
        <f t="shared" si="222"/>
        <v>1.014854157</v>
      </c>
      <c r="I1093" s="88">
        <f t="shared" si="229"/>
        <v>0</v>
      </c>
      <c r="J1093" s="90">
        <f t="shared" si="223"/>
        <v>14.854157000000001</v>
      </c>
      <c r="K1093" s="91">
        <f t="shared" si="224"/>
        <v>0</v>
      </c>
      <c r="L1093" s="92" t="str">
        <f t="shared" si="230"/>
        <v>A+J=</v>
      </c>
      <c r="M1093" s="93">
        <f t="shared" si="231"/>
        <v>45272</v>
      </c>
      <c r="N1093" s="94"/>
      <c r="O1093" s="94"/>
      <c r="P1093" s="94"/>
      <c r="Q1093" s="94"/>
      <c r="R1093" s="94"/>
      <c r="S1093" s="107"/>
      <c r="T1093" s="94"/>
      <c r="U1093" s="94"/>
      <c r="V1093" s="94"/>
      <c r="W1093" s="94"/>
      <c r="X1093" s="94"/>
      <c r="Y1093" s="123"/>
      <c r="Z1093" s="94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87"/>
      <c r="BT1093" s="87"/>
      <c r="BU1093" s="87"/>
      <c r="BV1093" s="87"/>
      <c r="BW1093" s="87"/>
      <c r="BX1093" s="87"/>
      <c r="BY1093" s="87"/>
      <c r="BZ1093" s="87"/>
      <c r="CA1093" s="87"/>
      <c r="CB1093" s="87"/>
      <c r="CC1093" s="87"/>
      <c r="CD1093" s="87"/>
      <c r="CE1093" s="87"/>
      <c r="CF1093" s="87"/>
      <c r="CG1093" s="87"/>
      <c r="CH1093" s="87"/>
      <c r="CI1093" s="87"/>
      <c r="CJ1093" s="87"/>
      <c r="CK1093" s="87"/>
      <c r="CL1093" s="87"/>
      <c r="CM1093" s="87"/>
      <c r="CN1093" s="87"/>
      <c r="CO1093" s="87"/>
      <c r="CP1093" s="87"/>
      <c r="CQ1093" s="87"/>
      <c r="CR1093" s="87"/>
      <c r="CS1093" s="87"/>
      <c r="CT1093" s="87"/>
      <c r="CU1093" s="87"/>
      <c r="CV1093" s="87"/>
      <c r="CW1093" s="87"/>
      <c r="CX1093" s="87"/>
      <c r="CY1093" s="87"/>
      <c r="CZ1093" s="87"/>
      <c r="DA1093" s="87"/>
      <c r="DB1093" s="87"/>
      <c r="DC1093" s="87"/>
      <c r="DD1093" s="87"/>
      <c r="DE1093" s="87"/>
      <c r="DF1093" s="87"/>
      <c r="DG1093" s="87"/>
      <c r="DH1093" s="87"/>
      <c r="DI1093" s="87"/>
      <c r="DJ1093" s="87"/>
      <c r="DK1093" s="87"/>
      <c r="DL1093" s="87"/>
      <c r="DM1093" s="87"/>
      <c r="DN1093" s="87"/>
      <c r="DO1093" s="87"/>
      <c r="DP1093" s="87"/>
      <c r="DQ1093" s="87"/>
      <c r="DR1093" s="87"/>
      <c r="DS1093" s="87"/>
      <c r="DT1093" s="87"/>
      <c r="DU1093" s="87"/>
      <c r="DV1093" s="87"/>
      <c r="DW1093" s="87"/>
      <c r="DX1093" s="87"/>
      <c r="DY1093" s="87"/>
      <c r="DZ1093" s="87"/>
      <c r="EA1093" s="87"/>
      <c r="EB1093" s="87"/>
      <c r="EC1093" s="87"/>
      <c r="ED1093" s="87"/>
      <c r="EE1093" s="87"/>
      <c r="EF1093" s="87"/>
      <c r="EG1093" s="107"/>
      <c r="EH1093" s="107"/>
      <c r="EI1093" s="107"/>
      <c r="EJ1093" s="107"/>
      <c r="EK1093" s="107"/>
      <c r="EL1093" s="107"/>
      <c r="EM1093" s="107"/>
      <c r="EN1093" s="107"/>
      <c r="EO1093" s="107"/>
      <c r="EP1093" s="107"/>
      <c r="EQ1093" s="107"/>
      <c r="ER1093" s="107"/>
      <c r="ES1093" s="107"/>
      <c r="ET1093" s="107"/>
      <c r="EU1093" s="107"/>
      <c r="EV1093" s="107"/>
      <c r="EW1093" s="107"/>
      <c r="EX1093" s="107"/>
      <c r="EY1093" s="107"/>
    </row>
    <row r="1094" spans="1:155" x14ac:dyDescent="0.15">
      <c r="A1094" s="36">
        <f t="shared" si="225"/>
        <v>44589</v>
      </c>
      <c r="B1094" s="1">
        <f t="shared" ca="1" si="232"/>
        <v>1014.874243</v>
      </c>
      <c r="C1094" s="90">
        <f t="shared" si="226"/>
        <v>1000</v>
      </c>
      <c r="D1094" s="103">
        <f t="shared" si="227"/>
        <v>5.0000000000000001E-3</v>
      </c>
      <c r="E1094" s="93">
        <f t="shared" si="228"/>
        <v>43507</v>
      </c>
      <c r="F1094" s="87">
        <f t="shared" si="220"/>
        <v>746</v>
      </c>
      <c r="G1094" s="88">
        <f t="shared" si="221"/>
        <v>746</v>
      </c>
      <c r="H1094" s="89">
        <f t="shared" si="222"/>
        <v>1.014874243</v>
      </c>
      <c r="I1094" s="88">
        <f t="shared" si="229"/>
        <v>0</v>
      </c>
      <c r="J1094" s="90">
        <f t="shared" si="223"/>
        <v>14.874243</v>
      </c>
      <c r="K1094" s="91">
        <f t="shared" si="224"/>
        <v>0</v>
      </c>
      <c r="L1094" s="92" t="str">
        <f t="shared" si="230"/>
        <v>A+J=</v>
      </c>
      <c r="M1094" s="93">
        <f t="shared" si="231"/>
        <v>45272</v>
      </c>
      <c r="N1094" s="94"/>
      <c r="O1094" s="94"/>
      <c r="P1094" s="94"/>
      <c r="Q1094" s="94"/>
      <c r="R1094" s="94"/>
      <c r="S1094" s="107"/>
      <c r="T1094" s="94"/>
      <c r="U1094" s="94"/>
      <c r="V1094" s="94"/>
      <c r="W1094" s="94"/>
      <c r="X1094" s="94"/>
      <c r="Y1094" s="123"/>
      <c r="Z1094" s="94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87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87"/>
      <c r="BT1094" s="87"/>
      <c r="BU1094" s="87"/>
      <c r="BV1094" s="87"/>
      <c r="BW1094" s="87"/>
      <c r="BX1094" s="87"/>
      <c r="BY1094" s="87"/>
      <c r="BZ1094" s="87"/>
      <c r="CA1094" s="87"/>
      <c r="CB1094" s="87"/>
      <c r="CC1094" s="87"/>
      <c r="CD1094" s="87"/>
      <c r="CE1094" s="87"/>
      <c r="CF1094" s="87"/>
      <c r="CG1094" s="87"/>
      <c r="CH1094" s="87"/>
      <c r="CI1094" s="87"/>
      <c r="CJ1094" s="87"/>
      <c r="CK1094" s="87"/>
      <c r="CL1094" s="87"/>
      <c r="CM1094" s="87"/>
      <c r="CN1094" s="87"/>
      <c r="CO1094" s="87"/>
      <c r="CP1094" s="87"/>
      <c r="CQ1094" s="87"/>
      <c r="CR1094" s="87"/>
      <c r="CS1094" s="87"/>
      <c r="CT1094" s="87"/>
      <c r="CU1094" s="87"/>
      <c r="CV1094" s="87"/>
      <c r="CW1094" s="87"/>
      <c r="CX1094" s="87"/>
      <c r="CY1094" s="87"/>
      <c r="CZ1094" s="87"/>
      <c r="DA1094" s="87"/>
      <c r="DB1094" s="87"/>
      <c r="DC1094" s="87"/>
      <c r="DD1094" s="87"/>
      <c r="DE1094" s="87"/>
      <c r="DF1094" s="87"/>
      <c r="DG1094" s="87"/>
      <c r="DH1094" s="87"/>
      <c r="DI1094" s="87"/>
      <c r="DJ1094" s="87"/>
      <c r="DK1094" s="87"/>
      <c r="DL1094" s="87"/>
      <c r="DM1094" s="87"/>
      <c r="DN1094" s="87"/>
      <c r="DO1094" s="87"/>
      <c r="DP1094" s="87"/>
      <c r="DQ1094" s="87"/>
      <c r="DR1094" s="87"/>
      <c r="DS1094" s="87"/>
      <c r="DT1094" s="87"/>
      <c r="DU1094" s="87"/>
      <c r="DV1094" s="87"/>
      <c r="DW1094" s="87"/>
      <c r="DX1094" s="87"/>
      <c r="DY1094" s="87"/>
      <c r="DZ1094" s="87"/>
      <c r="EA1094" s="87"/>
      <c r="EB1094" s="87"/>
      <c r="EC1094" s="87"/>
      <c r="ED1094" s="87"/>
      <c r="EE1094" s="87"/>
      <c r="EF1094" s="87"/>
      <c r="EG1094" s="107"/>
      <c r="EH1094" s="107"/>
      <c r="EI1094" s="107"/>
      <c r="EJ1094" s="107"/>
      <c r="EK1094" s="107"/>
      <c r="EL1094" s="107"/>
      <c r="EM1094" s="107"/>
      <c r="EN1094" s="107"/>
      <c r="EO1094" s="107"/>
      <c r="EP1094" s="107"/>
      <c r="EQ1094" s="107"/>
      <c r="ER1094" s="107"/>
      <c r="ES1094" s="107"/>
      <c r="ET1094" s="107"/>
      <c r="EU1094" s="107"/>
      <c r="EV1094" s="107"/>
      <c r="EW1094" s="107"/>
      <c r="EX1094" s="107"/>
      <c r="EY1094" s="107"/>
    </row>
    <row r="1095" spans="1:155" x14ac:dyDescent="0.15">
      <c r="A1095" s="36">
        <f t="shared" si="225"/>
        <v>44590</v>
      </c>
      <c r="B1095" s="1">
        <f t="shared" ca="1" si="232"/>
        <v>1014.894329</v>
      </c>
      <c r="C1095" s="90">
        <f t="shared" si="226"/>
        <v>1000</v>
      </c>
      <c r="D1095" s="103">
        <f t="shared" si="227"/>
        <v>5.0000000000000001E-3</v>
      </c>
      <c r="E1095" s="93">
        <f t="shared" si="228"/>
        <v>43507</v>
      </c>
      <c r="F1095" s="87">
        <f t="shared" si="220"/>
        <v>746</v>
      </c>
      <c r="G1095" s="88">
        <f t="shared" si="221"/>
        <v>747</v>
      </c>
      <c r="H1095" s="89">
        <f t="shared" si="222"/>
        <v>1.0148943290000001</v>
      </c>
      <c r="I1095" s="88">
        <f t="shared" si="229"/>
        <v>0</v>
      </c>
      <c r="J1095" s="90">
        <f t="shared" si="223"/>
        <v>14.894329000000001</v>
      </c>
      <c r="K1095" s="91">
        <f t="shared" si="224"/>
        <v>0</v>
      </c>
      <c r="L1095" s="92" t="str">
        <f t="shared" si="230"/>
        <v>A+J=</v>
      </c>
      <c r="M1095" s="93">
        <f t="shared" si="231"/>
        <v>45272</v>
      </c>
      <c r="N1095" s="94"/>
      <c r="O1095" s="94"/>
      <c r="P1095" s="94"/>
      <c r="Q1095" s="94"/>
      <c r="R1095" s="94"/>
      <c r="S1095" s="107"/>
      <c r="T1095" s="94"/>
      <c r="U1095" s="94"/>
      <c r="V1095" s="94"/>
      <c r="W1095" s="94"/>
      <c r="X1095" s="94"/>
      <c r="Y1095" s="123"/>
      <c r="Z1095" s="94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87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87"/>
      <c r="BT1095" s="87"/>
      <c r="BU1095" s="87"/>
      <c r="BV1095" s="87"/>
      <c r="BW1095" s="87"/>
      <c r="BX1095" s="87"/>
      <c r="BY1095" s="87"/>
      <c r="BZ1095" s="87"/>
      <c r="CA1095" s="87"/>
      <c r="CB1095" s="87"/>
      <c r="CC1095" s="87"/>
      <c r="CD1095" s="87"/>
      <c r="CE1095" s="87"/>
      <c r="CF1095" s="87"/>
      <c r="CG1095" s="87"/>
      <c r="CH1095" s="87"/>
      <c r="CI1095" s="87"/>
      <c r="CJ1095" s="87"/>
      <c r="CK1095" s="87"/>
      <c r="CL1095" s="87"/>
      <c r="CM1095" s="87"/>
      <c r="CN1095" s="87"/>
      <c r="CO1095" s="87"/>
      <c r="CP1095" s="87"/>
      <c r="CQ1095" s="87"/>
      <c r="CR1095" s="87"/>
      <c r="CS1095" s="87"/>
      <c r="CT1095" s="87"/>
      <c r="CU1095" s="87"/>
      <c r="CV1095" s="87"/>
      <c r="CW1095" s="87"/>
      <c r="CX1095" s="87"/>
      <c r="CY1095" s="87"/>
      <c r="CZ1095" s="87"/>
      <c r="DA1095" s="87"/>
      <c r="DB1095" s="87"/>
      <c r="DC1095" s="87"/>
      <c r="DD1095" s="87"/>
      <c r="DE1095" s="87"/>
      <c r="DF1095" s="87"/>
      <c r="DG1095" s="87"/>
      <c r="DH1095" s="87"/>
      <c r="DI1095" s="87"/>
      <c r="DJ1095" s="87"/>
      <c r="DK1095" s="87"/>
      <c r="DL1095" s="87"/>
      <c r="DM1095" s="87"/>
      <c r="DN1095" s="87"/>
      <c r="DO1095" s="87"/>
      <c r="DP1095" s="87"/>
      <c r="DQ1095" s="87"/>
      <c r="DR1095" s="87"/>
      <c r="DS1095" s="87"/>
      <c r="DT1095" s="87"/>
      <c r="DU1095" s="87"/>
      <c r="DV1095" s="87"/>
      <c r="DW1095" s="87"/>
      <c r="DX1095" s="87"/>
      <c r="DY1095" s="87"/>
      <c r="DZ1095" s="87"/>
      <c r="EA1095" s="87"/>
      <c r="EB1095" s="87"/>
      <c r="EC1095" s="87"/>
      <c r="ED1095" s="87"/>
      <c r="EE1095" s="87"/>
      <c r="EF1095" s="87"/>
      <c r="EG1095" s="107"/>
      <c r="EH1095" s="107"/>
      <c r="EI1095" s="107"/>
      <c r="EJ1095" s="107"/>
      <c r="EK1095" s="107"/>
      <c r="EL1095" s="107"/>
      <c r="EM1095" s="107"/>
      <c r="EN1095" s="107"/>
      <c r="EO1095" s="107"/>
      <c r="EP1095" s="107"/>
      <c r="EQ1095" s="107"/>
      <c r="ER1095" s="107"/>
      <c r="ES1095" s="107"/>
      <c r="ET1095" s="107"/>
      <c r="EU1095" s="107"/>
      <c r="EV1095" s="107"/>
      <c r="EW1095" s="107"/>
      <c r="EX1095" s="107"/>
      <c r="EY1095" s="107"/>
    </row>
    <row r="1096" spans="1:155" x14ac:dyDescent="0.15">
      <c r="A1096" s="36">
        <f t="shared" si="225"/>
        <v>44591</v>
      </c>
      <c r="B1096" s="1">
        <f t="shared" ca="1" si="232"/>
        <v>1014.894329</v>
      </c>
      <c r="C1096" s="90">
        <f t="shared" si="226"/>
        <v>1000</v>
      </c>
      <c r="D1096" s="103">
        <f t="shared" si="227"/>
        <v>5.0000000000000001E-3</v>
      </c>
      <c r="E1096" s="93">
        <f t="shared" si="228"/>
        <v>43507</v>
      </c>
      <c r="F1096" s="87">
        <f t="shared" si="220"/>
        <v>746</v>
      </c>
      <c r="G1096" s="88">
        <f t="shared" si="221"/>
        <v>747</v>
      </c>
      <c r="H1096" s="89">
        <f t="shared" si="222"/>
        <v>1.0148943290000001</v>
      </c>
      <c r="I1096" s="88">
        <f t="shared" si="229"/>
        <v>0</v>
      </c>
      <c r="J1096" s="90">
        <f t="shared" si="223"/>
        <v>14.894329000000001</v>
      </c>
      <c r="K1096" s="91">
        <f t="shared" si="224"/>
        <v>0</v>
      </c>
      <c r="L1096" s="92" t="str">
        <f t="shared" si="230"/>
        <v>A+J=</v>
      </c>
      <c r="M1096" s="93">
        <f t="shared" si="231"/>
        <v>45272</v>
      </c>
      <c r="N1096" s="94"/>
      <c r="O1096" s="94"/>
      <c r="P1096" s="94"/>
      <c r="Q1096" s="94"/>
      <c r="R1096" s="94"/>
      <c r="S1096" s="107"/>
      <c r="T1096" s="94"/>
      <c r="U1096" s="94"/>
      <c r="V1096" s="94"/>
      <c r="W1096" s="94"/>
      <c r="X1096" s="94"/>
      <c r="Y1096" s="123"/>
      <c r="Z1096" s="94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87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87"/>
      <c r="BT1096" s="87"/>
      <c r="BU1096" s="87"/>
      <c r="BV1096" s="87"/>
      <c r="BW1096" s="87"/>
      <c r="BX1096" s="87"/>
      <c r="BY1096" s="87"/>
      <c r="BZ1096" s="87"/>
      <c r="CA1096" s="87"/>
      <c r="CB1096" s="87"/>
      <c r="CC1096" s="87"/>
      <c r="CD1096" s="87"/>
      <c r="CE1096" s="87"/>
      <c r="CF1096" s="87"/>
      <c r="CG1096" s="87"/>
      <c r="CH1096" s="87"/>
      <c r="CI1096" s="87"/>
      <c r="CJ1096" s="87"/>
      <c r="CK1096" s="87"/>
      <c r="CL1096" s="87"/>
      <c r="CM1096" s="87"/>
      <c r="CN1096" s="87"/>
      <c r="CO1096" s="87"/>
      <c r="CP1096" s="87"/>
      <c r="CQ1096" s="87"/>
      <c r="CR1096" s="87"/>
      <c r="CS1096" s="87"/>
      <c r="CT1096" s="87"/>
      <c r="CU1096" s="87"/>
      <c r="CV1096" s="87"/>
      <c r="CW1096" s="87"/>
      <c r="CX1096" s="87"/>
      <c r="CY1096" s="87"/>
      <c r="CZ1096" s="87"/>
      <c r="DA1096" s="87"/>
      <c r="DB1096" s="87"/>
      <c r="DC1096" s="87"/>
      <c r="DD1096" s="87"/>
      <c r="DE1096" s="87"/>
      <c r="DF1096" s="87"/>
      <c r="DG1096" s="87"/>
      <c r="DH1096" s="87"/>
      <c r="DI1096" s="87"/>
      <c r="DJ1096" s="87"/>
      <c r="DK1096" s="87"/>
      <c r="DL1096" s="87"/>
      <c r="DM1096" s="87"/>
      <c r="DN1096" s="87"/>
      <c r="DO1096" s="87"/>
      <c r="DP1096" s="87"/>
      <c r="DQ1096" s="87"/>
      <c r="DR1096" s="87"/>
      <c r="DS1096" s="87"/>
      <c r="DT1096" s="87"/>
      <c r="DU1096" s="87"/>
      <c r="DV1096" s="87"/>
      <c r="DW1096" s="87"/>
      <c r="DX1096" s="87"/>
      <c r="DY1096" s="87"/>
      <c r="DZ1096" s="87"/>
      <c r="EA1096" s="87"/>
      <c r="EB1096" s="87"/>
      <c r="EC1096" s="87"/>
      <c r="ED1096" s="87"/>
      <c r="EE1096" s="87"/>
      <c r="EF1096" s="87"/>
      <c r="EG1096" s="107"/>
      <c r="EH1096" s="107"/>
      <c r="EI1096" s="107"/>
      <c r="EJ1096" s="107"/>
      <c r="EK1096" s="107"/>
      <c r="EL1096" s="107"/>
      <c r="EM1096" s="107"/>
      <c r="EN1096" s="107"/>
      <c r="EO1096" s="107"/>
      <c r="EP1096" s="107"/>
      <c r="EQ1096" s="107"/>
      <c r="ER1096" s="107"/>
      <c r="ES1096" s="107"/>
      <c r="ET1096" s="107"/>
      <c r="EU1096" s="107"/>
      <c r="EV1096" s="107"/>
      <c r="EW1096" s="107"/>
      <c r="EX1096" s="107"/>
      <c r="EY1096" s="107"/>
    </row>
    <row r="1097" spans="1:155" x14ac:dyDescent="0.15">
      <c r="A1097" s="36">
        <f t="shared" si="225"/>
        <v>44592</v>
      </c>
      <c r="B1097" s="1">
        <f t="shared" ca="1" si="232"/>
        <v>1014.894329</v>
      </c>
      <c r="C1097" s="90">
        <f t="shared" si="226"/>
        <v>1000</v>
      </c>
      <c r="D1097" s="103">
        <f t="shared" si="227"/>
        <v>5.0000000000000001E-3</v>
      </c>
      <c r="E1097" s="93">
        <f t="shared" si="228"/>
        <v>43507</v>
      </c>
      <c r="F1097" s="87">
        <f t="shared" si="220"/>
        <v>747</v>
      </c>
      <c r="G1097" s="88">
        <f t="shared" si="221"/>
        <v>747</v>
      </c>
      <c r="H1097" s="89">
        <f t="shared" si="222"/>
        <v>1.0148943290000001</v>
      </c>
      <c r="I1097" s="88">
        <f t="shared" si="229"/>
        <v>0</v>
      </c>
      <c r="J1097" s="90">
        <f t="shared" si="223"/>
        <v>14.894329000000001</v>
      </c>
      <c r="K1097" s="91">
        <f t="shared" si="224"/>
        <v>0</v>
      </c>
      <c r="L1097" s="92" t="str">
        <f t="shared" si="230"/>
        <v>A+J=</v>
      </c>
      <c r="M1097" s="93">
        <f t="shared" si="231"/>
        <v>45272</v>
      </c>
      <c r="N1097" s="94"/>
      <c r="O1097" s="94"/>
      <c r="P1097" s="94"/>
      <c r="Q1097" s="94"/>
      <c r="R1097" s="94"/>
      <c r="S1097" s="107"/>
      <c r="T1097" s="94"/>
      <c r="U1097" s="94"/>
      <c r="V1097" s="94"/>
      <c r="W1097" s="94"/>
      <c r="X1097" s="94"/>
      <c r="Y1097" s="123"/>
      <c r="Z1097" s="94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87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87"/>
      <c r="BT1097" s="87"/>
      <c r="BU1097" s="87"/>
      <c r="BV1097" s="87"/>
      <c r="BW1097" s="87"/>
      <c r="BX1097" s="87"/>
      <c r="BY1097" s="87"/>
      <c r="BZ1097" s="87"/>
      <c r="CA1097" s="87"/>
      <c r="CB1097" s="87"/>
      <c r="CC1097" s="87"/>
      <c r="CD1097" s="87"/>
      <c r="CE1097" s="87"/>
      <c r="CF1097" s="87"/>
      <c r="CG1097" s="87"/>
      <c r="CH1097" s="87"/>
      <c r="CI1097" s="87"/>
      <c r="CJ1097" s="87"/>
      <c r="CK1097" s="87"/>
      <c r="CL1097" s="87"/>
      <c r="CM1097" s="87"/>
      <c r="CN1097" s="87"/>
      <c r="CO1097" s="87"/>
      <c r="CP1097" s="87"/>
      <c r="CQ1097" s="87"/>
      <c r="CR1097" s="87"/>
      <c r="CS1097" s="87"/>
      <c r="CT1097" s="87"/>
      <c r="CU1097" s="87"/>
      <c r="CV1097" s="87"/>
      <c r="CW1097" s="87"/>
      <c r="CX1097" s="87"/>
      <c r="CY1097" s="87"/>
      <c r="CZ1097" s="87"/>
      <c r="DA1097" s="87"/>
      <c r="DB1097" s="87"/>
      <c r="DC1097" s="87"/>
      <c r="DD1097" s="87"/>
      <c r="DE1097" s="87"/>
      <c r="DF1097" s="87"/>
      <c r="DG1097" s="87"/>
      <c r="DH1097" s="87"/>
      <c r="DI1097" s="87"/>
      <c r="DJ1097" s="87"/>
      <c r="DK1097" s="87"/>
      <c r="DL1097" s="87"/>
      <c r="DM1097" s="87"/>
      <c r="DN1097" s="87"/>
      <c r="DO1097" s="87"/>
      <c r="DP1097" s="87"/>
      <c r="DQ1097" s="87"/>
      <c r="DR1097" s="87"/>
      <c r="DS1097" s="87"/>
      <c r="DT1097" s="87"/>
      <c r="DU1097" s="87"/>
      <c r="DV1097" s="87"/>
      <c r="DW1097" s="87"/>
      <c r="DX1097" s="87"/>
      <c r="DY1097" s="87"/>
      <c r="DZ1097" s="87"/>
      <c r="EA1097" s="87"/>
      <c r="EB1097" s="87"/>
      <c r="EC1097" s="87"/>
      <c r="ED1097" s="87"/>
      <c r="EE1097" s="87"/>
      <c r="EF1097" s="87"/>
      <c r="EG1097" s="107"/>
      <c r="EH1097" s="107"/>
      <c r="EI1097" s="107"/>
      <c r="EJ1097" s="107"/>
      <c r="EK1097" s="107"/>
      <c r="EL1097" s="107"/>
      <c r="EM1097" s="107"/>
      <c r="EN1097" s="107"/>
      <c r="EO1097" s="107"/>
      <c r="EP1097" s="107"/>
      <c r="EQ1097" s="107"/>
      <c r="ER1097" s="107"/>
      <c r="ES1097" s="107"/>
      <c r="ET1097" s="107"/>
      <c r="EU1097" s="107"/>
      <c r="EV1097" s="107"/>
      <c r="EW1097" s="107"/>
      <c r="EX1097" s="107"/>
      <c r="EY1097" s="107"/>
    </row>
    <row r="1098" spans="1:155" x14ac:dyDescent="0.15">
      <c r="A1098" s="36">
        <f t="shared" si="225"/>
        <v>44593</v>
      </c>
      <c r="B1098" s="1">
        <f t="shared" ca="1" si="232"/>
        <v>1014.914416</v>
      </c>
      <c r="C1098" s="90">
        <f t="shared" si="226"/>
        <v>1000</v>
      </c>
      <c r="D1098" s="103">
        <f t="shared" si="227"/>
        <v>5.0000000000000001E-3</v>
      </c>
      <c r="E1098" s="93">
        <f t="shared" si="228"/>
        <v>43507</v>
      </c>
      <c r="F1098" s="87">
        <f t="shared" si="220"/>
        <v>748</v>
      </c>
      <c r="G1098" s="88">
        <f t="shared" si="221"/>
        <v>748</v>
      </c>
      <c r="H1098" s="89">
        <f t="shared" si="222"/>
        <v>1.0149144160000001</v>
      </c>
      <c r="I1098" s="88">
        <f t="shared" si="229"/>
        <v>0</v>
      </c>
      <c r="J1098" s="90">
        <f t="shared" si="223"/>
        <v>14.914415999999999</v>
      </c>
      <c r="K1098" s="91">
        <f t="shared" si="224"/>
        <v>0</v>
      </c>
      <c r="L1098" s="92" t="str">
        <f t="shared" si="230"/>
        <v>A+J=</v>
      </c>
      <c r="M1098" s="93">
        <f t="shared" si="231"/>
        <v>45272</v>
      </c>
      <c r="N1098" s="94"/>
      <c r="O1098" s="94"/>
      <c r="P1098" s="94"/>
      <c r="Q1098" s="94"/>
      <c r="R1098" s="94"/>
      <c r="S1098" s="107"/>
      <c r="T1098" s="94"/>
      <c r="U1098" s="94"/>
      <c r="V1098" s="94"/>
      <c r="W1098" s="94"/>
      <c r="X1098" s="94"/>
      <c r="Y1098" s="123"/>
      <c r="Z1098" s="94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87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87"/>
      <c r="BT1098" s="87"/>
      <c r="BU1098" s="87"/>
      <c r="BV1098" s="87"/>
      <c r="BW1098" s="87"/>
      <c r="BX1098" s="87"/>
      <c r="BY1098" s="87"/>
      <c r="BZ1098" s="87"/>
      <c r="CA1098" s="87"/>
      <c r="CB1098" s="87"/>
      <c r="CC1098" s="87"/>
      <c r="CD1098" s="87"/>
      <c r="CE1098" s="87"/>
      <c r="CF1098" s="87"/>
      <c r="CG1098" s="87"/>
      <c r="CH1098" s="87"/>
      <c r="CI1098" s="87"/>
      <c r="CJ1098" s="87"/>
      <c r="CK1098" s="87"/>
      <c r="CL1098" s="87"/>
      <c r="CM1098" s="87"/>
      <c r="CN1098" s="87"/>
      <c r="CO1098" s="87"/>
      <c r="CP1098" s="87"/>
      <c r="CQ1098" s="87"/>
      <c r="CR1098" s="87"/>
      <c r="CS1098" s="87"/>
      <c r="CT1098" s="87"/>
      <c r="CU1098" s="87"/>
      <c r="CV1098" s="87"/>
      <c r="CW1098" s="87"/>
      <c r="CX1098" s="87"/>
      <c r="CY1098" s="87"/>
      <c r="CZ1098" s="87"/>
      <c r="DA1098" s="87"/>
      <c r="DB1098" s="87"/>
      <c r="DC1098" s="87"/>
      <c r="DD1098" s="87"/>
      <c r="DE1098" s="87"/>
      <c r="DF1098" s="87"/>
      <c r="DG1098" s="87"/>
      <c r="DH1098" s="87"/>
      <c r="DI1098" s="87"/>
      <c r="DJ1098" s="87"/>
      <c r="DK1098" s="87"/>
      <c r="DL1098" s="87"/>
      <c r="DM1098" s="87"/>
      <c r="DN1098" s="87"/>
      <c r="DO1098" s="87"/>
      <c r="DP1098" s="87"/>
      <c r="DQ1098" s="87"/>
      <c r="DR1098" s="87"/>
      <c r="DS1098" s="87"/>
      <c r="DT1098" s="87"/>
      <c r="DU1098" s="87"/>
      <c r="DV1098" s="87"/>
      <c r="DW1098" s="87"/>
      <c r="DX1098" s="87"/>
      <c r="DY1098" s="87"/>
      <c r="DZ1098" s="87"/>
      <c r="EA1098" s="87"/>
      <c r="EB1098" s="87"/>
      <c r="EC1098" s="87"/>
      <c r="ED1098" s="87"/>
      <c r="EE1098" s="87"/>
      <c r="EF1098" s="87"/>
      <c r="EG1098" s="107"/>
      <c r="EH1098" s="107"/>
      <c r="EI1098" s="107"/>
      <c r="EJ1098" s="107"/>
      <c r="EK1098" s="107"/>
      <c r="EL1098" s="107"/>
      <c r="EM1098" s="107"/>
      <c r="EN1098" s="107"/>
      <c r="EO1098" s="107"/>
      <c r="EP1098" s="107"/>
      <c r="EQ1098" s="107"/>
      <c r="ER1098" s="107"/>
      <c r="ES1098" s="107"/>
      <c r="ET1098" s="107"/>
      <c r="EU1098" s="107"/>
      <c r="EV1098" s="107"/>
      <c r="EW1098" s="107"/>
      <c r="EX1098" s="107"/>
      <c r="EY1098" s="107"/>
    </row>
    <row r="1099" spans="1:155" x14ac:dyDescent="0.15">
      <c r="A1099" s="36">
        <f t="shared" si="225"/>
        <v>44594</v>
      </c>
      <c r="B1099" s="1">
        <f t="shared" ca="1" si="232"/>
        <v>1014.9345029999999</v>
      </c>
      <c r="C1099" s="90">
        <f t="shared" si="226"/>
        <v>1000</v>
      </c>
      <c r="D1099" s="103">
        <f t="shared" si="227"/>
        <v>5.0000000000000001E-3</v>
      </c>
      <c r="E1099" s="93">
        <f t="shared" si="228"/>
        <v>43507</v>
      </c>
      <c r="F1099" s="87">
        <f t="shared" si="220"/>
        <v>749</v>
      </c>
      <c r="G1099" s="88">
        <f t="shared" si="221"/>
        <v>749</v>
      </c>
      <c r="H1099" s="89">
        <f t="shared" si="222"/>
        <v>1.0149345030000001</v>
      </c>
      <c r="I1099" s="88">
        <f t="shared" si="229"/>
        <v>0</v>
      </c>
      <c r="J1099" s="90">
        <f t="shared" si="223"/>
        <v>14.934502999999999</v>
      </c>
      <c r="K1099" s="91">
        <f t="shared" si="224"/>
        <v>0</v>
      </c>
      <c r="L1099" s="92" t="str">
        <f t="shared" si="230"/>
        <v>A+J=</v>
      </c>
      <c r="M1099" s="93">
        <f t="shared" si="231"/>
        <v>45272</v>
      </c>
      <c r="N1099" s="94"/>
      <c r="O1099" s="94"/>
      <c r="P1099" s="94"/>
      <c r="Q1099" s="94"/>
      <c r="R1099" s="94"/>
      <c r="S1099" s="107"/>
      <c r="T1099" s="94"/>
      <c r="U1099" s="94"/>
      <c r="V1099" s="94"/>
      <c r="W1099" s="94"/>
      <c r="X1099" s="94"/>
      <c r="Y1099" s="123"/>
      <c r="Z1099" s="94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87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87"/>
      <c r="BT1099" s="87"/>
      <c r="BU1099" s="87"/>
      <c r="BV1099" s="87"/>
      <c r="BW1099" s="87"/>
      <c r="BX1099" s="87"/>
      <c r="BY1099" s="87"/>
      <c r="BZ1099" s="87"/>
      <c r="CA1099" s="87"/>
      <c r="CB1099" s="87"/>
      <c r="CC1099" s="87"/>
      <c r="CD1099" s="87"/>
      <c r="CE1099" s="87"/>
      <c r="CF1099" s="87"/>
      <c r="CG1099" s="87"/>
      <c r="CH1099" s="87"/>
      <c r="CI1099" s="87"/>
      <c r="CJ1099" s="87"/>
      <c r="CK1099" s="87"/>
      <c r="CL1099" s="87"/>
      <c r="CM1099" s="87"/>
      <c r="CN1099" s="87"/>
      <c r="CO1099" s="87"/>
      <c r="CP1099" s="87"/>
      <c r="CQ1099" s="87"/>
      <c r="CR1099" s="87"/>
      <c r="CS1099" s="87"/>
      <c r="CT1099" s="87"/>
      <c r="CU1099" s="87"/>
      <c r="CV1099" s="87"/>
      <c r="CW1099" s="87"/>
      <c r="CX1099" s="87"/>
      <c r="CY1099" s="87"/>
      <c r="CZ1099" s="87"/>
      <c r="DA1099" s="87"/>
      <c r="DB1099" s="87"/>
      <c r="DC1099" s="87"/>
      <c r="DD1099" s="87"/>
      <c r="DE1099" s="87"/>
      <c r="DF1099" s="87"/>
      <c r="DG1099" s="87"/>
      <c r="DH1099" s="87"/>
      <c r="DI1099" s="87"/>
      <c r="DJ1099" s="87"/>
      <c r="DK1099" s="87"/>
      <c r="DL1099" s="87"/>
      <c r="DM1099" s="87"/>
      <c r="DN1099" s="87"/>
      <c r="DO1099" s="87"/>
      <c r="DP1099" s="87"/>
      <c r="DQ1099" s="87"/>
      <c r="DR1099" s="87"/>
      <c r="DS1099" s="87"/>
      <c r="DT1099" s="87"/>
      <c r="DU1099" s="87"/>
      <c r="DV1099" s="87"/>
      <c r="DW1099" s="87"/>
      <c r="DX1099" s="87"/>
      <c r="DY1099" s="87"/>
      <c r="DZ1099" s="87"/>
      <c r="EA1099" s="87"/>
      <c r="EB1099" s="87"/>
      <c r="EC1099" s="87"/>
      <c r="ED1099" s="87"/>
      <c r="EE1099" s="87"/>
      <c r="EF1099" s="87"/>
      <c r="EG1099" s="107"/>
      <c r="EH1099" s="107"/>
      <c r="EI1099" s="107"/>
      <c r="EJ1099" s="107"/>
      <c r="EK1099" s="107"/>
      <c r="EL1099" s="107"/>
      <c r="EM1099" s="107"/>
      <c r="EN1099" s="107"/>
      <c r="EO1099" s="107"/>
      <c r="EP1099" s="107"/>
      <c r="EQ1099" s="107"/>
      <c r="ER1099" s="107"/>
      <c r="ES1099" s="107"/>
      <c r="ET1099" s="107"/>
      <c r="EU1099" s="107"/>
      <c r="EV1099" s="107"/>
      <c r="EW1099" s="107"/>
      <c r="EX1099" s="107"/>
      <c r="EY1099" s="107"/>
    </row>
    <row r="1100" spans="1:155" x14ac:dyDescent="0.15">
      <c r="A1100" s="36">
        <f t="shared" si="225"/>
        <v>44595</v>
      </c>
      <c r="B1100" s="1">
        <f t="shared" ca="1" si="232"/>
        <v>1014.9545910000001</v>
      </c>
      <c r="C1100" s="90">
        <f t="shared" si="226"/>
        <v>1000</v>
      </c>
      <c r="D1100" s="103">
        <f t="shared" si="227"/>
        <v>5.0000000000000001E-3</v>
      </c>
      <c r="E1100" s="93">
        <f t="shared" si="228"/>
        <v>43507</v>
      </c>
      <c r="F1100" s="87">
        <f t="shared" ref="F1100:F1163" si="233">IF(A1100&gt;E1100,IF(NETWORKDAYS(E1100,A1100,$P$75:$P$191)-1=0,1,NETWORKDAYS(E1100,A1100,$P$75:$P$191)-1),0)</f>
        <v>750</v>
      </c>
      <c r="G1100" s="88">
        <f t="shared" ref="G1100:G1163" si="234">IF(AND(F1100=1,F1099=1),1,IF(F1100&gt;0,IF(F1100=F1099,F1100+1,F1100),0))</f>
        <v>750</v>
      </c>
      <c r="H1100" s="89">
        <f t="shared" ref="H1100:H1163" si="235">ROUND((D1100+1)^(G1100/252),9)</f>
        <v>1.014954591</v>
      </c>
      <c r="I1100" s="88">
        <f t="shared" si="229"/>
        <v>0</v>
      </c>
      <c r="J1100" s="90">
        <f t="shared" ref="J1100:J1163" si="236">TRUNC(((H1100-1)*C1100),8)</f>
        <v>14.954591000000001</v>
      </c>
      <c r="K1100" s="91">
        <f t="shared" ref="K1100:K1163" si="237">IF(I1100&gt;0,VLOOKUP(I1100,$P$12:$U$72,6),0)</f>
        <v>0</v>
      </c>
      <c r="L1100" s="92" t="str">
        <f t="shared" si="230"/>
        <v>A+J=</v>
      </c>
      <c r="M1100" s="93">
        <f t="shared" si="231"/>
        <v>45272</v>
      </c>
      <c r="N1100" s="94"/>
      <c r="O1100" s="94"/>
      <c r="P1100" s="94"/>
      <c r="Q1100" s="94"/>
      <c r="R1100" s="94"/>
      <c r="S1100" s="107"/>
      <c r="T1100" s="94"/>
      <c r="U1100" s="94"/>
      <c r="V1100" s="94"/>
      <c r="W1100" s="94"/>
      <c r="X1100" s="94"/>
      <c r="Y1100" s="123"/>
      <c r="Z1100" s="94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87"/>
      <c r="BT1100" s="87"/>
      <c r="BU1100" s="87"/>
      <c r="BV1100" s="87"/>
      <c r="BW1100" s="87"/>
      <c r="BX1100" s="87"/>
      <c r="BY1100" s="87"/>
      <c r="BZ1100" s="87"/>
      <c r="CA1100" s="87"/>
      <c r="CB1100" s="87"/>
      <c r="CC1100" s="87"/>
      <c r="CD1100" s="87"/>
      <c r="CE1100" s="87"/>
      <c r="CF1100" s="87"/>
      <c r="CG1100" s="87"/>
      <c r="CH1100" s="87"/>
      <c r="CI1100" s="87"/>
      <c r="CJ1100" s="87"/>
      <c r="CK1100" s="87"/>
      <c r="CL1100" s="87"/>
      <c r="CM1100" s="87"/>
      <c r="CN1100" s="87"/>
      <c r="CO1100" s="87"/>
      <c r="CP1100" s="87"/>
      <c r="CQ1100" s="87"/>
      <c r="CR1100" s="87"/>
      <c r="CS1100" s="87"/>
      <c r="CT1100" s="87"/>
      <c r="CU1100" s="87"/>
      <c r="CV1100" s="87"/>
      <c r="CW1100" s="87"/>
      <c r="CX1100" s="87"/>
      <c r="CY1100" s="87"/>
      <c r="CZ1100" s="87"/>
      <c r="DA1100" s="87"/>
      <c r="DB1100" s="87"/>
      <c r="DC1100" s="87"/>
      <c r="DD1100" s="87"/>
      <c r="DE1100" s="87"/>
      <c r="DF1100" s="87"/>
      <c r="DG1100" s="87"/>
      <c r="DH1100" s="87"/>
      <c r="DI1100" s="87"/>
      <c r="DJ1100" s="87"/>
      <c r="DK1100" s="87"/>
      <c r="DL1100" s="87"/>
      <c r="DM1100" s="87"/>
      <c r="DN1100" s="87"/>
      <c r="DO1100" s="87"/>
      <c r="DP1100" s="87"/>
      <c r="DQ1100" s="87"/>
      <c r="DR1100" s="87"/>
      <c r="DS1100" s="87"/>
      <c r="DT1100" s="87"/>
      <c r="DU1100" s="87"/>
      <c r="DV1100" s="87"/>
      <c r="DW1100" s="87"/>
      <c r="DX1100" s="87"/>
      <c r="DY1100" s="87"/>
      <c r="DZ1100" s="87"/>
      <c r="EA1100" s="87"/>
      <c r="EB1100" s="87"/>
      <c r="EC1100" s="87"/>
      <c r="ED1100" s="87"/>
      <c r="EE1100" s="87"/>
      <c r="EF1100" s="87"/>
      <c r="EG1100" s="107"/>
      <c r="EH1100" s="107"/>
      <c r="EI1100" s="107"/>
      <c r="EJ1100" s="107"/>
      <c r="EK1100" s="107"/>
      <c r="EL1100" s="107"/>
      <c r="EM1100" s="107"/>
      <c r="EN1100" s="107"/>
      <c r="EO1100" s="107"/>
      <c r="EP1100" s="107"/>
      <c r="EQ1100" s="107"/>
      <c r="ER1100" s="107"/>
      <c r="ES1100" s="107"/>
      <c r="ET1100" s="107"/>
      <c r="EU1100" s="107"/>
      <c r="EV1100" s="107"/>
      <c r="EW1100" s="107"/>
      <c r="EX1100" s="107"/>
      <c r="EY1100" s="107"/>
    </row>
    <row r="1101" spans="1:155" x14ac:dyDescent="0.15">
      <c r="A1101" s="36">
        <f t="shared" ref="A1101:A1164" si="238">(A1100+1)</f>
        <v>44596</v>
      </c>
      <c r="B1101" s="1">
        <f t="shared" ca="1" si="232"/>
        <v>1014.974679</v>
      </c>
      <c r="C1101" s="90">
        <f t="shared" ref="C1101:C1164" si="239">(C1100-K1100)</f>
        <v>1000</v>
      </c>
      <c r="D1101" s="103">
        <f t="shared" ref="D1101:D1164" si="240">D1100</f>
        <v>5.0000000000000001E-3</v>
      </c>
      <c r="E1101" s="93">
        <f t="shared" ref="E1101:E1164" si="241">IF(I1100&gt;0,VLOOKUP(I1100,P$12:Z$72,2),E1100)</f>
        <v>43507</v>
      </c>
      <c r="F1101" s="87">
        <f t="shared" si="233"/>
        <v>751</v>
      </c>
      <c r="G1101" s="88">
        <f t="shared" si="234"/>
        <v>751</v>
      </c>
      <c r="H1101" s="89">
        <f t="shared" si="235"/>
        <v>1.014974679</v>
      </c>
      <c r="I1101" s="88">
        <f t="shared" ref="I1101:I1164" si="242">IF(VLOOKUP(A1101,Q$12:X$72,8)=VLOOKUP(A1100,Q$12:X$72,8),0,VLOOKUP(A1101,Q$12:X$72,8))</f>
        <v>0</v>
      </c>
      <c r="J1101" s="90">
        <f t="shared" si="236"/>
        <v>14.974679</v>
      </c>
      <c r="K1101" s="91">
        <f t="shared" si="237"/>
        <v>0</v>
      </c>
      <c r="L1101" s="92" t="str">
        <f t="shared" ref="L1101:L1164" si="243">IF(I1100&gt;0,VLOOKUP(I1100,P$12:Z$72,10),L1100)</f>
        <v>A+J=</v>
      </c>
      <c r="M1101" s="93">
        <f t="shared" ref="M1101:M1164" si="244">IF(I1100&gt;0,VLOOKUP(I1100,P$12:Z$72,11),M1100)</f>
        <v>45272</v>
      </c>
      <c r="N1101" s="94"/>
      <c r="O1101" s="94"/>
      <c r="P1101" s="94"/>
      <c r="Q1101" s="94"/>
      <c r="R1101" s="94"/>
      <c r="S1101" s="107"/>
      <c r="T1101" s="94"/>
      <c r="U1101" s="94"/>
      <c r="V1101" s="94"/>
      <c r="W1101" s="94"/>
      <c r="X1101" s="94"/>
      <c r="Y1101" s="123"/>
      <c r="Z1101" s="94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87"/>
      <c r="BT1101" s="87"/>
      <c r="BU1101" s="87"/>
      <c r="BV1101" s="87"/>
      <c r="BW1101" s="87"/>
      <c r="BX1101" s="87"/>
      <c r="BY1101" s="87"/>
      <c r="BZ1101" s="87"/>
      <c r="CA1101" s="87"/>
      <c r="CB1101" s="87"/>
      <c r="CC1101" s="87"/>
      <c r="CD1101" s="87"/>
      <c r="CE1101" s="87"/>
      <c r="CF1101" s="87"/>
      <c r="CG1101" s="87"/>
      <c r="CH1101" s="87"/>
      <c r="CI1101" s="87"/>
      <c r="CJ1101" s="87"/>
      <c r="CK1101" s="87"/>
      <c r="CL1101" s="87"/>
      <c r="CM1101" s="87"/>
      <c r="CN1101" s="87"/>
      <c r="CO1101" s="87"/>
      <c r="CP1101" s="87"/>
      <c r="CQ1101" s="87"/>
      <c r="CR1101" s="87"/>
      <c r="CS1101" s="87"/>
      <c r="CT1101" s="87"/>
      <c r="CU1101" s="87"/>
      <c r="CV1101" s="87"/>
      <c r="CW1101" s="87"/>
      <c r="CX1101" s="87"/>
      <c r="CY1101" s="87"/>
      <c r="CZ1101" s="87"/>
      <c r="DA1101" s="87"/>
      <c r="DB1101" s="87"/>
      <c r="DC1101" s="87"/>
      <c r="DD1101" s="87"/>
      <c r="DE1101" s="87"/>
      <c r="DF1101" s="87"/>
      <c r="DG1101" s="87"/>
      <c r="DH1101" s="87"/>
      <c r="DI1101" s="87"/>
      <c r="DJ1101" s="87"/>
      <c r="DK1101" s="87"/>
      <c r="DL1101" s="87"/>
      <c r="DM1101" s="87"/>
      <c r="DN1101" s="87"/>
      <c r="DO1101" s="87"/>
      <c r="DP1101" s="87"/>
      <c r="DQ1101" s="87"/>
      <c r="DR1101" s="87"/>
      <c r="DS1101" s="87"/>
      <c r="DT1101" s="87"/>
      <c r="DU1101" s="87"/>
      <c r="DV1101" s="87"/>
      <c r="DW1101" s="87"/>
      <c r="DX1101" s="87"/>
      <c r="DY1101" s="87"/>
      <c r="DZ1101" s="87"/>
      <c r="EA1101" s="87"/>
      <c r="EB1101" s="87"/>
      <c r="EC1101" s="87"/>
      <c r="ED1101" s="87"/>
      <c r="EE1101" s="87"/>
      <c r="EF1101" s="87"/>
      <c r="EG1101" s="107"/>
      <c r="EH1101" s="107"/>
      <c r="EI1101" s="107"/>
      <c r="EJ1101" s="107"/>
      <c r="EK1101" s="107"/>
      <c r="EL1101" s="107"/>
      <c r="EM1101" s="107"/>
      <c r="EN1101" s="107"/>
      <c r="EO1101" s="107"/>
      <c r="EP1101" s="107"/>
      <c r="EQ1101" s="107"/>
      <c r="ER1101" s="107"/>
      <c r="ES1101" s="107"/>
      <c r="ET1101" s="107"/>
      <c r="EU1101" s="107"/>
      <c r="EV1101" s="107"/>
      <c r="EW1101" s="107"/>
      <c r="EX1101" s="107"/>
      <c r="EY1101" s="107"/>
    </row>
    <row r="1102" spans="1:155" x14ac:dyDescent="0.15">
      <c r="A1102" s="36">
        <f t="shared" si="238"/>
        <v>44597</v>
      </c>
      <c r="B1102" s="1">
        <f t="shared" ref="B1102:B1165" ca="1" si="245">IF(A1102&lt;=TODAY(),C1102+J1102,IF(AND(A1102&gt;TODAY(),A1102&lt;=$B$1),IF(VLOOKUP(TODAY(),$A$12:$D$10000,4,FALSE)=0,"n.d",C1102+J1102),"n.d"))</f>
        <v>1014.99476699</v>
      </c>
      <c r="C1102" s="90">
        <f t="shared" si="239"/>
        <v>1000</v>
      </c>
      <c r="D1102" s="103">
        <f t="shared" si="240"/>
        <v>5.0000000000000001E-3</v>
      </c>
      <c r="E1102" s="93">
        <f t="shared" si="241"/>
        <v>43507</v>
      </c>
      <c r="F1102" s="87">
        <f t="shared" si="233"/>
        <v>751</v>
      </c>
      <c r="G1102" s="88">
        <f t="shared" si="234"/>
        <v>752</v>
      </c>
      <c r="H1102" s="89">
        <f t="shared" si="235"/>
        <v>1.0149947669999999</v>
      </c>
      <c r="I1102" s="88">
        <f t="shared" si="242"/>
        <v>0</v>
      </c>
      <c r="J1102" s="90">
        <f t="shared" si="236"/>
        <v>14.99476699</v>
      </c>
      <c r="K1102" s="91">
        <f t="shared" si="237"/>
        <v>0</v>
      </c>
      <c r="L1102" s="92" t="str">
        <f t="shared" si="243"/>
        <v>A+J=</v>
      </c>
      <c r="M1102" s="93">
        <f t="shared" si="244"/>
        <v>45272</v>
      </c>
      <c r="N1102" s="94"/>
      <c r="O1102" s="94"/>
      <c r="P1102" s="94"/>
      <c r="Q1102" s="94"/>
      <c r="R1102" s="94"/>
      <c r="S1102" s="107"/>
      <c r="T1102" s="94"/>
      <c r="U1102" s="94"/>
      <c r="V1102" s="94"/>
      <c r="W1102" s="94"/>
      <c r="X1102" s="94"/>
      <c r="Y1102" s="123"/>
      <c r="Z1102" s="94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87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87"/>
      <c r="BT1102" s="87"/>
      <c r="BU1102" s="87"/>
      <c r="BV1102" s="87"/>
      <c r="BW1102" s="87"/>
      <c r="BX1102" s="87"/>
      <c r="BY1102" s="87"/>
      <c r="BZ1102" s="87"/>
      <c r="CA1102" s="87"/>
      <c r="CB1102" s="87"/>
      <c r="CC1102" s="87"/>
      <c r="CD1102" s="87"/>
      <c r="CE1102" s="87"/>
      <c r="CF1102" s="87"/>
      <c r="CG1102" s="87"/>
      <c r="CH1102" s="87"/>
      <c r="CI1102" s="87"/>
      <c r="CJ1102" s="87"/>
      <c r="CK1102" s="87"/>
      <c r="CL1102" s="87"/>
      <c r="CM1102" s="87"/>
      <c r="CN1102" s="87"/>
      <c r="CO1102" s="87"/>
      <c r="CP1102" s="87"/>
      <c r="CQ1102" s="87"/>
      <c r="CR1102" s="87"/>
      <c r="CS1102" s="87"/>
      <c r="CT1102" s="87"/>
      <c r="CU1102" s="87"/>
      <c r="CV1102" s="87"/>
      <c r="CW1102" s="87"/>
      <c r="CX1102" s="87"/>
      <c r="CY1102" s="87"/>
      <c r="CZ1102" s="87"/>
      <c r="DA1102" s="87"/>
      <c r="DB1102" s="87"/>
      <c r="DC1102" s="87"/>
      <c r="DD1102" s="87"/>
      <c r="DE1102" s="87"/>
      <c r="DF1102" s="87"/>
      <c r="DG1102" s="87"/>
      <c r="DH1102" s="87"/>
      <c r="DI1102" s="87"/>
      <c r="DJ1102" s="87"/>
      <c r="DK1102" s="87"/>
      <c r="DL1102" s="87"/>
      <c r="DM1102" s="87"/>
      <c r="DN1102" s="87"/>
      <c r="DO1102" s="87"/>
      <c r="DP1102" s="87"/>
      <c r="DQ1102" s="87"/>
      <c r="DR1102" s="87"/>
      <c r="DS1102" s="87"/>
      <c r="DT1102" s="87"/>
      <c r="DU1102" s="87"/>
      <c r="DV1102" s="87"/>
      <c r="DW1102" s="87"/>
      <c r="DX1102" s="87"/>
      <c r="DY1102" s="87"/>
      <c r="DZ1102" s="87"/>
      <c r="EA1102" s="87"/>
      <c r="EB1102" s="87"/>
      <c r="EC1102" s="87"/>
      <c r="ED1102" s="87"/>
      <c r="EE1102" s="87"/>
      <c r="EF1102" s="87"/>
      <c r="EG1102" s="107"/>
      <c r="EH1102" s="107"/>
      <c r="EI1102" s="107"/>
      <c r="EJ1102" s="107"/>
      <c r="EK1102" s="107"/>
      <c r="EL1102" s="107"/>
      <c r="EM1102" s="107"/>
      <c r="EN1102" s="107"/>
      <c r="EO1102" s="107"/>
      <c r="EP1102" s="107"/>
      <c r="EQ1102" s="107"/>
      <c r="ER1102" s="107"/>
      <c r="ES1102" s="107"/>
      <c r="ET1102" s="107"/>
      <c r="EU1102" s="107"/>
      <c r="EV1102" s="107"/>
      <c r="EW1102" s="107"/>
      <c r="EX1102" s="107"/>
      <c r="EY1102" s="107"/>
    </row>
    <row r="1103" spans="1:155" x14ac:dyDescent="0.15">
      <c r="A1103" s="36">
        <f t="shared" si="238"/>
        <v>44598</v>
      </c>
      <c r="B1103" s="1">
        <f t="shared" ca="1" si="245"/>
        <v>1014.99476699</v>
      </c>
      <c r="C1103" s="90">
        <f t="shared" si="239"/>
        <v>1000</v>
      </c>
      <c r="D1103" s="103">
        <f t="shared" si="240"/>
        <v>5.0000000000000001E-3</v>
      </c>
      <c r="E1103" s="93">
        <f t="shared" si="241"/>
        <v>43507</v>
      </c>
      <c r="F1103" s="87">
        <f t="shared" si="233"/>
        <v>751</v>
      </c>
      <c r="G1103" s="88">
        <f t="shared" si="234"/>
        <v>752</v>
      </c>
      <c r="H1103" s="89">
        <f t="shared" si="235"/>
        <v>1.0149947669999999</v>
      </c>
      <c r="I1103" s="88">
        <f t="shared" si="242"/>
        <v>0</v>
      </c>
      <c r="J1103" s="90">
        <f t="shared" si="236"/>
        <v>14.99476699</v>
      </c>
      <c r="K1103" s="91">
        <f t="shared" si="237"/>
        <v>0</v>
      </c>
      <c r="L1103" s="92" t="str">
        <f t="shared" si="243"/>
        <v>A+J=</v>
      </c>
      <c r="M1103" s="93">
        <f t="shared" si="244"/>
        <v>45272</v>
      </c>
      <c r="N1103" s="94"/>
      <c r="O1103" s="94"/>
      <c r="P1103" s="94"/>
      <c r="Q1103" s="94"/>
      <c r="R1103" s="94"/>
      <c r="S1103" s="107"/>
      <c r="T1103" s="94"/>
      <c r="U1103" s="94"/>
      <c r="V1103" s="94"/>
      <c r="W1103" s="94"/>
      <c r="X1103" s="94"/>
      <c r="Y1103" s="123"/>
      <c r="Z1103" s="94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87"/>
      <c r="BT1103" s="87"/>
      <c r="BU1103" s="87"/>
      <c r="BV1103" s="87"/>
      <c r="BW1103" s="87"/>
      <c r="BX1103" s="87"/>
      <c r="BY1103" s="87"/>
      <c r="BZ1103" s="87"/>
      <c r="CA1103" s="87"/>
      <c r="CB1103" s="87"/>
      <c r="CC1103" s="87"/>
      <c r="CD1103" s="87"/>
      <c r="CE1103" s="87"/>
      <c r="CF1103" s="87"/>
      <c r="CG1103" s="87"/>
      <c r="CH1103" s="87"/>
      <c r="CI1103" s="87"/>
      <c r="CJ1103" s="87"/>
      <c r="CK1103" s="87"/>
      <c r="CL1103" s="87"/>
      <c r="CM1103" s="87"/>
      <c r="CN1103" s="87"/>
      <c r="CO1103" s="87"/>
      <c r="CP1103" s="87"/>
      <c r="CQ1103" s="87"/>
      <c r="CR1103" s="87"/>
      <c r="CS1103" s="87"/>
      <c r="CT1103" s="87"/>
      <c r="CU1103" s="87"/>
      <c r="CV1103" s="87"/>
      <c r="CW1103" s="87"/>
      <c r="CX1103" s="87"/>
      <c r="CY1103" s="87"/>
      <c r="CZ1103" s="87"/>
      <c r="DA1103" s="87"/>
      <c r="DB1103" s="87"/>
      <c r="DC1103" s="87"/>
      <c r="DD1103" s="87"/>
      <c r="DE1103" s="87"/>
      <c r="DF1103" s="87"/>
      <c r="DG1103" s="87"/>
      <c r="DH1103" s="87"/>
      <c r="DI1103" s="87"/>
      <c r="DJ1103" s="87"/>
      <c r="DK1103" s="87"/>
      <c r="DL1103" s="87"/>
      <c r="DM1103" s="87"/>
      <c r="DN1103" s="87"/>
      <c r="DO1103" s="87"/>
      <c r="DP1103" s="87"/>
      <c r="DQ1103" s="87"/>
      <c r="DR1103" s="87"/>
      <c r="DS1103" s="87"/>
      <c r="DT1103" s="87"/>
      <c r="DU1103" s="87"/>
      <c r="DV1103" s="87"/>
      <c r="DW1103" s="87"/>
      <c r="DX1103" s="87"/>
      <c r="DY1103" s="87"/>
      <c r="DZ1103" s="87"/>
      <c r="EA1103" s="87"/>
      <c r="EB1103" s="87"/>
      <c r="EC1103" s="87"/>
      <c r="ED1103" s="87"/>
      <c r="EE1103" s="87"/>
      <c r="EF1103" s="87"/>
      <c r="EG1103" s="107"/>
      <c r="EH1103" s="107"/>
      <c r="EI1103" s="107"/>
      <c r="EJ1103" s="107"/>
      <c r="EK1103" s="107"/>
      <c r="EL1103" s="107"/>
      <c r="EM1103" s="107"/>
      <c r="EN1103" s="107"/>
      <c r="EO1103" s="107"/>
      <c r="EP1103" s="107"/>
      <c r="EQ1103" s="107"/>
      <c r="ER1103" s="107"/>
      <c r="ES1103" s="107"/>
      <c r="ET1103" s="107"/>
      <c r="EU1103" s="107"/>
      <c r="EV1103" s="107"/>
      <c r="EW1103" s="107"/>
      <c r="EX1103" s="107"/>
      <c r="EY1103" s="107"/>
    </row>
    <row r="1104" spans="1:155" x14ac:dyDescent="0.15">
      <c r="A1104" s="36">
        <f t="shared" si="238"/>
        <v>44599</v>
      </c>
      <c r="B1104" s="1">
        <f t="shared" ca="1" si="245"/>
        <v>1014.99476699</v>
      </c>
      <c r="C1104" s="90">
        <f t="shared" si="239"/>
        <v>1000</v>
      </c>
      <c r="D1104" s="103">
        <f t="shared" si="240"/>
        <v>5.0000000000000001E-3</v>
      </c>
      <c r="E1104" s="93">
        <f t="shared" si="241"/>
        <v>43507</v>
      </c>
      <c r="F1104" s="87">
        <f t="shared" si="233"/>
        <v>752</v>
      </c>
      <c r="G1104" s="88">
        <f t="shared" si="234"/>
        <v>752</v>
      </c>
      <c r="H1104" s="89">
        <f t="shared" si="235"/>
        <v>1.0149947669999999</v>
      </c>
      <c r="I1104" s="88">
        <f t="shared" si="242"/>
        <v>0</v>
      </c>
      <c r="J1104" s="90">
        <f t="shared" si="236"/>
        <v>14.99476699</v>
      </c>
      <c r="K1104" s="91">
        <f t="shared" si="237"/>
        <v>0</v>
      </c>
      <c r="L1104" s="92" t="str">
        <f t="shared" si="243"/>
        <v>A+J=</v>
      </c>
      <c r="M1104" s="93">
        <f t="shared" si="244"/>
        <v>45272</v>
      </c>
      <c r="N1104" s="94"/>
      <c r="O1104" s="94"/>
      <c r="P1104" s="94"/>
      <c r="Q1104" s="94"/>
      <c r="R1104" s="94"/>
      <c r="S1104" s="107"/>
      <c r="T1104" s="94"/>
      <c r="U1104" s="94"/>
      <c r="V1104" s="94"/>
      <c r="W1104" s="94"/>
      <c r="X1104" s="94"/>
      <c r="Y1104" s="123"/>
      <c r="Z1104" s="94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87"/>
      <c r="BT1104" s="87"/>
      <c r="BU1104" s="87"/>
      <c r="BV1104" s="87"/>
      <c r="BW1104" s="87"/>
      <c r="BX1104" s="87"/>
      <c r="BY1104" s="87"/>
      <c r="BZ1104" s="87"/>
      <c r="CA1104" s="87"/>
      <c r="CB1104" s="87"/>
      <c r="CC1104" s="87"/>
      <c r="CD1104" s="87"/>
      <c r="CE1104" s="87"/>
      <c r="CF1104" s="87"/>
      <c r="CG1104" s="87"/>
      <c r="CH1104" s="87"/>
      <c r="CI1104" s="87"/>
      <c r="CJ1104" s="87"/>
      <c r="CK1104" s="87"/>
      <c r="CL1104" s="87"/>
      <c r="CM1104" s="87"/>
      <c r="CN1104" s="87"/>
      <c r="CO1104" s="87"/>
      <c r="CP1104" s="87"/>
      <c r="CQ1104" s="87"/>
      <c r="CR1104" s="87"/>
      <c r="CS1104" s="87"/>
      <c r="CT1104" s="87"/>
      <c r="CU1104" s="87"/>
      <c r="CV1104" s="87"/>
      <c r="CW1104" s="87"/>
      <c r="CX1104" s="87"/>
      <c r="CY1104" s="87"/>
      <c r="CZ1104" s="87"/>
      <c r="DA1104" s="87"/>
      <c r="DB1104" s="87"/>
      <c r="DC1104" s="87"/>
      <c r="DD1104" s="87"/>
      <c r="DE1104" s="87"/>
      <c r="DF1104" s="87"/>
      <c r="DG1104" s="87"/>
      <c r="DH1104" s="87"/>
      <c r="DI1104" s="87"/>
      <c r="DJ1104" s="87"/>
      <c r="DK1104" s="87"/>
      <c r="DL1104" s="87"/>
      <c r="DM1104" s="87"/>
      <c r="DN1104" s="87"/>
      <c r="DO1104" s="87"/>
      <c r="DP1104" s="87"/>
      <c r="DQ1104" s="87"/>
      <c r="DR1104" s="87"/>
      <c r="DS1104" s="87"/>
      <c r="DT1104" s="87"/>
      <c r="DU1104" s="87"/>
      <c r="DV1104" s="87"/>
      <c r="DW1104" s="87"/>
      <c r="DX1104" s="87"/>
      <c r="DY1104" s="87"/>
      <c r="DZ1104" s="87"/>
      <c r="EA1104" s="87"/>
      <c r="EB1104" s="87"/>
      <c r="EC1104" s="87"/>
      <c r="ED1104" s="87"/>
      <c r="EE1104" s="87"/>
      <c r="EF1104" s="87"/>
      <c r="EG1104" s="107"/>
      <c r="EH1104" s="107"/>
      <c r="EI1104" s="107"/>
      <c r="EJ1104" s="107"/>
      <c r="EK1104" s="107"/>
      <c r="EL1104" s="107"/>
      <c r="EM1104" s="107"/>
      <c r="EN1104" s="107"/>
      <c r="EO1104" s="107"/>
      <c r="EP1104" s="107"/>
      <c r="EQ1104" s="107"/>
      <c r="ER1104" s="107"/>
      <c r="ES1104" s="107"/>
      <c r="ET1104" s="107"/>
      <c r="EU1104" s="107"/>
      <c r="EV1104" s="107"/>
      <c r="EW1104" s="107"/>
      <c r="EX1104" s="107"/>
      <c r="EY1104" s="107"/>
    </row>
    <row r="1105" spans="1:155" x14ac:dyDescent="0.15">
      <c r="A1105" s="36">
        <f t="shared" si="238"/>
        <v>44600</v>
      </c>
      <c r="B1105" s="1">
        <f t="shared" ca="1" si="245"/>
        <v>1015.014856</v>
      </c>
      <c r="C1105" s="90">
        <f t="shared" si="239"/>
        <v>1000</v>
      </c>
      <c r="D1105" s="103">
        <f t="shared" si="240"/>
        <v>5.0000000000000001E-3</v>
      </c>
      <c r="E1105" s="93">
        <f t="shared" si="241"/>
        <v>43507</v>
      </c>
      <c r="F1105" s="87">
        <f t="shared" si="233"/>
        <v>753</v>
      </c>
      <c r="G1105" s="88">
        <f t="shared" si="234"/>
        <v>753</v>
      </c>
      <c r="H1105" s="89">
        <f t="shared" si="235"/>
        <v>1.0150148560000001</v>
      </c>
      <c r="I1105" s="88">
        <f t="shared" si="242"/>
        <v>0</v>
      </c>
      <c r="J1105" s="90">
        <f t="shared" si="236"/>
        <v>15.014856</v>
      </c>
      <c r="K1105" s="91">
        <f t="shared" si="237"/>
        <v>0</v>
      </c>
      <c r="L1105" s="92" t="str">
        <f t="shared" si="243"/>
        <v>A+J=</v>
      </c>
      <c r="M1105" s="93">
        <f t="shared" si="244"/>
        <v>45272</v>
      </c>
      <c r="N1105" s="94"/>
      <c r="O1105" s="94"/>
      <c r="P1105" s="94"/>
      <c r="Q1105" s="94"/>
      <c r="R1105" s="94"/>
      <c r="S1105" s="107"/>
      <c r="T1105" s="94"/>
      <c r="U1105" s="94"/>
      <c r="V1105" s="94"/>
      <c r="W1105" s="94"/>
      <c r="X1105" s="94"/>
      <c r="Y1105" s="123"/>
      <c r="Z1105" s="94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87"/>
      <c r="BT1105" s="87"/>
      <c r="BU1105" s="87"/>
      <c r="BV1105" s="87"/>
      <c r="BW1105" s="87"/>
      <c r="BX1105" s="87"/>
      <c r="BY1105" s="87"/>
      <c r="BZ1105" s="87"/>
      <c r="CA1105" s="87"/>
      <c r="CB1105" s="87"/>
      <c r="CC1105" s="87"/>
      <c r="CD1105" s="87"/>
      <c r="CE1105" s="87"/>
      <c r="CF1105" s="87"/>
      <c r="CG1105" s="87"/>
      <c r="CH1105" s="87"/>
      <c r="CI1105" s="87"/>
      <c r="CJ1105" s="87"/>
      <c r="CK1105" s="87"/>
      <c r="CL1105" s="87"/>
      <c r="CM1105" s="87"/>
      <c r="CN1105" s="87"/>
      <c r="CO1105" s="87"/>
      <c r="CP1105" s="87"/>
      <c r="CQ1105" s="87"/>
      <c r="CR1105" s="87"/>
      <c r="CS1105" s="87"/>
      <c r="CT1105" s="87"/>
      <c r="CU1105" s="87"/>
      <c r="CV1105" s="87"/>
      <c r="CW1105" s="87"/>
      <c r="CX1105" s="87"/>
      <c r="CY1105" s="87"/>
      <c r="CZ1105" s="87"/>
      <c r="DA1105" s="87"/>
      <c r="DB1105" s="87"/>
      <c r="DC1105" s="87"/>
      <c r="DD1105" s="87"/>
      <c r="DE1105" s="87"/>
      <c r="DF1105" s="87"/>
      <c r="DG1105" s="87"/>
      <c r="DH1105" s="87"/>
      <c r="DI1105" s="87"/>
      <c r="DJ1105" s="87"/>
      <c r="DK1105" s="87"/>
      <c r="DL1105" s="87"/>
      <c r="DM1105" s="87"/>
      <c r="DN1105" s="87"/>
      <c r="DO1105" s="87"/>
      <c r="DP1105" s="87"/>
      <c r="DQ1105" s="87"/>
      <c r="DR1105" s="87"/>
      <c r="DS1105" s="87"/>
      <c r="DT1105" s="87"/>
      <c r="DU1105" s="87"/>
      <c r="DV1105" s="87"/>
      <c r="DW1105" s="87"/>
      <c r="DX1105" s="87"/>
      <c r="DY1105" s="87"/>
      <c r="DZ1105" s="87"/>
      <c r="EA1105" s="87"/>
      <c r="EB1105" s="87"/>
      <c r="EC1105" s="87"/>
      <c r="ED1105" s="87"/>
      <c r="EE1105" s="87"/>
      <c r="EF1105" s="87"/>
      <c r="EG1105" s="107"/>
      <c r="EH1105" s="107"/>
      <c r="EI1105" s="107"/>
      <c r="EJ1105" s="107"/>
      <c r="EK1105" s="107"/>
      <c r="EL1105" s="107"/>
      <c r="EM1105" s="107"/>
      <c r="EN1105" s="107"/>
      <c r="EO1105" s="107"/>
      <c r="EP1105" s="107"/>
      <c r="EQ1105" s="107"/>
      <c r="ER1105" s="107"/>
      <c r="ES1105" s="107"/>
      <c r="ET1105" s="107"/>
      <c r="EU1105" s="107"/>
      <c r="EV1105" s="107"/>
      <c r="EW1105" s="107"/>
      <c r="EX1105" s="107"/>
      <c r="EY1105" s="107"/>
    </row>
    <row r="1106" spans="1:155" x14ac:dyDescent="0.15">
      <c r="A1106" s="36">
        <f t="shared" si="238"/>
        <v>44601</v>
      </c>
      <c r="B1106" s="1">
        <f t="shared" ca="1" si="245"/>
        <v>1015.034945</v>
      </c>
      <c r="C1106" s="90">
        <f t="shared" si="239"/>
        <v>1000</v>
      </c>
      <c r="D1106" s="103">
        <f t="shared" si="240"/>
        <v>5.0000000000000001E-3</v>
      </c>
      <c r="E1106" s="93">
        <f t="shared" si="241"/>
        <v>43507</v>
      </c>
      <c r="F1106" s="87">
        <f t="shared" si="233"/>
        <v>754</v>
      </c>
      <c r="G1106" s="88">
        <f t="shared" si="234"/>
        <v>754</v>
      </c>
      <c r="H1106" s="89">
        <f t="shared" si="235"/>
        <v>1.015034945</v>
      </c>
      <c r="I1106" s="88">
        <f t="shared" si="242"/>
        <v>0</v>
      </c>
      <c r="J1106" s="90">
        <f t="shared" si="236"/>
        <v>15.034945</v>
      </c>
      <c r="K1106" s="91">
        <f t="shared" si="237"/>
        <v>0</v>
      </c>
      <c r="L1106" s="92" t="str">
        <f t="shared" si="243"/>
        <v>A+J=</v>
      </c>
      <c r="M1106" s="93">
        <f t="shared" si="244"/>
        <v>45272</v>
      </c>
      <c r="N1106" s="94"/>
      <c r="O1106" s="94"/>
      <c r="P1106" s="94"/>
      <c r="Q1106" s="94"/>
      <c r="R1106" s="94"/>
      <c r="S1106" s="107"/>
      <c r="T1106" s="94"/>
      <c r="U1106" s="94"/>
      <c r="V1106" s="94"/>
      <c r="W1106" s="94"/>
      <c r="X1106" s="94"/>
      <c r="Y1106" s="123"/>
      <c r="Z1106" s="94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87"/>
      <c r="BT1106" s="87"/>
      <c r="BU1106" s="87"/>
      <c r="BV1106" s="87"/>
      <c r="BW1106" s="87"/>
      <c r="BX1106" s="87"/>
      <c r="BY1106" s="87"/>
      <c r="BZ1106" s="87"/>
      <c r="CA1106" s="87"/>
      <c r="CB1106" s="87"/>
      <c r="CC1106" s="87"/>
      <c r="CD1106" s="87"/>
      <c r="CE1106" s="87"/>
      <c r="CF1106" s="87"/>
      <c r="CG1106" s="87"/>
      <c r="CH1106" s="87"/>
      <c r="CI1106" s="87"/>
      <c r="CJ1106" s="87"/>
      <c r="CK1106" s="87"/>
      <c r="CL1106" s="87"/>
      <c r="CM1106" s="87"/>
      <c r="CN1106" s="87"/>
      <c r="CO1106" s="87"/>
      <c r="CP1106" s="87"/>
      <c r="CQ1106" s="87"/>
      <c r="CR1106" s="87"/>
      <c r="CS1106" s="87"/>
      <c r="CT1106" s="87"/>
      <c r="CU1106" s="87"/>
      <c r="CV1106" s="87"/>
      <c r="CW1106" s="87"/>
      <c r="CX1106" s="87"/>
      <c r="CY1106" s="87"/>
      <c r="CZ1106" s="87"/>
      <c r="DA1106" s="87"/>
      <c r="DB1106" s="87"/>
      <c r="DC1106" s="87"/>
      <c r="DD1106" s="87"/>
      <c r="DE1106" s="87"/>
      <c r="DF1106" s="87"/>
      <c r="DG1106" s="87"/>
      <c r="DH1106" s="87"/>
      <c r="DI1106" s="87"/>
      <c r="DJ1106" s="87"/>
      <c r="DK1106" s="87"/>
      <c r="DL1106" s="87"/>
      <c r="DM1106" s="87"/>
      <c r="DN1106" s="87"/>
      <c r="DO1106" s="87"/>
      <c r="DP1106" s="87"/>
      <c r="DQ1106" s="87"/>
      <c r="DR1106" s="87"/>
      <c r="DS1106" s="87"/>
      <c r="DT1106" s="87"/>
      <c r="DU1106" s="87"/>
      <c r="DV1106" s="87"/>
      <c r="DW1106" s="87"/>
      <c r="DX1106" s="87"/>
      <c r="DY1106" s="87"/>
      <c r="DZ1106" s="87"/>
      <c r="EA1106" s="87"/>
      <c r="EB1106" s="87"/>
      <c r="EC1106" s="87"/>
      <c r="ED1106" s="87"/>
      <c r="EE1106" s="87"/>
      <c r="EF1106" s="87"/>
      <c r="EG1106" s="107"/>
      <c r="EH1106" s="107"/>
      <c r="EI1106" s="107"/>
      <c r="EJ1106" s="107"/>
      <c r="EK1106" s="107"/>
      <c r="EL1106" s="107"/>
      <c r="EM1106" s="107"/>
      <c r="EN1106" s="107"/>
      <c r="EO1106" s="107"/>
      <c r="EP1106" s="107"/>
      <c r="EQ1106" s="107"/>
      <c r="ER1106" s="107"/>
      <c r="ES1106" s="107"/>
      <c r="ET1106" s="107"/>
      <c r="EU1106" s="107"/>
      <c r="EV1106" s="107"/>
      <c r="EW1106" s="107"/>
      <c r="EX1106" s="107"/>
      <c r="EY1106" s="107"/>
    </row>
    <row r="1107" spans="1:155" x14ac:dyDescent="0.15">
      <c r="A1107" s="36">
        <f t="shared" si="238"/>
        <v>44602</v>
      </c>
      <c r="B1107" s="1">
        <f t="shared" ca="1" si="245"/>
        <v>1015.055035</v>
      </c>
      <c r="C1107" s="90">
        <f t="shared" si="239"/>
        <v>1000</v>
      </c>
      <c r="D1107" s="103">
        <f t="shared" si="240"/>
        <v>5.0000000000000001E-3</v>
      </c>
      <c r="E1107" s="93">
        <f t="shared" si="241"/>
        <v>43507</v>
      </c>
      <c r="F1107" s="87">
        <f t="shared" si="233"/>
        <v>755</v>
      </c>
      <c r="G1107" s="88">
        <f t="shared" si="234"/>
        <v>755</v>
      </c>
      <c r="H1107" s="89">
        <f t="shared" si="235"/>
        <v>1.015055035</v>
      </c>
      <c r="I1107" s="88">
        <f t="shared" si="242"/>
        <v>0</v>
      </c>
      <c r="J1107" s="90">
        <f t="shared" si="236"/>
        <v>15.055035</v>
      </c>
      <c r="K1107" s="91">
        <f t="shared" si="237"/>
        <v>0</v>
      </c>
      <c r="L1107" s="92" t="str">
        <f t="shared" si="243"/>
        <v>A+J=</v>
      </c>
      <c r="M1107" s="93">
        <f t="shared" si="244"/>
        <v>45272</v>
      </c>
      <c r="N1107" s="94"/>
      <c r="O1107" s="111"/>
      <c r="P1107" s="111"/>
      <c r="Q1107" s="111"/>
      <c r="R1107" s="111"/>
      <c r="S1107" s="113"/>
      <c r="T1107" s="111"/>
      <c r="U1107" s="111"/>
      <c r="V1107" s="111"/>
      <c r="W1107" s="111"/>
      <c r="X1107" s="111"/>
      <c r="Y1107" s="128"/>
      <c r="Z1107" s="111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  <c r="EG1107" s="113"/>
      <c r="EH1107" s="113"/>
      <c r="EI1107" s="113"/>
      <c r="EJ1107" s="113"/>
      <c r="EK1107" s="113"/>
      <c r="EL1107" s="113"/>
      <c r="EM1107" s="113"/>
      <c r="EN1107" s="113"/>
      <c r="EO1107" s="113"/>
      <c r="EP1107" s="113"/>
      <c r="EQ1107" s="113"/>
      <c r="ER1107" s="113"/>
      <c r="ES1107" s="113"/>
      <c r="ET1107" s="113"/>
      <c r="EU1107" s="113"/>
      <c r="EV1107" s="113"/>
      <c r="EW1107" s="113"/>
      <c r="EX1107" s="113"/>
      <c r="EY1107" s="113"/>
    </row>
    <row r="1108" spans="1:155" x14ac:dyDescent="0.15">
      <c r="A1108" s="133">
        <f t="shared" si="238"/>
        <v>44603</v>
      </c>
      <c r="B1108" s="2">
        <f t="shared" ca="1" si="245"/>
        <v>1015.075125</v>
      </c>
      <c r="C1108" s="134">
        <f t="shared" si="239"/>
        <v>1000</v>
      </c>
      <c r="D1108" s="135">
        <f t="shared" si="240"/>
        <v>5.0000000000000001E-3</v>
      </c>
      <c r="E1108" s="136">
        <f t="shared" si="241"/>
        <v>43507</v>
      </c>
      <c r="F1108" s="137">
        <f t="shared" si="233"/>
        <v>756</v>
      </c>
      <c r="G1108" s="138">
        <f t="shared" si="234"/>
        <v>756</v>
      </c>
      <c r="H1108" s="139">
        <f t="shared" si="235"/>
        <v>1.0150751250000001</v>
      </c>
      <c r="I1108" s="138">
        <f t="shared" si="242"/>
        <v>0</v>
      </c>
      <c r="J1108" s="134">
        <f t="shared" si="236"/>
        <v>15.075125</v>
      </c>
      <c r="K1108" s="140">
        <f t="shared" si="237"/>
        <v>0</v>
      </c>
      <c r="L1108" s="141" t="str">
        <f t="shared" si="243"/>
        <v>A+J=</v>
      </c>
      <c r="M1108" s="136">
        <f t="shared" si="244"/>
        <v>45272</v>
      </c>
      <c r="N1108" s="142"/>
      <c r="O1108" s="143"/>
      <c r="P1108" s="143"/>
      <c r="Q1108" s="143"/>
      <c r="R1108" s="94"/>
      <c r="S1108" s="107"/>
      <c r="T1108" s="143"/>
      <c r="U1108" s="94"/>
      <c r="V1108" s="94"/>
      <c r="W1108" s="94"/>
      <c r="X1108" s="143"/>
      <c r="Y1108" s="123"/>
      <c r="Z1108" s="143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  <c r="EG1108" s="107"/>
      <c r="EH1108" s="107"/>
      <c r="EI1108" s="107"/>
      <c r="EJ1108" s="107"/>
      <c r="EK1108" s="107"/>
      <c r="EL1108" s="107"/>
      <c r="EM1108" s="107"/>
      <c r="EN1108" s="107"/>
      <c r="EO1108" s="107"/>
      <c r="EP1108" s="107"/>
      <c r="EQ1108" s="107"/>
      <c r="ER1108" s="107"/>
      <c r="ES1108" s="107"/>
      <c r="ET1108" s="107"/>
      <c r="EU1108" s="107"/>
      <c r="EV1108" s="107"/>
      <c r="EW1108" s="107"/>
      <c r="EX1108" s="107"/>
      <c r="EY1108" s="107"/>
    </row>
    <row r="1109" spans="1:155" x14ac:dyDescent="0.15">
      <c r="A1109" s="36">
        <f t="shared" si="238"/>
        <v>44604</v>
      </c>
      <c r="B1109" s="1">
        <f t="shared" ca="1" si="245"/>
        <v>1015.0952150000001</v>
      </c>
      <c r="C1109" s="90">
        <f t="shared" si="239"/>
        <v>1000</v>
      </c>
      <c r="D1109" s="103">
        <f t="shared" si="240"/>
        <v>5.0000000000000001E-3</v>
      </c>
      <c r="E1109" s="93">
        <f t="shared" si="241"/>
        <v>43507</v>
      </c>
      <c r="F1109" s="87">
        <f t="shared" si="233"/>
        <v>756</v>
      </c>
      <c r="G1109" s="88">
        <f t="shared" si="234"/>
        <v>757</v>
      </c>
      <c r="H1109" s="89">
        <f t="shared" si="235"/>
        <v>1.0150952150000001</v>
      </c>
      <c r="I1109" s="88">
        <f t="shared" si="242"/>
        <v>0</v>
      </c>
      <c r="J1109" s="90">
        <f t="shared" si="236"/>
        <v>15.095215</v>
      </c>
      <c r="K1109" s="91">
        <f t="shared" si="237"/>
        <v>0</v>
      </c>
      <c r="L1109" s="92" t="str">
        <f t="shared" si="243"/>
        <v>A+J=</v>
      </c>
      <c r="M1109" s="93">
        <f t="shared" si="244"/>
        <v>45272</v>
      </c>
      <c r="N1109" s="94"/>
      <c r="O1109" s="143"/>
      <c r="P1109" s="143"/>
      <c r="Q1109" s="143"/>
      <c r="R1109" s="94"/>
      <c r="S1109" s="107"/>
      <c r="T1109" s="143"/>
      <c r="U1109" s="94"/>
      <c r="V1109" s="94"/>
      <c r="W1109" s="94"/>
      <c r="X1109" s="143"/>
      <c r="Y1109" s="123"/>
      <c r="Z1109" s="143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  <c r="EG1109" s="107"/>
      <c r="EH1109" s="107"/>
      <c r="EI1109" s="107"/>
      <c r="EJ1109" s="107"/>
      <c r="EK1109" s="107"/>
      <c r="EL1109" s="107"/>
      <c r="EM1109" s="107"/>
      <c r="EN1109" s="107"/>
      <c r="EO1109" s="107"/>
      <c r="EP1109" s="107"/>
      <c r="EQ1109" s="107"/>
      <c r="ER1109" s="107"/>
      <c r="ES1109" s="107"/>
      <c r="ET1109" s="107"/>
      <c r="EU1109" s="107"/>
      <c r="EV1109" s="107"/>
      <c r="EW1109" s="107"/>
      <c r="EX1109" s="107"/>
      <c r="EY1109" s="107"/>
    </row>
    <row r="1110" spans="1:155" x14ac:dyDescent="0.15">
      <c r="A1110" s="36">
        <f t="shared" si="238"/>
        <v>44605</v>
      </c>
      <c r="B1110" s="1">
        <f t="shared" ca="1" si="245"/>
        <v>1015.0952150000001</v>
      </c>
      <c r="C1110" s="90">
        <f t="shared" si="239"/>
        <v>1000</v>
      </c>
      <c r="D1110" s="103">
        <f t="shared" si="240"/>
        <v>5.0000000000000001E-3</v>
      </c>
      <c r="E1110" s="93">
        <f t="shared" si="241"/>
        <v>43507</v>
      </c>
      <c r="F1110" s="87">
        <f t="shared" si="233"/>
        <v>756</v>
      </c>
      <c r="G1110" s="88">
        <f t="shared" si="234"/>
        <v>757</v>
      </c>
      <c r="H1110" s="89">
        <f t="shared" si="235"/>
        <v>1.0150952150000001</v>
      </c>
      <c r="I1110" s="88">
        <f t="shared" si="242"/>
        <v>0</v>
      </c>
      <c r="J1110" s="90">
        <f t="shared" si="236"/>
        <v>15.095215</v>
      </c>
      <c r="K1110" s="91">
        <f t="shared" si="237"/>
        <v>0</v>
      </c>
      <c r="L1110" s="92" t="str">
        <f t="shared" si="243"/>
        <v>A+J=</v>
      </c>
      <c r="M1110" s="93">
        <f t="shared" si="244"/>
        <v>45272</v>
      </c>
      <c r="N1110" s="94"/>
      <c r="O1110" s="143"/>
      <c r="P1110" s="143"/>
      <c r="Q1110" s="143"/>
      <c r="R1110" s="94"/>
      <c r="S1110" s="107"/>
      <c r="T1110" s="143"/>
      <c r="U1110" s="94"/>
      <c r="V1110" s="94"/>
      <c r="W1110" s="94"/>
      <c r="X1110" s="143"/>
      <c r="Y1110" s="123"/>
      <c r="Z1110" s="143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  <c r="EG1110" s="107"/>
      <c r="EH1110" s="107"/>
      <c r="EI1110" s="107"/>
      <c r="EJ1110" s="107"/>
      <c r="EK1110" s="107"/>
      <c r="EL1110" s="107"/>
      <c r="EM1110" s="107"/>
      <c r="EN1110" s="107"/>
      <c r="EO1110" s="107"/>
      <c r="EP1110" s="107"/>
      <c r="EQ1110" s="107"/>
      <c r="ER1110" s="107"/>
      <c r="ES1110" s="107"/>
      <c r="ET1110" s="107"/>
      <c r="EU1110" s="107"/>
      <c r="EV1110" s="107"/>
      <c r="EW1110" s="107"/>
      <c r="EX1110" s="107"/>
      <c r="EY1110" s="107"/>
    </row>
    <row r="1111" spans="1:155" x14ac:dyDescent="0.15">
      <c r="A1111" s="36">
        <f t="shared" si="238"/>
        <v>44606</v>
      </c>
      <c r="B1111" s="1">
        <f t="shared" ca="1" si="245"/>
        <v>1015.0952150000001</v>
      </c>
      <c r="C1111" s="90">
        <f t="shared" si="239"/>
        <v>1000</v>
      </c>
      <c r="D1111" s="103">
        <f t="shared" si="240"/>
        <v>5.0000000000000001E-3</v>
      </c>
      <c r="E1111" s="93">
        <f t="shared" si="241"/>
        <v>43507</v>
      </c>
      <c r="F1111" s="87">
        <f t="shared" si="233"/>
        <v>757</v>
      </c>
      <c r="G1111" s="88">
        <f t="shared" si="234"/>
        <v>757</v>
      </c>
      <c r="H1111" s="89">
        <f t="shared" si="235"/>
        <v>1.0150952150000001</v>
      </c>
      <c r="I1111" s="88">
        <f t="shared" si="242"/>
        <v>0</v>
      </c>
      <c r="J1111" s="90">
        <f t="shared" si="236"/>
        <v>15.095215</v>
      </c>
      <c r="K1111" s="91">
        <f t="shared" si="237"/>
        <v>0</v>
      </c>
      <c r="L1111" s="92" t="str">
        <f t="shared" si="243"/>
        <v>A+J=</v>
      </c>
      <c r="M1111" s="93">
        <f t="shared" si="244"/>
        <v>45272</v>
      </c>
      <c r="N1111" s="94"/>
      <c r="O1111" s="143"/>
      <c r="P1111" s="143"/>
      <c r="Q1111" s="143"/>
      <c r="R1111" s="94"/>
      <c r="S1111" s="107"/>
      <c r="T1111" s="143"/>
      <c r="U1111" s="94"/>
      <c r="V1111" s="94"/>
      <c r="W1111" s="94"/>
      <c r="X1111" s="143"/>
      <c r="Y1111" s="123"/>
      <c r="Z1111" s="143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  <c r="EG1111" s="107"/>
      <c r="EH1111" s="107"/>
      <c r="EI1111" s="107"/>
      <c r="EJ1111" s="107"/>
      <c r="EK1111" s="107"/>
      <c r="EL1111" s="107"/>
      <c r="EM1111" s="107"/>
      <c r="EN1111" s="107"/>
      <c r="EO1111" s="107"/>
      <c r="EP1111" s="107"/>
      <c r="EQ1111" s="107"/>
      <c r="ER1111" s="107"/>
      <c r="ES1111" s="107"/>
      <c r="ET1111" s="107"/>
      <c r="EU1111" s="107"/>
      <c r="EV1111" s="107"/>
      <c r="EW1111" s="107"/>
      <c r="EX1111" s="107"/>
      <c r="EY1111" s="107"/>
    </row>
    <row r="1112" spans="1:155" x14ac:dyDescent="0.15">
      <c r="A1112" s="36">
        <f t="shared" si="238"/>
        <v>44607</v>
      </c>
      <c r="B1112" s="1">
        <f t="shared" ca="1" si="245"/>
        <v>1015.115306</v>
      </c>
      <c r="C1112" s="90">
        <f t="shared" si="239"/>
        <v>1000</v>
      </c>
      <c r="D1112" s="103">
        <f t="shared" si="240"/>
        <v>5.0000000000000001E-3</v>
      </c>
      <c r="E1112" s="93">
        <f t="shared" si="241"/>
        <v>43507</v>
      </c>
      <c r="F1112" s="87">
        <f t="shared" si="233"/>
        <v>758</v>
      </c>
      <c r="G1112" s="88">
        <f t="shared" si="234"/>
        <v>758</v>
      </c>
      <c r="H1112" s="89">
        <f t="shared" si="235"/>
        <v>1.015115306</v>
      </c>
      <c r="I1112" s="88">
        <f t="shared" si="242"/>
        <v>0</v>
      </c>
      <c r="J1112" s="90">
        <f t="shared" si="236"/>
        <v>15.115306</v>
      </c>
      <c r="K1112" s="91">
        <f t="shared" si="237"/>
        <v>0</v>
      </c>
      <c r="L1112" s="92" t="str">
        <f t="shared" si="243"/>
        <v>A+J=</v>
      </c>
      <c r="M1112" s="93">
        <f t="shared" si="244"/>
        <v>45272</v>
      </c>
      <c r="N1112" s="94"/>
      <c r="O1112" s="143"/>
      <c r="P1112" s="143"/>
      <c r="Q1112" s="143"/>
      <c r="R1112" s="94"/>
      <c r="S1112" s="107"/>
      <c r="T1112" s="143"/>
      <c r="U1112" s="94"/>
      <c r="V1112" s="94"/>
      <c r="W1112" s="94"/>
      <c r="X1112" s="143"/>
      <c r="Y1112" s="123"/>
      <c r="Z1112" s="143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  <c r="EG1112" s="107"/>
      <c r="EH1112" s="107"/>
      <c r="EI1112" s="107"/>
      <c r="EJ1112" s="107"/>
      <c r="EK1112" s="107"/>
      <c r="EL1112" s="107"/>
      <c r="EM1112" s="107"/>
      <c r="EN1112" s="107"/>
      <c r="EO1112" s="107"/>
      <c r="EP1112" s="107"/>
      <c r="EQ1112" s="107"/>
      <c r="ER1112" s="107"/>
      <c r="ES1112" s="107"/>
      <c r="ET1112" s="107"/>
      <c r="EU1112" s="107"/>
      <c r="EV1112" s="107"/>
      <c r="EW1112" s="107"/>
      <c r="EX1112" s="107"/>
      <c r="EY1112" s="107"/>
    </row>
    <row r="1113" spans="1:155" x14ac:dyDescent="0.15">
      <c r="A1113" s="36">
        <f t="shared" si="238"/>
        <v>44608</v>
      </c>
      <c r="B1113" s="1">
        <f t="shared" ca="1" si="245"/>
        <v>1015.135397</v>
      </c>
      <c r="C1113" s="90">
        <f t="shared" si="239"/>
        <v>1000</v>
      </c>
      <c r="D1113" s="103">
        <f t="shared" si="240"/>
        <v>5.0000000000000001E-3</v>
      </c>
      <c r="E1113" s="93">
        <f t="shared" si="241"/>
        <v>43507</v>
      </c>
      <c r="F1113" s="87">
        <f t="shared" si="233"/>
        <v>759</v>
      </c>
      <c r="G1113" s="88">
        <f t="shared" si="234"/>
        <v>759</v>
      </c>
      <c r="H1113" s="89">
        <f t="shared" si="235"/>
        <v>1.0151353970000001</v>
      </c>
      <c r="I1113" s="88">
        <f t="shared" si="242"/>
        <v>0</v>
      </c>
      <c r="J1113" s="90">
        <f t="shared" si="236"/>
        <v>15.135396999999999</v>
      </c>
      <c r="K1113" s="91">
        <f t="shared" si="237"/>
        <v>0</v>
      </c>
      <c r="L1113" s="92" t="str">
        <f t="shared" si="243"/>
        <v>A+J=</v>
      </c>
      <c r="M1113" s="93">
        <f t="shared" si="244"/>
        <v>45272</v>
      </c>
      <c r="N1113" s="94"/>
      <c r="O1113" s="143"/>
      <c r="P1113" s="143"/>
      <c r="Q1113" s="143"/>
      <c r="R1113" s="94"/>
      <c r="S1113" s="107"/>
      <c r="T1113" s="143"/>
      <c r="U1113" s="94"/>
      <c r="V1113" s="94"/>
      <c r="W1113" s="94"/>
      <c r="X1113" s="143"/>
      <c r="Y1113" s="123"/>
      <c r="Z1113" s="143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  <c r="EG1113" s="107"/>
      <c r="EH1113" s="107"/>
      <c r="EI1113" s="107"/>
      <c r="EJ1113" s="107"/>
      <c r="EK1113" s="107"/>
      <c r="EL1113" s="107"/>
      <c r="EM1113" s="107"/>
      <c r="EN1113" s="107"/>
      <c r="EO1113" s="107"/>
      <c r="EP1113" s="107"/>
      <c r="EQ1113" s="107"/>
      <c r="ER1113" s="107"/>
      <c r="ES1113" s="107"/>
      <c r="ET1113" s="107"/>
      <c r="EU1113" s="107"/>
      <c r="EV1113" s="107"/>
      <c r="EW1113" s="107"/>
      <c r="EX1113" s="107"/>
      <c r="EY1113" s="107"/>
    </row>
    <row r="1114" spans="1:155" x14ac:dyDescent="0.15">
      <c r="A1114" s="36">
        <f t="shared" si="238"/>
        <v>44609</v>
      </c>
      <c r="B1114" s="1">
        <f t="shared" ca="1" si="245"/>
        <v>1015.155489</v>
      </c>
      <c r="C1114" s="90">
        <f t="shared" si="239"/>
        <v>1000</v>
      </c>
      <c r="D1114" s="103">
        <f t="shared" si="240"/>
        <v>5.0000000000000001E-3</v>
      </c>
      <c r="E1114" s="93">
        <f t="shared" si="241"/>
        <v>43507</v>
      </c>
      <c r="F1114" s="87">
        <f t="shared" si="233"/>
        <v>760</v>
      </c>
      <c r="G1114" s="88">
        <f t="shared" si="234"/>
        <v>760</v>
      </c>
      <c r="H1114" s="89">
        <f t="shared" si="235"/>
        <v>1.0151554890000001</v>
      </c>
      <c r="I1114" s="88">
        <f t="shared" si="242"/>
        <v>0</v>
      </c>
      <c r="J1114" s="90">
        <f t="shared" si="236"/>
        <v>15.155488999999999</v>
      </c>
      <c r="K1114" s="91">
        <f t="shared" si="237"/>
        <v>0</v>
      </c>
      <c r="L1114" s="92" t="str">
        <f t="shared" si="243"/>
        <v>A+J=</v>
      </c>
      <c r="M1114" s="93">
        <f t="shared" si="244"/>
        <v>45272</v>
      </c>
      <c r="N1114" s="94"/>
      <c r="O1114" s="143"/>
      <c r="P1114" s="143"/>
      <c r="Q1114" s="143"/>
      <c r="R1114" s="94"/>
      <c r="S1114" s="107"/>
      <c r="T1114" s="143"/>
      <c r="U1114" s="94"/>
      <c r="V1114" s="94"/>
      <c r="W1114" s="94"/>
      <c r="X1114" s="143"/>
      <c r="Y1114" s="123"/>
      <c r="Z1114" s="143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  <c r="EG1114" s="107"/>
      <c r="EH1114" s="107"/>
      <c r="EI1114" s="107"/>
      <c r="EJ1114" s="107"/>
      <c r="EK1114" s="107"/>
      <c r="EL1114" s="107"/>
      <c r="EM1114" s="107"/>
      <c r="EN1114" s="107"/>
      <c r="EO1114" s="107"/>
      <c r="EP1114" s="107"/>
      <c r="EQ1114" s="107"/>
      <c r="ER1114" s="107"/>
      <c r="ES1114" s="107"/>
      <c r="ET1114" s="107"/>
      <c r="EU1114" s="107"/>
      <c r="EV1114" s="107"/>
      <c r="EW1114" s="107"/>
      <c r="EX1114" s="107"/>
      <c r="EY1114" s="107"/>
    </row>
    <row r="1115" spans="1:155" x14ac:dyDescent="0.15">
      <c r="A1115" s="36">
        <f t="shared" si="238"/>
        <v>44610</v>
      </c>
      <c r="B1115" s="1">
        <f t="shared" ca="1" si="245"/>
        <v>1015.175581</v>
      </c>
      <c r="C1115" s="90">
        <f t="shared" si="239"/>
        <v>1000</v>
      </c>
      <c r="D1115" s="103">
        <f t="shared" si="240"/>
        <v>5.0000000000000001E-3</v>
      </c>
      <c r="E1115" s="93">
        <f t="shared" si="241"/>
        <v>43507</v>
      </c>
      <c r="F1115" s="87">
        <f t="shared" si="233"/>
        <v>761</v>
      </c>
      <c r="G1115" s="88">
        <f t="shared" si="234"/>
        <v>761</v>
      </c>
      <c r="H1115" s="89">
        <f t="shared" si="235"/>
        <v>1.015175581</v>
      </c>
      <c r="I1115" s="88">
        <f t="shared" si="242"/>
        <v>0</v>
      </c>
      <c r="J1115" s="90">
        <f t="shared" si="236"/>
        <v>15.175580999999999</v>
      </c>
      <c r="K1115" s="91">
        <f t="shared" si="237"/>
        <v>0</v>
      </c>
      <c r="L1115" s="92" t="str">
        <f t="shared" si="243"/>
        <v>A+J=</v>
      </c>
      <c r="M1115" s="93">
        <f t="shared" si="244"/>
        <v>45272</v>
      </c>
      <c r="N1115" s="94"/>
      <c r="O1115" s="143"/>
      <c r="P1115" s="143"/>
      <c r="Q1115" s="143"/>
      <c r="R1115" s="94"/>
      <c r="S1115" s="107"/>
      <c r="T1115" s="143"/>
      <c r="U1115" s="94"/>
      <c r="V1115" s="94"/>
      <c r="W1115" s="94"/>
      <c r="X1115" s="143"/>
      <c r="Y1115" s="123"/>
      <c r="Z1115" s="143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  <c r="EG1115" s="107"/>
      <c r="EH1115" s="107"/>
      <c r="EI1115" s="107"/>
      <c r="EJ1115" s="107"/>
      <c r="EK1115" s="107"/>
      <c r="EL1115" s="107"/>
      <c r="EM1115" s="107"/>
      <c r="EN1115" s="107"/>
      <c r="EO1115" s="107"/>
      <c r="EP1115" s="107"/>
      <c r="EQ1115" s="107"/>
      <c r="ER1115" s="107"/>
      <c r="ES1115" s="107"/>
      <c r="ET1115" s="107"/>
      <c r="EU1115" s="107"/>
      <c r="EV1115" s="107"/>
      <c r="EW1115" s="107"/>
      <c r="EX1115" s="107"/>
      <c r="EY1115" s="107"/>
    </row>
    <row r="1116" spans="1:155" x14ac:dyDescent="0.15">
      <c r="A1116" s="36">
        <f t="shared" si="238"/>
        <v>44611</v>
      </c>
      <c r="B1116" s="1">
        <f t="shared" ca="1" si="245"/>
        <v>1015.1956729999999</v>
      </c>
      <c r="C1116" s="90">
        <f t="shared" si="239"/>
        <v>1000</v>
      </c>
      <c r="D1116" s="103">
        <f t="shared" si="240"/>
        <v>5.0000000000000001E-3</v>
      </c>
      <c r="E1116" s="93">
        <f t="shared" si="241"/>
        <v>43507</v>
      </c>
      <c r="F1116" s="87">
        <f t="shared" si="233"/>
        <v>761</v>
      </c>
      <c r="G1116" s="88">
        <f t="shared" si="234"/>
        <v>762</v>
      </c>
      <c r="H1116" s="89">
        <f t="shared" si="235"/>
        <v>1.015195673</v>
      </c>
      <c r="I1116" s="88">
        <f t="shared" si="242"/>
        <v>0</v>
      </c>
      <c r="J1116" s="90">
        <f t="shared" si="236"/>
        <v>15.195672999999999</v>
      </c>
      <c r="K1116" s="91">
        <f t="shared" si="237"/>
        <v>0</v>
      </c>
      <c r="L1116" s="92" t="str">
        <f t="shared" si="243"/>
        <v>A+J=</v>
      </c>
      <c r="M1116" s="93">
        <f t="shared" si="244"/>
        <v>45272</v>
      </c>
      <c r="N1116" s="94"/>
      <c r="O1116" s="143"/>
      <c r="P1116" s="143"/>
      <c r="Q1116" s="143"/>
      <c r="R1116" s="94"/>
      <c r="S1116" s="107"/>
      <c r="T1116" s="143"/>
      <c r="U1116" s="94"/>
      <c r="V1116" s="94"/>
      <c r="W1116" s="94"/>
      <c r="X1116" s="143"/>
      <c r="Y1116" s="123"/>
      <c r="Z1116" s="143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  <c r="EG1116" s="107"/>
      <c r="EH1116" s="107"/>
      <c r="EI1116" s="107"/>
      <c r="EJ1116" s="107"/>
      <c r="EK1116" s="107"/>
      <c r="EL1116" s="107"/>
      <c r="EM1116" s="107"/>
      <c r="EN1116" s="107"/>
      <c r="EO1116" s="107"/>
      <c r="EP1116" s="107"/>
      <c r="EQ1116" s="107"/>
      <c r="ER1116" s="107"/>
      <c r="ES1116" s="107"/>
      <c r="ET1116" s="107"/>
      <c r="EU1116" s="107"/>
      <c r="EV1116" s="107"/>
      <c r="EW1116" s="107"/>
      <c r="EX1116" s="107"/>
      <c r="EY1116" s="107"/>
    </row>
    <row r="1117" spans="1:155" x14ac:dyDescent="0.15">
      <c r="A1117" s="36">
        <f t="shared" si="238"/>
        <v>44612</v>
      </c>
      <c r="B1117" s="1">
        <f t="shared" ca="1" si="245"/>
        <v>1015.1956729999999</v>
      </c>
      <c r="C1117" s="90">
        <f t="shared" si="239"/>
        <v>1000</v>
      </c>
      <c r="D1117" s="103">
        <f t="shared" si="240"/>
        <v>5.0000000000000001E-3</v>
      </c>
      <c r="E1117" s="93">
        <f t="shared" si="241"/>
        <v>43507</v>
      </c>
      <c r="F1117" s="87">
        <f t="shared" si="233"/>
        <v>761</v>
      </c>
      <c r="G1117" s="88">
        <f t="shared" si="234"/>
        <v>762</v>
      </c>
      <c r="H1117" s="89">
        <f t="shared" si="235"/>
        <v>1.015195673</v>
      </c>
      <c r="I1117" s="88">
        <f t="shared" si="242"/>
        <v>0</v>
      </c>
      <c r="J1117" s="90">
        <f t="shared" si="236"/>
        <v>15.195672999999999</v>
      </c>
      <c r="K1117" s="91">
        <f t="shared" si="237"/>
        <v>0</v>
      </c>
      <c r="L1117" s="92" t="str">
        <f t="shared" si="243"/>
        <v>A+J=</v>
      </c>
      <c r="M1117" s="93">
        <f t="shared" si="244"/>
        <v>45272</v>
      </c>
      <c r="N1117" s="94"/>
      <c r="O1117" s="143"/>
      <c r="P1117" s="143"/>
      <c r="Q1117" s="143"/>
      <c r="R1117" s="94"/>
      <c r="S1117" s="107"/>
      <c r="T1117" s="143"/>
      <c r="U1117" s="94"/>
      <c r="V1117" s="94"/>
      <c r="W1117" s="94"/>
      <c r="X1117" s="143"/>
      <c r="Y1117" s="123"/>
      <c r="Z1117" s="143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  <c r="EG1117" s="107"/>
      <c r="EH1117" s="107"/>
      <c r="EI1117" s="107"/>
      <c r="EJ1117" s="107"/>
      <c r="EK1117" s="107"/>
      <c r="EL1117" s="107"/>
      <c r="EM1117" s="107"/>
      <c r="EN1117" s="107"/>
      <c r="EO1117" s="107"/>
      <c r="EP1117" s="107"/>
      <c r="EQ1117" s="107"/>
      <c r="ER1117" s="107"/>
      <c r="ES1117" s="107"/>
      <c r="ET1117" s="107"/>
      <c r="EU1117" s="107"/>
      <c r="EV1117" s="107"/>
      <c r="EW1117" s="107"/>
      <c r="EX1117" s="107"/>
      <c r="EY1117" s="107"/>
    </row>
    <row r="1118" spans="1:155" x14ac:dyDescent="0.15">
      <c r="A1118" s="36">
        <f t="shared" si="238"/>
        <v>44613</v>
      </c>
      <c r="B1118" s="1">
        <f t="shared" ca="1" si="245"/>
        <v>1015.1956729999999</v>
      </c>
      <c r="C1118" s="90">
        <f t="shared" si="239"/>
        <v>1000</v>
      </c>
      <c r="D1118" s="103">
        <f t="shared" si="240"/>
        <v>5.0000000000000001E-3</v>
      </c>
      <c r="E1118" s="93">
        <f t="shared" si="241"/>
        <v>43507</v>
      </c>
      <c r="F1118" s="87">
        <f t="shared" si="233"/>
        <v>762</v>
      </c>
      <c r="G1118" s="88">
        <f t="shared" si="234"/>
        <v>762</v>
      </c>
      <c r="H1118" s="89">
        <f t="shared" si="235"/>
        <v>1.015195673</v>
      </c>
      <c r="I1118" s="88">
        <f t="shared" si="242"/>
        <v>0</v>
      </c>
      <c r="J1118" s="90">
        <f t="shared" si="236"/>
        <v>15.195672999999999</v>
      </c>
      <c r="K1118" s="91">
        <f t="shared" si="237"/>
        <v>0</v>
      </c>
      <c r="L1118" s="92" t="str">
        <f t="shared" si="243"/>
        <v>A+J=</v>
      </c>
      <c r="M1118" s="93">
        <f t="shared" si="244"/>
        <v>45272</v>
      </c>
      <c r="N1118" s="94"/>
      <c r="O1118" s="143"/>
      <c r="P1118" s="143"/>
      <c r="Q1118" s="143"/>
      <c r="R1118" s="94"/>
      <c r="S1118" s="107"/>
      <c r="T1118" s="143"/>
      <c r="U1118" s="94"/>
      <c r="V1118" s="94"/>
      <c r="W1118" s="94"/>
      <c r="X1118" s="143"/>
      <c r="Y1118" s="123"/>
      <c r="Z1118" s="143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  <c r="EG1118" s="107"/>
      <c r="EH1118" s="107"/>
      <c r="EI1118" s="107"/>
      <c r="EJ1118" s="107"/>
      <c r="EK1118" s="107"/>
      <c r="EL1118" s="107"/>
      <c r="EM1118" s="107"/>
      <c r="EN1118" s="107"/>
      <c r="EO1118" s="107"/>
      <c r="EP1118" s="107"/>
      <c r="EQ1118" s="107"/>
      <c r="ER1118" s="107"/>
      <c r="ES1118" s="107"/>
      <c r="ET1118" s="107"/>
      <c r="EU1118" s="107"/>
      <c r="EV1118" s="107"/>
      <c r="EW1118" s="107"/>
      <c r="EX1118" s="107"/>
      <c r="EY1118" s="107"/>
    </row>
    <row r="1119" spans="1:155" x14ac:dyDescent="0.15">
      <c r="A1119" s="36">
        <f t="shared" si="238"/>
        <v>44614</v>
      </c>
      <c r="B1119" s="1">
        <f t="shared" ca="1" si="245"/>
        <v>1015.215766</v>
      </c>
      <c r="C1119" s="90">
        <f t="shared" si="239"/>
        <v>1000</v>
      </c>
      <c r="D1119" s="103">
        <f t="shared" si="240"/>
        <v>5.0000000000000001E-3</v>
      </c>
      <c r="E1119" s="93">
        <f t="shared" si="241"/>
        <v>43507</v>
      </c>
      <c r="F1119" s="87">
        <f t="shared" si="233"/>
        <v>763</v>
      </c>
      <c r="G1119" s="88">
        <f t="shared" si="234"/>
        <v>763</v>
      </c>
      <c r="H1119" s="89">
        <f t="shared" si="235"/>
        <v>1.0152157660000001</v>
      </c>
      <c r="I1119" s="88">
        <f t="shared" si="242"/>
        <v>0</v>
      </c>
      <c r="J1119" s="90">
        <f t="shared" si="236"/>
        <v>15.215766</v>
      </c>
      <c r="K1119" s="91">
        <f t="shared" si="237"/>
        <v>0</v>
      </c>
      <c r="L1119" s="92" t="str">
        <f t="shared" si="243"/>
        <v>A+J=</v>
      </c>
      <c r="M1119" s="93">
        <f t="shared" si="244"/>
        <v>45272</v>
      </c>
      <c r="N1119" s="94"/>
      <c r="O1119" s="143"/>
      <c r="P1119" s="143"/>
      <c r="Q1119" s="143"/>
      <c r="R1119" s="94"/>
      <c r="S1119" s="107"/>
      <c r="T1119" s="143"/>
      <c r="U1119" s="94"/>
      <c r="V1119" s="94"/>
      <c r="W1119" s="94"/>
      <c r="X1119" s="143"/>
      <c r="Y1119" s="123"/>
      <c r="Z1119" s="143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  <c r="EG1119" s="107"/>
      <c r="EH1119" s="107"/>
      <c r="EI1119" s="107"/>
      <c r="EJ1119" s="107"/>
      <c r="EK1119" s="107"/>
      <c r="EL1119" s="107"/>
      <c r="EM1119" s="107"/>
      <c r="EN1119" s="107"/>
      <c r="EO1119" s="107"/>
      <c r="EP1119" s="107"/>
      <c r="EQ1119" s="107"/>
      <c r="ER1119" s="107"/>
      <c r="ES1119" s="107"/>
      <c r="ET1119" s="107"/>
      <c r="EU1119" s="107"/>
      <c r="EV1119" s="107"/>
      <c r="EW1119" s="107"/>
      <c r="EX1119" s="107"/>
      <c r="EY1119" s="107"/>
    </row>
    <row r="1120" spans="1:155" x14ac:dyDescent="0.15">
      <c r="A1120" s="36">
        <f t="shared" si="238"/>
        <v>44615</v>
      </c>
      <c r="B1120" s="1">
        <f t="shared" ca="1" si="245"/>
        <v>1015.23585899</v>
      </c>
      <c r="C1120" s="90">
        <f t="shared" si="239"/>
        <v>1000</v>
      </c>
      <c r="D1120" s="103">
        <f t="shared" si="240"/>
        <v>5.0000000000000001E-3</v>
      </c>
      <c r="E1120" s="93">
        <f t="shared" si="241"/>
        <v>43507</v>
      </c>
      <c r="F1120" s="87">
        <f t="shared" si="233"/>
        <v>764</v>
      </c>
      <c r="G1120" s="88">
        <f t="shared" si="234"/>
        <v>764</v>
      </c>
      <c r="H1120" s="89">
        <f t="shared" si="235"/>
        <v>1.0152358589999999</v>
      </c>
      <c r="I1120" s="88">
        <f t="shared" si="242"/>
        <v>0</v>
      </c>
      <c r="J1120" s="90">
        <f t="shared" si="236"/>
        <v>15.235858990000001</v>
      </c>
      <c r="K1120" s="91">
        <f t="shared" si="237"/>
        <v>0</v>
      </c>
      <c r="L1120" s="92" t="str">
        <f t="shared" si="243"/>
        <v>A+J=</v>
      </c>
      <c r="M1120" s="93">
        <f t="shared" si="244"/>
        <v>45272</v>
      </c>
      <c r="N1120" s="94"/>
      <c r="O1120" s="143"/>
      <c r="P1120" s="143"/>
      <c r="Q1120" s="143"/>
      <c r="R1120" s="94"/>
      <c r="S1120" s="107"/>
      <c r="T1120" s="143"/>
      <c r="U1120" s="94"/>
      <c r="V1120" s="94"/>
      <c r="W1120" s="94"/>
      <c r="X1120" s="143"/>
      <c r="Y1120" s="123"/>
      <c r="Z1120" s="143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  <c r="EG1120" s="107"/>
      <c r="EH1120" s="107"/>
      <c r="EI1120" s="107"/>
      <c r="EJ1120" s="107"/>
      <c r="EK1120" s="107"/>
      <c r="EL1120" s="107"/>
      <c r="EM1120" s="107"/>
      <c r="EN1120" s="107"/>
      <c r="EO1120" s="107"/>
      <c r="EP1120" s="107"/>
      <c r="EQ1120" s="107"/>
      <c r="ER1120" s="107"/>
      <c r="ES1120" s="107"/>
      <c r="ET1120" s="107"/>
      <c r="EU1120" s="107"/>
      <c r="EV1120" s="107"/>
      <c r="EW1120" s="107"/>
      <c r="EX1120" s="107"/>
      <c r="EY1120" s="107"/>
    </row>
    <row r="1121" spans="1:155" x14ac:dyDescent="0.15">
      <c r="A1121" s="36">
        <f t="shared" si="238"/>
        <v>44616</v>
      </c>
      <c r="B1121" s="1">
        <f t="shared" ca="1" si="245"/>
        <v>1015.255953</v>
      </c>
      <c r="C1121" s="90">
        <f t="shared" si="239"/>
        <v>1000</v>
      </c>
      <c r="D1121" s="103">
        <f t="shared" si="240"/>
        <v>5.0000000000000001E-3</v>
      </c>
      <c r="E1121" s="93">
        <f t="shared" si="241"/>
        <v>43507</v>
      </c>
      <c r="F1121" s="87">
        <f t="shared" si="233"/>
        <v>765</v>
      </c>
      <c r="G1121" s="88">
        <f t="shared" si="234"/>
        <v>765</v>
      </c>
      <c r="H1121" s="89">
        <f t="shared" si="235"/>
        <v>1.015255953</v>
      </c>
      <c r="I1121" s="88">
        <f t="shared" si="242"/>
        <v>0</v>
      </c>
      <c r="J1121" s="90">
        <f t="shared" si="236"/>
        <v>15.255953</v>
      </c>
      <c r="K1121" s="91">
        <f t="shared" si="237"/>
        <v>0</v>
      </c>
      <c r="L1121" s="92" t="str">
        <f t="shared" si="243"/>
        <v>A+J=</v>
      </c>
      <c r="M1121" s="93">
        <f t="shared" si="244"/>
        <v>45272</v>
      </c>
      <c r="N1121" s="94"/>
      <c r="O1121" s="143"/>
      <c r="P1121" s="143"/>
      <c r="Q1121" s="143"/>
      <c r="R1121" s="94"/>
      <c r="S1121" s="107"/>
      <c r="T1121" s="143"/>
      <c r="U1121" s="94"/>
      <c r="V1121" s="94"/>
      <c r="W1121" s="94"/>
      <c r="X1121" s="143"/>
      <c r="Y1121" s="123"/>
      <c r="Z1121" s="143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  <c r="EG1121" s="107"/>
      <c r="EH1121" s="107"/>
      <c r="EI1121" s="107"/>
      <c r="EJ1121" s="107"/>
      <c r="EK1121" s="107"/>
      <c r="EL1121" s="107"/>
      <c r="EM1121" s="107"/>
      <c r="EN1121" s="107"/>
      <c r="EO1121" s="107"/>
      <c r="EP1121" s="107"/>
      <c r="EQ1121" s="107"/>
      <c r="ER1121" s="107"/>
      <c r="ES1121" s="107"/>
      <c r="ET1121" s="107"/>
      <c r="EU1121" s="107"/>
      <c r="EV1121" s="107"/>
      <c r="EW1121" s="107"/>
      <c r="EX1121" s="107"/>
      <c r="EY1121" s="107"/>
    </row>
    <row r="1122" spans="1:155" x14ac:dyDescent="0.15">
      <c r="A1122" s="36">
        <f t="shared" si="238"/>
        <v>44617</v>
      </c>
      <c r="B1122" s="1">
        <f t="shared" ca="1" si="245"/>
        <v>1015.2760469999999</v>
      </c>
      <c r="C1122" s="90">
        <f t="shared" si="239"/>
        <v>1000</v>
      </c>
      <c r="D1122" s="103">
        <f t="shared" si="240"/>
        <v>5.0000000000000001E-3</v>
      </c>
      <c r="E1122" s="93">
        <f t="shared" si="241"/>
        <v>43507</v>
      </c>
      <c r="F1122" s="87">
        <f t="shared" si="233"/>
        <v>766</v>
      </c>
      <c r="G1122" s="88">
        <f t="shared" si="234"/>
        <v>766</v>
      </c>
      <c r="H1122" s="89">
        <f t="shared" si="235"/>
        <v>1.015276047</v>
      </c>
      <c r="I1122" s="88">
        <f t="shared" si="242"/>
        <v>0</v>
      </c>
      <c r="J1122" s="90">
        <f t="shared" si="236"/>
        <v>15.276047</v>
      </c>
      <c r="K1122" s="91">
        <f t="shared" si="237"/>
        <v>0</v>
      </c>
      <c r="L1122" s="92" t="str">
        <f t="shared" si="243"/>
        <v>A+J=</v>
      </c>
      <c r="M1122" s="93">
        <f t="shared" si="244"/>
        <v>45272</v>
      </c>
      <c r="N1122" s="94"/>
      <c r="O1122" s="143"/>
      <c r="P1122" s="143"/>
      <c r="Q1122" s="143"/>
      <c r="R1122" s="94"/>
      <c r="S1122" s="107"/>
      <c r="T1122" s="143"/>
      <c r="U1122" s="94"/>
      <c r="V1122" s="94"/>
      <c r="W1122" s="94"/>
      <c r="X1122" s="143"/>
      <c r="Y1122" s="123"/>
      <c r="Z1122" s="143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  <c r="EG1122" s="107"/>
      <c r="EH1122" s="107"/>
      <c r="EI1122" s="107"/>
      <c r="EJ1122" s="107"/>
      <c r="EK1122" s="107"/>
      <c r="EL1122" s="107"/>
      <c r="EM1122" s="107"/>
      <c r="EN1122" s="107"/>
      <c r="EO1122" s="107"/>
      <c r="EP1122" s="107"/>
      <c r="EQ1122" s="107"/>
      <c r="ER1122" s="107"/>
      <c r="ES1122" s="107"/>
      <c r="ET1122" s="107"/>
      <c r="EU1122" s="107"/>
      <c r="EV1122" s="107"/>
      <c r="EW1122" s="107"/>
      <c r="EX1122" s="107"/>
      <c r="EY1122" s="107"/>
    </row>
    <row r="1123" spans="1:155" x14ac:dyDescent="0.15">
      <c r="A1123" s="36">
        <f t="shared" si="238"/>
        <v>44618</v>
      </c>
      <c r="B1123" s="1">
        <f t="shared" ca="1" si="245"/>
        <v>1015.296141</v>
      </c>
      <c r="C1123" s="90">
        <f t="shared" si="239"/>
        <v>1000</v>
      </c>
      <c r="D1123" s="103">
        <f t="shared" si="240"/>
        <v>5.0000000000000001E-3</v>
      </c>
      <c r="E1123" s="93">
        <f t="shared" si="241"/>
        <v>43507</v>
      </c>
      <c r="F1123" s="87">
        <f t="shared" si="233"/>
        <v>766</v>
      </c>
      <c r="G1123" s="88">
        <f t="shared" si="234"/>
        <v>767</v>
      </c>
      <c r="H1123" s="89">
        <f t="shared" si="235"/>
        <v>1.0152961410000001</v>
      </c>
      <c r="I1123" s="88">
        <f t="shared" si="242"/>
        <v>0</v>
      </c>
      <c r="J1123" s="90">
        <f t="shared" si="236"/>
        <v>15.296141</v>
      </c>
      <c r="K1123" s="91">
        <f t="shared" si="237"/>
        <v>0</v>
      </c>
      <c r="L1123" s="92" t="str">
        <f t="shared" si="243"/>
        <v>A+J=</v>
      </c>
      <c r="M1123" s="93">
        <f t="shared" si="244"/>
        <v>45272</v>
      </c>
      <c r="N1123" s="94"/>
      <c r="O1123" s="143"/>
      <c r="P1123" s="143"/>
      <c r="Q1123" s="143"/>
      <c r="R1123" s="94"/>
      <c r="S1123" s="107"/>
      <c r="T1123" s="143"/>
      <c r="U1123" s="94"/>
      <c r="V1123" s="94"/>
      <c r="W1123" s="94"/>
      <c r="X1123" s="143"/>
      <c r="Y1123" s="123"/>
      <c r="Z1123" s="143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  <c r="EG1123" s="107"/>
      <c r="EH1123" s="107"/>
      <c r="EI1123" s="107"/>
      <c r="EJ1123" s="107"/>
      <c r="EK1123" s="107"/>
      <c r="EL1123" s="107"/>
      <c r="EM1123" s="107"/>
      <c r="EN1123" s="107"/>
      <c r="EO1123" s="107"/>
      <c r="EP1123" s="107"/>
      <c r="EQ1123" s="107"/>
      <c r="ER1123" s="107"/>
      <c r="ES1123" s="107"/>
      <c r="ET1123" s="107"/>
      <c r="EU1123" s="107"/>
      <c r="EV1123" s="107"/>
      <c r="EW1123" s="107"/>
      <c r="EX1123" s="107"/>
      <c r="EY1123" s="107"/>
    </row>
    <row r="1124" spans="1:155" x14ac:dyDescent="0.15">
      <c r="A1124" s="36">
        <f t="shared" si="238"/>
        <v>44619</v>
      </c>
      <c r="B1124" s="1">
        <f t="shared" ca="1" si="245"/>
        <v>1015.296141</v>
      </c>
      <c r="C1124" s="90">
        <f t="shared" si="239"/>
        <v>1000</v>
      </c>
      <c r="D1124" s="103">
        <f t="shared" si="240"/>
        <v>5.0000000000000001E-3</v>
      </c>
      <c r="E1124" s="93">
        <f t="shared" si="241"/>
        <v>43507</v>
      </c>
      <c r="F1124" s="87">
        <f t="shared" si="233"/>
        <v>766</v>
      </c>
      <c r="G1124" s="88">
        <f t="shared" si="234"/>
        <v>767</v>
      </c>
      <c r="H1124" s="89">
        <f t="shared" si="235"/>
        <v>1.0152961410000001</v>
      </c>
      <c r="I1124" s="88">
        <f t="shared" si="242"/>
        <v>0</v>
      </c>
      <c r="J1124" s="90">
        <f t="shared" si="236"/>
        <v>15.296141</v>
      </c>
      <c r="K1124" s="91">
        <f t="shared" si="237"/>
        <v>0</v>
      </c>
      <c r="L1124" s="92" t="str">
        <f t="shared" si="243"/>
        <v>A+J=</v>
      </c>
      <c r="M1124" s="93">
        <f t="shared" si="244"/>
        <v>45272</v>
      </c>
      <c r="N1124" s="94"/>
      <c r="O1124" s="143"/>
      <c r="P1124" s="143"/>
      <c r="Q1124" s="143"/>
      <c r="R1124" s="94"/>
      <c r="S1124" s="107"/>
      <c r="T1124" s="143"/>
      <c r="U1124" s="94"/>
      <c r="V1124" s="94"/>
      <c r="W1124" s="94"/>
      <c r="X1124" s="143"/>
      <c r="Y1124" s="123"/>
      <c r="Z1124" s="143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  <c r="EG1124" s="107"/>
      <c r="EH1124" s="107"/>
      <c r="EI1124" s="107"/>
      <c r="EJ1124" s="107"/>
      <c r="EK1124" s="107"/>
      <c r="EL1124" s="107"/>
      <c r="EM1124" s="107"/>
      <c r="EN1124" s="107"/>
      <c r="EO1124" s="107"/>
      <c r="EP1124" s="107"/>
      <c r="EQ1124" s="107"/>
      <c r="ER1124" s="107"/>
      <c r="ES1124" s="107"/>
      <c r="ET1124" s="107"/>
      <c r="EU1124" s="107"/>
      <c r="EV1124" s="107"/>
      <c r="EW1124" s="107"/>
      <c r="EX1124" s="107"/>
      <c r="EY1124" s="107"/>
    </row>
    <row r="1125" spans="1:155" x14ac:dyDescent="0.15">
      <c r="A1125" s="36">
        <f t="shared" si="238"/>
        <v>44620</v>
      </c>
      <c r="B1125" s="1">
        <f t="shared" ca="1" si="245"/>
        <v>1015.296141</v>
      </c>
      <c r="C1125" s="90">
        <f t="shared" si="239"/>
        <v>1000</v>
      </c>
      <c r="D1125" s="103">
        <f t="shared" si="240"/>
        <v>5.0000000000000001E-3</v>
      </c>
      <c r="E1125" s="93">
        <f t="shared" si="241"/>
        <v>43507</v>
      </c>
      <c r="F1125" s="87">
        <f t="shared" si="233"/>
        <v>766</v>
      </c>
      <c r="G1125" s="88">
        <f t="shared" si="234"/>
        <v>767</v>
      </c>
      <c r="H1125" s="89">
        <f t="shared" si="235"/>
        <v>1.0152961410000001</v>
      </c>
      <c r="I1125" s="88">
        <f t="shared" si="242"/>
        <v>0</v>
      </c>
      <c r="J1125" s="90">
        <f t="shared" si="236"/>
        <v>15.296141</v>
      </c>
      <c r="K1125" s="91">
        <f t="shared" si="237"/>
        <v>0</v>
      </c>
      <c r="L1125" s="92" t="str">
        <f t="shared" si="243"/>
        <v>A+J=</v>
      </c>
      <c r="M1125" s="93">
        <f t="shared" si="244"/>
        <v>45272</v>
      </c>
      <c r="N1125" s="94"/>
      <c r="O1125" s="143"/>
      <c r="P1125" s="143"/>
      <c r="Q1125" s="143"/>
      <c r="R1125" s="94"/>
      <c r="S1125" s="107"/>
      <c r="T1125" s="143"/>
      <c r="U1125" s="94"/>
      <c r="V1125" s="94"/>
      <c r="W1125" s="94"/>
      <c r="X1125" s="143"/>
      <c r="Y1125" s="123"/>
      <c r="Z1125" s="143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  <c r="EG1125" s="107"/>
      <c r="EH1125" s="107"/>
      <c r="EI1125" s="107"/>
      <c r="EJ1125" s="107"/>
      <c r="EK1125" s="107"/>
      <c r="EL1125" s="107"/>
      <c r="EM1125" s="107"/>
      <c r="EN1125" s="107"/>
      <c r="EO1125" s="107"/>
      <c r="EP1125" s="107"/>
      <c r="EQ1125" s="107"/>
      <c r="ER1125" s="107"/>
      <c r="ES1125" s="107"/>
      <c r="ET1125" s="107"/>
      <c r="EU1125" s="107"/>
      <c r="EV1125" s="107"/>
      <c r="EW1125" s="107"/>
      <c r="EX1125" s="107"/>
      <c r="EY1125" s="107"/>
    </row>
    <row r="1126" spans="1:155" x14ac:dyDescent="0.15">
      <c r="A1126" s="36">
        <f t="shared" si="238"/>
        <v>44621</v>
      </c>
      <c r="B1126" s="1">
        <f t="shared" ca="1" si="245"/>
        <v>1015.296141</v>
      </c>
      <c r="C1126" s="90">
        <f t="shared" si="239"/>
        <v>1000</v>
      </c>
      <c r="D1126" s="103">
        <f t="shared" si="240"/>
        <v>5.0000000000000001E-3</v>
      </c>
      <c r="E1126" s="93">
        <f t="shared" si="241"/>
        <v>43507</v>
      </c>
      <c r="F1126" s="87">
        <f t="shared" si="233"/>
        <v>766</v>
      </c>
      <c r="G1126" s="88">
        <f t="shared" si="234"/>
        <v>767</v>
      </c>
      <c r="H1126" s="89">
        <f t="shared" si="235"/>
        <v>1.0152961410000001</v>
      </c>
      <c r="I1126" s="88">
        <f t="shared" si="242"/>
        <v>0</v>
      </c>
      <c r="J1126" s="90">
        <f t="shared" si="236"/>
        <v>15.296141</v>
      </c>
      <c r="K1126" s="91">
        <f t="shared" si="237"/>
        <v>0</v>
      </c>
      <c r="L1126" s="92" t="str">
        <f t="shared" si="243"/>
        <v>A+J=</v>
      </c>
      <c r="M1126" s="93">
        <f t="shared" si="244"/>
        <v>45272</v>
      </c>
      <c r="N1126" s="94"/>
      <c r="O1126" s="143"/>
      <c r="P1126" s="143"/>
      <c r="Q1126" s="143"/>
      <c r="R1126" s="94"/>
      <c r="S1126" s="107"/>
      <c r="T1126" s="143"/>
      <c r="U1126" s="94"/>
      <c r="V1126" s="94"/>
      <c r="W1126" s="94"/>
      <c r="X1126" s="143"/>
      <c r="Y1126" s="123"/>
      <c r="Z1126" s="143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  <c r="EG1126" s="107"/>
      <c r="EH1126" s="107"/>
      <c r="EI1126" s="107"/>
      <c r="EJ1126" s="107"/>
      <c r="EK1126" s="107"/>
      <c r="EL1126" s="107"/>
      <c r="EM1126" s="107"/>
      <c r="EN1126" s="107"/>
      <c r="EO1126" s="107"/>
      <c r="EP1126" s="107"/>
      <c r="EQ1126" s="107"/>
      <c r="ER1126" s="107"/>
      <c r="ES1126" s="107"/>
      <c r="ET1126" s="107"/>
      <c r="EU1126" s="107"/>
      <c r="EV1126" s="107"/>
      <c r="EW1126" s="107"/>
      <c r="EX1126" s="107"/>
      <c r="EY1126" s="107"/>
    </row>
    <row r="1127" spans="1:155" x14ac:dyDescent="0.15">
      <c r="A1127" s="36">
        <f t="shared" si="238"/>
        <v>44622</v>
      </c>
      <c r="B1127" s="1">
        <f t="shared" ca="1" si="245"/>
        <v>1015.296141</v>
      </c>
      <c r="C1127" s="90">
        <f t="shared" si="239"/>
        <v>1000</v>
      </c>
      <c r="D1127" s="103">
        <f t="shared" si="240"/>
        <v>5.0000000000000001E-3</v>
      </c>
      <c r="E1127" s="93">
        <f t="shared" si="241"/>
        <v>43507</v>
      </c>
      <c r="F1127" s="87">
        <f t="shared" si="233"/>
        <v>767</v>
      </c>
      <c r="G1127" s="88">
        <f t="shared" si="234"/>
        <v>767</v>
      </c>
      <c r="H1127" s="89">
        <f t="shared" si="235"/>
        <v>1.0152961410000001</v>
      </c>
      <c r="I1127" s="88">
        <f t="shared" si="242"/>
        <v>0</v>
      </c>
      <c r="J1127" s="90">
        <f t="shared" si="236"/>
        <v>15.296141</v>
      </c>
      <c r="K1127" s="91">
        <f t="shared" si="237"/>
        <v>0</v>
      </c>
      <c r="L1127" s="92" t="str">
        <f t="shared" si="243"/>
        <v>A+J=</v>
      </c>
      <c r="M1127" s="93">
        <f t="shared" si="244"/>
        <v>45272</v>
      </c>
      <c r="N1127" s="94"/>
      <c r="O1127" s="143"/>
      <c r="P1127" s="143"/>
      <c r="Q1127" s="143"/>
      <c r="R1127" s="94"/>
      <c r="S1127" s="107"/>
      <c r="T1127" s="143"/>
      <c r="U1127" s="94"/>
      <c r="V1127" s="94"/>
      <c r="W1127" s="94"/>
      <c r="X1127" s="143"/>
      <c r="Y1127" s="123"/>
      <c r="Z1127" s="143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  <c r="EG1127" s="107"/>
      <c r="EH1127" s="107"/>
      <c r="EI1127" s="107"/>
      <c r="EJ1127" s="107"/>
      <c r="EK1127" s="107"/>
      <c r="EL1127" s="107"/>
      <c r="EM1127" s="107"/>
      <c r="EN1127" s="107"/>
      <c r="EO1127" s="107"/>
      <c r="EP1127" s="107"/>
      <c r="EQ1127" s="107"/>
      <c r="ER1127" s="107"/>
      <c r="ES1127" s="107"/>
      <c r="ET1127" s="107"/>
      <c r="EU1127" s="107"/>
      <c r="EV1127" s="107"/>
      <c r="EW1127" s="107"/>
      <c r="EX1127" s="107"/>
      <c r="EY1127" s="107"/>
    </row>
    <row r="1128" spans="1:155" x14ac:dyDescent="0.15">
      <c r="A1128" s="36">
        <f t="shared" si="238"/>
        <v>44623</v>
      </c>
      <c r="B1128" s="1">
        <f t="shared" ca="1" si="245"/>
        <v>1015.316236</v>
      </c>
      <c r="C1128" s="90">
        <f t="shared" si="239"/>
        <v>1000</v>
      </c>
      <c r="D1128" s="103">
        <f t="shared" si="240"/>
        <v>5.0000000000000001E-3</v>
      </c>
      <c r="E1128" s="93">
        <f t="shared" si="241"/>
        <v>43507</v>
      </c>
      <c r="F1128" s="87">
        <f t="shared" si="233"/>
        <v>768</v>
      </c>
      <c r="G1128" s="88">
        <f t="shared" si="234"/>
        <v>768</v>
      </c>
      <c r="H1128" s="89">
        <f t="shared" si="235"/>
        <v>1.0153162360000001</v>
      </c>
      <c r="I1128" s="88">
        <f t="shared" si="242"/>
        <v>0</v>
      </c>
      <c r="J1128" s="90">
        <f t="shared" si="236"/>
        <v>15.316236</v>
      </c>
      <c r="K1128" s="91">
        <f t="shared" si="237"/>
        <v>0</v>
      </c>
      <c r="L1128" s="92" t="str">
        <f t="shared" si="243"/>
        <v>A+J=</v>
      </c>
      <c r="M1128" s="93">
        <f t="shared" si="244"/>
        <v>45272</v>
      </c>
      <c r="N1128" s="94"/>
      <c r="O1128" s="143"/>
      <c r="P1128" s="143"/>
      <c r="Q1128" s="143"/>
      <c r="R1128" s="94"/>
      <c r="S1128" s="107"/>
      <c r="T1128" s="143"/>
      <c r="U1128" s="94"/>
      <c r="V1128" s="94"/>
      <c r="W1128" s="94"/>
      <c r="X1128" s="143"/>
      <c r="Y1128" s="123"/>
      <c r="Z1128" s="143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  <c r="EG1128" s="107"/>
      <c r="EH1128" s="107"/>
      <c r="EI1128" s="107"/>
      <c r="EJ1128" s="107"/>
      <c r="EK1128" s="107"/>
      <c r="EL1128" s="107"/>
      <c r="EM1128" s="107"/>
      <c r="EN1128" s="107"/>
      <c r="EO1128" s="107"/>
      <c r="EP1128" s="107"/>
      <c r="EQ1128" s="107"/>
      <c r="ER1128" s="107"/>
      <c r="ES1128" s="107"/>
      <c r="ET1128" s="107"/>
      <c r="EU1128" s="107"/>
      <c r="EV1128" s="107"/>
      <c r="EW1128" s="107"/>
      <c r="EX1128" s="107"/>
      <c r="EY1128" s="107"/>
    </row>
    <row r="1129" spans="1:155" x14ac:dyDescent="0.15">
      <c r="A1129" s="36">
        <f t="shared" si="238"/>
        <v>44624</v>
      </c>
      <c r="B1129" s="1">
        <f t="shared" ca="1" si="245"/>
        <v>1015.336331</v>
      </c>
      <c r="C1129" s="90">
        <f t="shared" si="239"/>
        <v>1000</v>
      </c>
      <c r="D1129" s="103">
        <f t="shared" si="240"/>
        <v>5.0000000000000001E-3</v>
      </c>
      <c r="E1129" s="93">
        <f t="shared" si="241"/>
        <v>43507</v>
      </c>
      <c r="F1129" s="87">
        <f t="shared" si="233"/>
        <v>769</v>
      </c>
      <c r="G1129" s="88">
        <f t="shared" si="234"/>
        <v>769</v>
      </c>
      <c r="H1129" s="89">
        <f t="shared" si="235"/>
        <v>1.0153363310000001</v>
      </c>
      <c r="I1129" s="88">
        <f t="shared" si="242"/>
        <v>0</v>
      </c>
      <c r="J1129" s="90">
        <f t="shared" si="236"/>
        <v>15.336330999999999</v>
      </c>
      <c r="K1129" s="91">
        <f t="shared" si="237"/>
        <v>0</v>
      </c>
      <c r="L1129" s="92" t="str">
        <f t="shared" si="243"/>
        <v>A+J=</v>
      </c>
      <c r="M1129" s="93">
        <f t="shared" si="244"/>
        <v>45272</v>
      </c>
      <c r="N1129" s="94"/>
      <c r="O1129" s="143"/>
      <c r="P1129" s="143"/>
      <c r="Q1129" s="143"/>
      <c r="R1129" s="94"/>
      <c r="S1129" s="107"/>
      <c r="T1129" s="143"/>
      <c r="U1129" s="94"/>
      <c r="V1129" s="94"/>
      <c r="W1129" s="94"/>
      <c r="X1129" s="143"/>
      <c r="Y1129" s="123"/>
      <c r="Z1129" s="143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  <c r="EG1129" s="107"/>
      <c r="EH1129" s="107"/>
      <c r="EI1129" s="107"/>
      <c r="EJ1129" s="107"/>
      <c r="EK1129" s="107"/>
      <c r="EL1129" s="107"/>
      <c r="EM1129" s="107"/>
      <c r="EN1129" s="107"/>
      <c r="EO1129" s="107"/>
      <c r="EP1129" s="107"/>
      <c r="EQ1129" s="107"/>
      <c r="ER1129" s="107"/>
      <c r="ES1129" s="107"/>
      <c r="ET1129" s="107"/>
      <c r="EU1129" s="107"/>
      <c r="EV1129" s="107"/>
      <c r="EW1129" s="107"/>
      <c r="EX1129" s="107"/>
      <c r="EY1129" s="107"/>
    </row>
    <row r="1130" spans="1:155" x14ac:dyDescent="0.15">
      <c r="A1130" s="36">
        <f t="shared" si="238"/>
        <v>44625</v>
      </c>
      <c r="B1130" s="1">
        <f t="shared" ca="1" si="245"/>
        <v>1015.3564270000001</v>
      </c>
      <c r="C1130" s="90">
        <f t="shared" si="239"/>
        <v>1000</v>
      </c>
      <c r="D1130" s="103">
        <f t="shared" si="240"/>
        <v>5.0000000000000001E-3</v>
      </c>
      <c r="E1130" s="93">
        <f t="shared" si="241"/>
        <v>43507</v>
      </c>
      <c r="F1130" s="87">
        <f t="shared" si="233"/>
        <v>769</v>
      </c>
      <c r="G1130" s="88">
        <f t="shared" si="234"/>
        <v>770</v>
      </c>
      <c r="H1130" s="89">
        <f t="shared" si="235"/>
        <v>1.015356427</v>
      </c>
      <c r="I1130" s="88">
        <f t="shared" si="242"/>
        <v>0</v>
      </c>
      <c r="J1130" s="90">
        <f t="shared" si="236"/>
        <v>15.356427</v>
      </c>
      <c r="K1130" s="91">
        <f t="shared" si="237"/>
        <v>0</v>
      </c>
      <c r="L1130" s="92" t="str">
        <f t="shared" si="243"/>
        <v>A+J=</v>
      </c>
      <c r="M1130" s="93">
        <f t="shared" si="244"/>
        <v>45272</v>
      </c>
      <c r="N1130" s="94"/>
      <c r="O1130" s="143"/>
      <c r="P1130" s="143"/>
      <c r="Q1130" s="143"/>
      <c r="R1130" s="94"/>
      <c r="S1130" s="107"/>
      <c r="T1130" s="143"/>
      <c r="U1130" s="94"/>
      <c r="V1130" s="94"/>
      <c r="W1130" s="94"/>
      <c r="X1130" s="143"/>
      <c r="Y1130" s="123"/>
      <c r="Z1130" s="143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  <c r="EG1130" s="107"/>
      <c r="EH1130" s="107"/>
      <c r="EI1130" s="107"/>
      <c r="EJ1130" s="107"/>
      <c r="EK1130" s="107"/>
      <c r="EL1130" s="107"/>
      <c r="EM1130" s="107"/>
      <c r="EN1130" s="107"/>
      <c r="EO1130" s="107"/>
      <c r="EP1130" s="107"/>
      <c r="EQ1130" s="107"/>
      <c r="ER1130" s="107"/>
      <c r="ES1130" s="107"/>
      <c r="ET1130" s="107"/>
      <c r="EU1130" s="107"/>
      <c r="EV1130" s="107"/>
      <c r="EW1130" s="107"/>
      <c r="EX1130" s="107"/>
      <c r="EY1130" s="107"/>
    </row>
    <row r="1131" spans="1:155" x14ac:dyDescent="0.15">
      <c r="A1131" s="36">
        <f t="shared" si="238"/>
        <v>44626</v>
      </c>
      <c r="B1131" s="1">
        <f t="shared" ca="1" si="245"/>
        <v>1015.3564270000001</v>
      </c>
      <c r="C1131" s="90">
        <f t="shared" si="239"/>
        <v>1000</v>
      </c>
      <c r="D1131" s="103">
        <f t="shared" si="240"/>
        <v>5.0000000000000001E-3</v>
      </c>
      <c r="E1131" s="93">
        <f t="shared" si="241"/>
        <v>43507</v>
      </c>
      <c r="F1131" s="87">
        <f t="shared" si="233"/>
        <v>769</v>
      </c>
      <c r="G1131" s="88">
        <f t="shared" si="234"/>
        <v>770</v>
      </c>
      <c r="H1131" s="89">
        <f t="shared" si="235"/>
        <v>1.015356427</v>
      </c>
      <c r="I1131" s="88">
        <f t="shared" si="242"/>
        <v>0</v>
      </c>
      <c r="J1131" s="90">
        <f t="shared" si="236"/>
        <v>15.356427</v>
      </c>
      <c r="K1131" s="91">
        <f t="shared" si="237"/>
        <v>0</v>
      </c>
      <c r="L1131" s="92" t="str">
        <f t="shared" si="243"/>
        <v>A+J=</v>
      </c>
      <c r="M1131" s="93">
        <f t="shared" si="244"/>
        <v>45272</v>
      </c>
      <c r="N1131" s="94"/>
      <c r="O1131" s="143"/>
      <c r="P1131" s="143"/>
      <c r="Q1131" s="143"/>
      <c r="R1131" s="94"/>
      <c r="S1131" s="107"/>
      <c r="T1131" s="143"/>
      <c r="U1131" s="94"/>
      <c r="V1131" s="94"/>
      <c r="W1131" s="94"/>
      <c r="X1131" s="143"/>
      <c r="Y1131" s="123"/>
      <c r="Z1131" s="143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  <c r="EG1131" s="107"/>
      <c r="EH1131" s="107"/>
      <c r="EI1131" s="107"/>
      <c r="EJ1131" s="107"/>
      <c r="EK1131" s="107"/>
      <c r="EL1131" s="107"/>
      <c r="EM1131" s="107"/>
      <c r="EN1131" s="107"/>
      <c r="EO1131" s="107"/>
      <c r="EP1131" s="107"/>
      <c r="EQ1131" s="107"/>
      <c r="ER1131" s="107"/>
      <c r="ES1131" s="107"/>
      <c r="ET1131" s="107"/>
      <c r="EU1131" s="107"/>
      <c r="EV1131" s="107"/>
      <c r="EW1131" s="107"/>
      <c r="EX1131" s="107"/>
      <c r="EY1131" s="107"/>
    </row>
    <row r="1132" spans="1:155" x14ac:dyDescent="0.15">
      <c r="A1132" s="36">
        <f t="shared" si="238"/>
        <v>44627</v>
      </c>
      <c r="B1132" s="1">
        <f t="shared" ca="1" si="245"/>
        <v>1015.3564270000001</v>
      </c>
      <c r="C1132" s="90">
        <f t="shared" si="239"/>
        <v>1000</v>
      </c>
      <c r="D1132" s="103">
        <f t="shared" si="240"/>
        <v>5.0000000000000001E-3</v>
      </c>
      <c r="E1132" s="93">
        <f t="shared" si="241"/>
        <v>43507</v>
      </c>
      <c r="F1132" s="87">
        <f t="shared" si="233"/>
        <v>770</v>
      </c>
      <c r="G1132" s="88">
        <f t="shared" si="234"/>
        <v>770</v>
      </c>
      <c r="H1132" s="89">
        <f t="shared" si="235"/>
        <v>1.015356427</v>
      </c>
      <c r="I1132" s="88">
        <f t="shared" si="242"/>
        <v>0</v>
      </c>
      <c r="J1132" s="90">
        <f t="shared" si="236"/>
        <v>15.356427</v>
      </c>
      <c r="K1132" s="91">
        <f t="shared" si="237"/>
        <v>0</v>
      </c>
      <c r="L1132" s="92" t="str">
        <f t="shared" si="243"/>
        <v>A+J=</v>
      </c>
      <c r="M1132" s="93">
        <f t="shared" si="244"/>
        <v>45272</v>
      </c>
      <c r="N1132" s="94"/>
      <c r="O1132" s="143"/>
      <c r="P1132" s="143"/>
      <c r="Q1132" s="143"/>
      <c r="R1132" s="94"/>
      <c r="S1132" s="107"/>
      <c r="T1132" s="143"/>
      <c r="U1132" s="94"/>
      <c r="V1132" s="94"/>
      <c r="W1132" s="94"/>
      <c r="X1132" s="143"/>
      <c r="Y1132" s="123"/>
      <c r="Z1132" s="143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  <c r="EG1132" s="107"/>
      <c r="EH1132" s="107"/>
      <c r="EI1132" s="107"/>
      <c r="EJ1132" s="107"/>
      <c r="EK1132" s="107"/>
      <c r="EL1132" s="107"/>
      <c r="EM1132" s="107"/>
      <c r="EN1132" s="107"/>
      <c r="EO1132" s="107"/>
      <c r="EP1132" s="107"/>
      <c r="EQ1132" s="107"/>
      <c r="ER1132" s="107"/>
      <c r="ES1132" s="107"/>
      <c r="ET1132" s="107"/>
      <c r="EU1132" s="107"/>
      <c r="EV1132" s="107"/>
      <c r="EW1132" s="107"/>
      <c r="EX1132" s="107"/>
      <c r="EY1132" s="107"/>
    </row>
    <row r="1133" spans="1:155" x14ac:dyDescent="0.15">
      <c r="A1133" s="36">
        <f t="shared" si="238"/>
        <v>44628</v>
      </c>
      <c r="B1133" s="1">
        <f t="shared" ca="1" si="245"/>
        <v>1015.376523</v>
      </c>
      <c r="C1133" s="90">
        <f t="shared" si="239"/>
        <v>1000</v>
      </c>
      <c r="D1133" s="103">
        <f t="shared" si="240"/>
        <v>5.0000000000000001E-3</v>
      </c>
      <c r="E1133" s="93">
        <f t="shared" si="241"/>
        <v>43507</v>
      </c>
      <c r="F1133" s="87">
        <f t="shared" si="233"/>
        <v>771</v>
      </c>
      <c r="G1133" s="88">
        <f t="shared" si="234"/>
        <v>771</v>
      </c>
      <c r="H1133" s="89">
        <f t="shared" si="235"/>
        <v>1.015376523</v>
      </c>
      <c r="I1133" s="88">
        <f t="shared" si="242"/>
        <v>0</v>
      </c>
      <c r="J1133" s="90">
        <f t="shared" si="236"/>
        <v>15.376523000000001</v>
      </c>
      <c r="K1133" s="91">
        <f t="shared" si="237"/>
        <v>0</v>
      </c>
      <c r="L1133" s="92" t="str">
        <f t="shared" si="243"/>
        <v>A+J=</v>
      </c>
      <c r="M1133" s="93">
        <f t="shared" si="244"/>
        <v>45272</v>
      </c>
      <c r="N1133" s="94"/>
      <c r="O1133" s="143"/>
      <c r="P1133" s="143"/>
      <c r="Q1133" s="143"/>
      <c r="R1133" s="94"/>
      <c r="S1133" s="107"/>
      <c r="T1133" s="143"/>
      <c r="U1133" s="94"/>
      <c r="V1133" s="94"/>
      <c r="W1133" s="94"/>
      <c r="X1133" s="143"/>
      <c r="Y1133" s="123"/>
      <c r="Z1133" s="143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  <c r="EG1133" s="107"/>
      <c r="EH1133" s="107"/>
      <c r="EI1133" s="107"/>
      <c r="EJ1133" s="107"/>
      <c r="EK1133" s="107"/>
      <c r="EL1133" s="107"/>
      <c r="EM1133" s="107"/>
      <c r="EN1133" s="107"/>
      <c r="EO1133" s="107"/>
      <c r="EP1133" s="107"/>
      <c r="EQ1133" s="107"/>
      <c r="ER1133" s="107"/>
      <c r="ES1133" s="107"/>
      <c r="ET1133" s="107"/>
      <c r="EU1133" s="107"/>
      <c r="EV1133" s="107"/>
      <c r="EW1133" s="107"/>
      <c r="EX1133" s="107"/>
      <c r="EY1133" s="107"/>
    </row>
    <row r="1134" spans="1:155" x14ac:dyDescent="0.15">
      <c r="A1134" s="36">
        <f t="shared" si="238"/>
        <v>44629</v>
      </c>
      <c r="B1134" s="1">
        <f t="shared" ca="1" si="245"/>
        <v>1015.39661899</v>
      </c>
      <c r="C1134" s="90">
        <f t="shared" si="239"/>
        <v>1000</v>
      </c>
      <c r="D1134" s="103">
        <f t="shared" si="240"/>
        <v>5.0000000000000001E-3</v>
      </c>
      <c r="E1134" s="93">
        <f t="shared" si="241"/>
        <v>43507</v>
      </c>
      <c r="F1134" s="87">
        <f t="shared" si="233"/>
        <v>772</v>
      </c>
      <c r="G1134" s="88">
        <f t="shared" si="234"/>
        <v>772</v>
      </c>
      <c r="H1134" s="89">
        <f t="shared" si="235"/>
        <v>1.0153966189999999</v>
      </c>
      <c r="I1134" s="88">
        <f t="shared" si="242"/>
        <v>0</v>
      </c>
      <c r="J1134" s="90">
        <f t="shared" si="236"/>
        <v>15.39661899</v>
      </c>
      <c r="K1134" s="91">
        <f t="shared" si="237"/>
        <v>0</v>
      </c>
      <c r="L1134" s="92" t="str">
        <f t="shared" si="243"/>
        <v>A+J=</v>
      </c>
      <c r="M1134" s="93">
        <f t="shared" si="244"/>
        <v>45272</v>
      </c>
      <c r="N1134" s="94"/>
      <c r="O1134" s="143"/>
      <c r="P1134" s="143"/>
      <c r="Q1134" s="143"/>
      <c r="R1134" s="94"/>
      <c r="S1134" s="107"/>
      <c r="T1134" s="143"/>
      <c r="U1134" s="94"/>
      <c r="V1134" s="94"/>
      <c r="W1134" s="94"/>
      <c r="X1134" s="143"/>
      <c r="Y1134" s="123"/>
      <c r="Z1134" s="143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  <c r="EG1134" s="107"/>
      <c r="EH1134" s="107"/>
      <c r="EI1134" s="107"/>
      <c r="EJ1134" s="107"/>
      <c r="EK1134" s="107"/>
      <c r="EL1134" s="107"/>
      <c r="EM1134" s="107"/>
      <c r="EN1134" s="107"/>
      <c r="EO1134" s="107"/>
      <c r="EP1134" s="107"/>
      <c r="EQ1134" s="107"/>
      <c r="ER1134" s="107"/>
      <c r="ES1134" s="107"/>
      <c r="ET1134" s="107"/>
      <c r="EU1134" s="107"/>
      <c r="EV1134" s="107"/>
      <c r="EW1134" s="107"/>
      <c r="EX1134" s="107"/>
      <c r="EY1134" s="107"/>
    </row>
    <row r="1135" spans="1:155" x14ac:dyDescent="0.15">
      <c r="A1135" s="36">
        <f t="shared" si="238"/>
        <v>44630</v>
      </c>
      <c r="B1135" s="1">
        <f t="shared" ca="1" si="245"/>
        <v>1015.416716</v>
      </c>
      <c r="C1135" s="90">
        <f t="shared" si="239"/>
        <v>1000</v>
      </c>
      <c r="D1135" s="103">
        <f t="shared" si="240"/>
        <v>5.0000000000000001E-3</v>
      </c>
      <c r="E1135" s="93">
        <f t="shared" si="241"/>
        <v>43507</v>
      </c>
      <c r="F1135" s="87">
        <f t="shared" si="233"/>
        <v>773</v>
      </c>
      <c r="G1135" s="88">
        <f t="shared" si="234"/>
        <v>773</v>
      </c>
      <c r="H1135" s="89">
        <f t="shared" si="235"/>
        <v>1.0154167160000001</v>
      </c>
      <c r="I1135" s="88">
        <f t="shared" si="242"/>
        <v>0</v>
      </c>
      <c r="J1135" s="90">
        <f t="shared" si="236"/>
        <v>15.416715999999999</v>
      </c>
      <c r="K1135" s="91">
        <f t="shared" si="237"/>
        <v>0</v>
      </c>
      <c r="L1135" s="92" t="str">
        <f t="shared" si="243"/>
        <v>A+J=</v>
      </c>
      <c r="M1135" s="93">
        <f t="shared" si="244"/>
        <v>45272</v>
      </c>
      <c r="N1135" s="94"/>
      <c r="O1135" s="143"/>
      <c r="P1135" s="143"/>
      <c r="Q1135" s="143"/>
      <c r="R1135" s="94"/>
      <c r="S1135" s="107"/>
      <c r="T1135" s="143"/>
      <c r="U1135" s="94"/>
      <c r="V1135" s="94"/>
      <c r="W1135" s="94"/>
      <c r="X1135" s="143"/>
      <c r="Y1135" s="123"/>
      <c r="Z1135" s="143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  <c r="EG1135" s="107"/>
      <c r="EH1135" s="107"/>
      <c r="EI1135" s="107"/>
      <c r="EJ1135" s="107"/>
      <c r="EK1135" s="107"/>
      <c r="EL1135" s="107"/>
      <c r="EM1135" s="107"/>
      <c r="EN1135" s="107"/>
      <c r="EO1135" s="107"/>
      <c r="EP1135" s="107"/>
      <c r="EQ1135" s="107"/>
      <c r="ER1135" s="107"/>
      <c r="ES1135" s="107"/>
      <c r="ET1135" s="107"/>
      <c r="EU1135" s="107"/>
      <c r="EV1135" s="107"/>
      <c r="EW1135" s="107"/>
      <c r="EX1135" s="107"/>
      <c r="EY1135" s="107"/>
    </row>
    <row r="1136" spans="1:155" x14ac:dyDescent="0.15">
      <c r="A1136" s="36">
        <f t="shared" si="238"/>
        <v>44631</v>
      </c>
      <c r="B1136" s="1">
        <f t="shared" ca="1" si="245"/>
        <v>1015.436813</v>
      </c>
      <c r="C1136" s="90">
        <f t="shared" si="239"/>
        <v>1000</v>
      </c>
      <c r="D1136" s="103">
        <f t="shared" si="240"/>
        <v>5.0000000000000001E-3</v>
      </c>
      <c r="E1136" s="93">
        <f t="shared" si="241"/>
        <v>43507</v>
      </c>
      <c r="F1136" s="87">
        <f t="shared" si="233"/>
        <v>774</v>
      </c>
      <c r="G1136" s="88">
        <f t="shared" si="234"/>
        <v>774</v>
      </c>
      <c r="H1136" s="89">
        <f t="shared" si="235"/>
        <v>1.015436813</v>
      </c>
      <c r="I1136" s="88">
        <f t="shared" si="242"/>
        <v>0</v>
      </c>
      <c r="J1136" s="90">
        <f t="shared" si="236"/>
        <v>15.436813000000001</v>
      </c>
      <c r="K1136" s="91">
        <f t="shared" si="237"/>
        <v>0</v>
      </c>
      <c r="L1136" s="92" t="str">
        <f t="shared" si="243"/>
        <v>A+J=</v>
      </c>
      <c r="M1136" s="93">
        <f t="shared" si="244"/>
        <v>45272</v>
      </c>
      <c r="N1136" s="94"/>
      <c r="O1136" s="143"/>
      <c r="P1136" s="143"/>
      <c r="Q1136" s="143"/>
      <c r="R1136" s="94"/>
      <c r="S1136" s="107"/>
      <c r="T1136" s="143"/>
      <c r="U1136" s="94"/>
      <c r="V1136" s="94"/>
      <c r="W1136" s="94"/>
      <c r="X1136" s="143"/>
      <c r="Y1136" s="123"/>
      <c r="Z1136" s="143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  <c r="EG1136" s="107"/>
      <c r="EH1136" s="107"/>
      <c r="EI1136" s="107"/>
      <c r="EJ1136" s="107"/>
      <c r="EK1136" s="107"/>
      <c r="EL1136" s="107"/>
      <c r="EM1136" s="107"/>
      <c r="EN1136" s="107"/>
      <c r="EO1136" s="107"/>
      <c r="EP1136" s="107"/>
      <c r="EQ1136" s="107"/>
      <c r="ER1136" s="107"/>
      <c r="ES1136" s="107"/>
      <c r="ET1136" s="107"/>
      <c r="EU1136" s="107"/>
      <c r="EV1136" s="107"/>
      <c r="EW1136" s="107"/>
      <c r="EX1136" s="107"/>
      <c r="EY1136" s="107"/>
    </row>
    <row r="1137" spans="1:155" x14ac:dyDescent="0.15">
      <c r="A1137" s="36">
        <f t="shared" si="238"/>
        <v>44632</v>
      </c>
      <c r="B1137" s="1">
        <f t="shared" ca="1" si="245"/>
        <v>1015.45690999</v>
      </c>
      <c r="C1137" s="90">
        <f t="shared" si="239"/>
        <v>1000</v>
      </c>
      <c r="D1137" s="103">
        <f t="shared" si="240"/>
        <v>5.0000000000000001E-3</v>
      </c>
      <c r="E1137" s="93">
        <f t="shared" si="241"/>
        <v>43507</v>
      </c>
      <c r="F1137" s="87">
        <f t="shared" si="233"/>
        <v>774</v>
      </c>
      <c r="G1137" s="88">
        <f t="shared" si="234"/>
        <v>775</v>
      </c>
      <c r="H1137" s="89">
        <f t="shared" si="235"/>
        <v>1.0154569099999999</v>
      </c>
      <c r="I1137" s="88">
        <f t="shared" si="242"/>
        <v>0</v>
      </c>
      <c r="J1137" s="90">
        <f t="shared" si="236"/>
        <v>15.45690999</v>
      </c>
      <c r="K1137" s="91">
        <f t="shared" si="237"/>
        <v>0</v>
      </c>
      <c r="L1137" s="92" t="str">
        <f t="shared" si="243"/>
        <v>A+J=</v>
      </c>
      <c r="M1137" s="93">
        <f t="shared" si="244"/>
        <v>45272</v>
      </c>
      <c r="N1137" s="94"/>
      <c r="O1137" s="143"/>
      <c r="P1137" s="143"/>
      <c r="Q1137" s="143"/>
      <c r="R1137" s="94"/>
      <c r="S1137" s="107"/>
      <c r="T1137" s="143"/>
      <c r="U1137" s="94"/>
      <c r="V1137" s="94"/>
      <c r="W1137" s="94"/>
      <c r="X1137" s="143"/>
      <c r="Y1137" s="123"/>
      <c r="Z1137" s="143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  <c r="EG1137" s="107"/>
      <c r="EH1137" s="107"/>
      <c r="EI1137" s="107"/>
      <c r="EJ1137" s="107"/>
      <c r="EK1137" s="107"/>
      <c r="EL1137" s="107"/>
      <c r="EM1137" s="107"/>
      <c r="EN1137" s="107"/>
      <c r="EO1137" s="107"/>
      <c r="EP1137" s="107"/>
      <c r="EQ1137" s="107"/>
      <c r="ER1137" s="107"/>
      <c r="ES1137" s="107"/>
      <c r="ET1137" s="107"/>
      <c r="EU1137" s="107"/>
      <c r="EV1137" s="107"/>
      <c r="EW1137" s="107"/>
      <c r="EX1137" s="107"/>
      <c r="EY1137" s="107"/>
    </row>
    <row r="1138" spans="1:155" x14ac:dyDescent="0.15">
      <c r="A1138" s="36">
        <f t="shared" si="238"/>
        <v>44633</v>
      </c>
      <c r="B1138" s="1">
        <f t="shared" ca="1" si="245"/>
        <v>1015.45690999</v>
      </c>
      <c r="C1138" s="90">
        <f t="shared" si="239"/>
        <v>1000</v>
      </c>
      <c r="D1138" s="103">
        <f t="shared" si="240"/>
        <v>5.0000000000000001E-3</v>
      </c>
      <c r="E1138" s="93">
        <f t="shared" si="241"/>
        <v>43507</v>
      </c>
      <c r="F1138" s="87">
        <f t="shared" si="233"/>
        <v>774</v>
      </c>
      <c r="G1138" s="88">
        <f t="shared" si="234"/>
        <v>775</v>
      </c>
      <c r="H1138" s="89">
        <f t="shared" si="235"/>
        <v>1.0154569099999999</v>
      </c>
      <c r="I1138" s="88">
        <f t="shared" si="242"/>
        <v>0</v>
      </c>
      <c r="J1138" s="90">
        <f t="shared" si="236"/>
        <v>15.45690999</v>
      </c>
      <c r="K1138" s="91">
        <f t="shared" si="237"/>
        <v>0</v>
      </c>
      <c r="L1138" s="92" t="str">
        <f t="shared" si="243"/>
        <v>A+J=</v>
      </c>
      <c r="M1138" s="93">
        <f t="shared" si="244"/>
        <v>45272</v>
      </c>
      <c r="N1138" s="94"/>
      <c r="O1138" s="143"/>
      <c r="P1138" s="143"/>
      <c r="Q1138" s="143"/>
      <c r="R1138" s="94"/>
      <c r="S1138" s="107"/>
      <c r="T1138" s="143"/>
      <c r="U1138" s="94"/>
      <c r="V1138" s="94"/>
      <c r="W1138" s="94"/>
      <c r="X1138" s="143"/>
      <c r="Y1138" s="123"/>
      <c r="Z1138" s="143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  <c r="EG1138" s="107"/>
      <c r="EH1138" s="107"/>
      <c r="EI1138" s="107"/>
      <c r="EJ1138" s="107"/>
      <c r="EK1138" s="107"/>
      <c r="EL1138" s="107"/>
      <c r="EM1138" s="107"/>
      <c r="EN1138" s="107"/>
      <c r="EO1138" s="107"/>
      <c r="EP1138" s="107"/>
      <c r="EQ1138" s="107"/>
      <c r="ER1138" s="107"/>
      <c r="ES1138" s="107"/>
      <c r="ET1138" s="107"/>
      <c r="EU1138" s="107"/>
      <c r="EV1138" s="107"/>
      <c r="EW1138" s="107"/>
      <c r="EX1138" s="107"/>
      <c r="EY1138" s="107"/>
    </row>
    <row r="1139" spans="1:155" x14ac:dyDescent="0.15">
      <c r="A1139" s="36">
        <f t="shared" si="238"/>
        <v>44634</v>
      </c>
      <c r="B1139" s="1">
        <f t="shared" ca="1" si="245"/>
        <v>1015.45690999</v>
      </c>
      <c r="C1139" s="90">
        <f t="shared" si="239"/>
        <v>1000</v>
      </c>
      <c r="D1139" s="103">
        <f t="shared" si="240"/>
        <v>5.0000000000000001E-3</v>
      </c>
      <c r="E1139" s="93">
        <f t="shared" si="241"/>
        <v>43507</v>
      </c>
      <c r="F1139" s="87">
        <f t="shared" si="233"/>
        <v>775</v>
      </c>
      <c r="G1139" s="88">
        <f t="shared" si="234"/>
        <v>775</v>
      </c>
      <c r="H1139" s="89">
        <f t="shared" si="235"/>
        <v>1.0154569099999999</v>
      </c>
      <c r="I1139" s="88">
        <f t="shared" si="242"/>
        <v>0</v>
      </c>
      <c r="J1139" s="90">
        <f t="shared" si="236"/>
        <v>15.45690999</v>
      </c>
      <c r="K1139" s="91">
        <f t="shared" si="237"/>
        <v>0</v>
      </c>
      <c r="L1139" s="92" t="str">
        <f t="shared" si="243"/>
        <v>A+J=</v>
      </c>
      <c r="M1139" s="93">
        <f t="shared" si="244"/>
        <v>45272</v>
      </c>
      <c r="N1139" s="94"/>
      <c r="O1139" s="143"/>
      <c r="P1139" s="143"/>
      <c r="Q1139" s="143"/>
      <c r="R1139" s="94"/>
      <c r="S1139" s="107"/>
      <c r="T1139" s="143"/>
      <c r="U1139" s="94"/>
      <c r="V1139" s="94"/>
      <c r="W1139" s="94"/>
      <c r="X1139" s="143"/>
      <c r="Y1139" s="123"/>
      <c r="Z1139" s="143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  <c r="EG1139" s="107"/>
      <c r="EH1139" s="107"/>
      <c r="EI1139" s="107"/>
      <c r="EJ1139" s="107"/>
      <c r="EK1139" s="107"/>
      <c r="EL1139" s="107"/>
      <c r="EM1139" s="107"/>
      <c r="EN1139" s="107"/>
      <c r="EO1139" s="107"/>
      <c r="EP1139" s="107"/>
      <c r="EQ1139" s="107"/>
      <c r="ER1139" s="107"/>
      <c r="ES1139" s="107"/>
      <c r="ET1139" s="107"/>
      <c r="EU1139" s="107"/>
      <c r="EV1139" s="107"/>
      <c r="EW1139" s="107"/>
      <c r="EX1139" s="107"/>
      <c r="EY1139" s="107"/>
    </row>
    <row r="1140" spans="1:155" x14ac:dyDescent="0.15">
      <c r="A1140" s="36">
        <f t="shared" si="238"/>
        <v>44635</v>
      </c>
      <c r="B1140" s="1">
        <f t="shared" ca="1" si="245"/>
        <v>1015.477008</v>
      </c>
      <c r="C1140" s="90">
        <f t="shared" si="239"/>
        <v>1000</v>
      </c>
      <c r="D1140" s="103">
        <f t="shared" si="240"/>
        <v>5.0000000000000001E-3</v>
      </c>
      <c r="E1140" s="93">
        <f t="shared" si="241"/>
        <v>43507</v>
      </c>
      <c r="F1140" s="87">
        <f t="shared" si="233"/>
        <v>776</v>
      </c>
      <c r="G1140" s="88">
        <f t="shared" si="234"/>
        <v>776</v>
      </c>
      <c r="H1140" s="89">
        <f t="shared" si="235"/>
        <v>1.015477008</v>
      </c>
      <c r="I1140" s="88">
        <f t="shared" si="242"/>
        <v>0</v>
      </c>
      <c r="J1140" s="90">
        <f t="shared" si="236"/>
        <v>15.477008</v>
      </c>
      <c r="K1140" s="91">
        <f t="shared" si="237"/>
        <v>0</v>
      </c>
      <c r="L1140" s="92" t="str">
        <f t="shared" si="243"/>
        <v>A+J=</v>
      </c>
      <c r="M1140" s="93">
        <f t="shared" si="244"/>
        <v>45272</v>
      </c>
      <c r="N1140" s="94"/>
      <c r="O1140" s="143"/>
      <c r="P1140" s="143"/>
      <c r="Q1140" s="143"/>
      <c r="R1140" s="94"/>
      <c r="S1140" s="107"/>
      <c r="T1140" s="143"/>
      <c r="U1140" s="94"/>
      <c r="V1140" s="94"/>
      <c r="W1140" s="94"/>
      <c r="X1140" s="143"/>
      <c r="Y1140" s="123"/>
      <c r="Z1140" s="143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  <c r="EG1140" s="107"/>
      <c r="EH1140" s="107"/>
      <c r="EI1140" s="107"/>
      <c r="EJ1140" s="107"/>
      <c r="EK1140" s="107"/>
      <c r="EL1140" s="107"/>
      <c r="EM1140" s="107"/>
      <c r="EN1140" s="107"/>
      <c r="EO1140" s="107"/>
      <c r="EP1140" s="107"/>
      <c r="EQ1140" s="107"/>
      <c r="ER1140" s="107"/>
      <c r="ES1140" s="107"/>
      <c r="ET1140" s="107"/>
      <c r="EU1140" s="107"/>
      <c r="EV1140" s="107"/>
      <c r="EW1140" s="107"/>
      <c r="EX1140" s="107"/>
      <c r="EY1140" s="107"/>
    </row>
    <row r="1141" spans="1:155" x14ac:dyDescent="0.15">
      <c r="A1141" s="36">
        <f t="shared" si="238"/>
        <v>44636</v>
      </c>
      <c r="B1141" s="1">
        <f t="shared" ca="1" si="245"/>
        <v>1015.497107</v>
      </c>
      <c r="C1141" s="90">
        <f t="shared" si="239"/>
        <v>1000</v>
      </c>
      <c r="D1141" s="103">
        <f t="shared" si="240"/>
        <v>5.0000000000000001E-3</v>
      </c>
      <c r="E1141" s="93">
        <f t="shared" si="241"/>
        <v>43507</v>
      </c>
      <c r="F1141" s="87">
        <f t="shared" si="233"/>
        <v>777</v>
      </c>
      <c r="G1141" s="88">
        <f t="shared" si="234"/>
        <v>777</v>
      </c>
      <c r="H1141" s="89">
        <f t="shared" si="235"/>
        <v>1.0154971070000001</v>
      </c>
      <c r="I1141" s="88">
        <f t="shared" si="242"/>
        <v>0</v>
      </c>
      <c r="J1141" s="90">
        <f t="shared" si="236"/>
        <v>15.497107</v>
      </c>
      <c r="K1141" s="91">
        <f t="shared" si="237"/>
        <v>0</v>
      </c>
      <c r="L1141" s="92" t="str">
        <f t="shared" si="243"/>
        <v>A+J=</v>
      </c>
      <c r="M1141" s="93">
        <f t="shared" si="244"/>
        <v>45272</v>
      </c>
      <c r="N1141" s="94"/>
      <c r="O1141" s="143"/>
      <c r="P1141" s="143"/>
      <c r="Q1141" s="143"/>
      <c r="R1141" s="94"/>
      <c r="S1141" s="107"/>
      <c r="T1141" s="143"/>
      <c r="U1141" s="94"/>
      <c r="V1141" s="94"/>
      <c r="W1141" s="94"/>
      <c r="X1141" s="143"/>
      <c r="Y1141" s="123"/>
      <c r="Z1141" s="143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  <c r="EG1141" s="107"/>
      <c r="EH1141" s="107"/>
      <c r="EI1141" s="107"/>
      <c r="EJ1141" s="107"/>
      <c r="EK1141" s="107"/>
      <c r="EL1141" s="107"/>
      <c r="EM1141" s="107"/>
      <c r="EN1141" s="107"/>
      <c r="EO1141" s="107"/>
      <c r="EP1141" s="107"/>
      <c r="EQ1141" s="107"/>
      <c r="ER1141" s="107"/>
      <c r="ES1141" s="107"/>
      <c r="ET1141" s="107"/>
      <c r="EU1141" s="107"/>
      <c r="EV1141" s="107"/>
      <c r="EW1141" s="107"/>
      <c r="EX1141" s="107"/>
      <c r="EY1141" s="107"/>
    </row>
    <row r="1142" spans="1:155" x14ac:dyDescent="0.15">
      <c r="A1142" s="36">
        <f t="shared" si="238"/>
        <v>44637</v>
      </c>
      <c r="B1142" s="1">
        <f t="shared" ca="1" si="245"/>
        <v>1015.517206</v>
      </c>
      <c r="C1142" s="90">
        <f t="shared" si="239"/>
        <v>1000</v>
      </c>
      <c r="D1142" s="103">
        <f t="shared" si="240"/>
        <v>5.0000000000000001E-3</v>
      </c>
      <c r="E1142" s="93">
        <f t="shared" si="241"/>
        <v>43507</v>
      </c>
      <c r="F1142" s="87">
        <f t="shared" si="233"/>
        <v>778</v>
      </c>
      <c r="G1142" s="88">
        <f t="shared" si="234"/>
        <v>778</v>
      </c>
      <c r="H1142" s="89">
        <f t="shared" si="235"/>
        <v>1.015517206</v>
      </c>
      <c r="I1142" s="88">
        <f t="shared" si="242"/>
        <v>0</v>
      </c>
      <c r="J1142" s="90">
        <f t="shared" si="236"/>
        <v>15.517206</v>
      </c>
      <c r="K1142" s="91">
        <f t="shared" si="237"/>
        <v>0</v>
      </c>
      <c r="L1142" s="92" t="str">
        <f t="shared" si="243"/>
        <v>A+J=</v>
      </c>
      <c r="M1142" s="93">
        <f t="shared" si="244"/>
        <v>45272</v>
      </c>
      <c r="N1142" s="94"/>
      <c r="O1142" s="143"/>
      <c r="P1142" s="143"/>
      <c r="Q1142" s="143"/>
      <c r="R1142" s="94"/>
      <c r="S1142" s="107"/>
      <c r="T1142" s="143"/>
      <c r="U1142" s="94"/>
      <c r="V1142" s="94"/>
      <c r="W1142" s="94"/>
      <c r="X1142" s="143"/>
      <c r="Y1142" s="123"/>
      <c r="Z1142" s="143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  <c r="EG1142" s="107"/>
      <c r="EH1142" s="107"/>
      <c r="EI1142" s="107"/>
      <c r="EJ1142" s="107"/>
      <c r="EK1142" s="107"/>
      <c r="EL1142" s="107"/>
      <c r="EM1142" s="107"/>
      <c r="EN1142" s="107"/>
      <c r="EO1142" s="107"/>
      <c r="EP1142" s="107"/>
      <c r="EQ1142" s="107"/>
      <c r="ER1142" s="107"/>
      <c r="ES1142" s="107"/>
      <c r="ET1142" s="107"/>
      <c r="EU1142" s="107"/>
      <c r="EV1142" s="107"/>
      <c r="EW1142" s="107"/>
      <c r="EX1142" s="107"/>
      <c r="EY1142" s="107"/>
    </row>
    <row r="1143" spans="1:155" x14ac:dyDescent="0.15">
      <c r="A1143" s="36">
        <f t="shared" si="238"/>
        <v>44638</v>
      </c>
      <c r="B1143" s="1">
        <f t="shared" ca="1" si="245"/>
        <v>1015.5373049999999</v>
      </c>
      <c r="C1143" s="90">
        <f t="shared" si="239"/>
        <v>1000</v>
      </c>
      <c r="D1143" s="103">
        <f t="shared" si="240"/>
        <v>5.0000000000000001E-3</v>
      </c>
      <c r="E1143" s="93">
        <f t="shared" si="241"/>
        <v>43507</v>
      </c>
      <c r="F1143" s="87">
        <f t="shared" si="233"/>
        <v>779</v>
      </c>
      <c r="G1143" s="88">
        <f t="shared" si="234"/>
        <v>779</v>
      </c>
      <c r="H1143" s="89">
        <f t="shared" si="235"/>
        <v>1.0155373050000001</v>
      </c>
      <c r="I1143" s="88">
        <f t="shared" si="242"/>
        <v>0</v>
      </c>
      <c r="J1143" s="90">
        <f t="shared" si="236"/>
        <v>15.537305</v>
      </c>
      <c r="K1143" s="91">
        <f t="shared" si="237"/>
        <v>0</v>
      </c>
      <c r="L1143" s="92" t="str">
        <f t="shared" si="243"/>
        <v>A+J=</v>
      </c>
      <c r="M1143" s="93">
        <f t="shared" si="244"/>
        <v>45272</v>
      </c>
      <c r="N1143" s="94"/>
      <c r="O1143" s="143"/>
      <c r="P1143" s="143"/>
      <c r="Q1143" s="143"/>
      <c r="R1143" s="94"/>
      <c r="S1143" s="107"/>
      <c r="T1143" s="143"/>
      <c r="U1143" s="94"/>
      <c r="V1143" s="94"/>
      <c r="W1143" s="94"/>
      <c r="X1143" s="143"/>
      <c r="Y1143" s="123"/>
      <c r="Z1143" s="143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  <c r="EG1143" s="107"/>
      <c r="EH1143" s="107"/>
      <c r="EI1143" s="107"/>
      <c r="EJ1143" s="107"/>
      <c r="EK1143" s="107"/>
      <c r="EL1143" s="107"/>
      <c r="EM1143" s="107"/>
      <c r="EN1143" s="107"/>
      <c r="EO1143" s="107"/>
      <c r="EP1143" s="107"/>
      <c r="EQ1143" s="107"/>
      <c r="ER1143" s="107"/>
      <c r="ES1143" s="107"/>
      <c r="ET1143" s="107"/>
      <c r="EU1143" s="107"/>
      <c r="EV1143" s="107"/>
      <c r="EW1143" s="107"/>
      <c r="EX1143" s="107"/>
      <c r="EY1143" s="107"/>
    </row>
    <row r="1144" spans="1:155" x14ac:dyDescent="0.15">
      <c r="A1144" s="36">
        <f t="shared" si="238"/>
        <v>44639</v>
      </c>
      <c r="B1144" s="1">
        <f t="shared" ca="1" si="245"/>
        <v>1015.55740399</v>
      </c>
      <c r="C1144" s="90">
        <f t="shared" si="239"/>
        <v>1000</v>
      </c>
      <c r="D1144" s="103">
        <f t="shared" si="240"/>
        <v>5.0000000000000001E-3</v>
      </c>
      <c r="E1144" s="93">
        <f t="shared" si="241"/>
        <v>43507</v>
      </c>
      <c r="F1144" s="87">
        <f t="shared" si="233"/>
        <v>779</v>
      </c>
      <c r="G1144" s="88">
        <f t="shared" si="234"/>
        <v>780</v>
      </c>
      <c r="H1144" s="89">
        <f t="shared" si="235"/>
        <v>1.0155574039999999</v>
      </c>
      <c r="I1144" s="88">
        <f t="shared" si="242"/>
        <v>0</v>
      </c>
      <c r="J1144" s="90">
        <f t="shared" si="236"/>
        <v>15.557403989999999</v>
      </c>
      <c r="K1144" s="91">
        <f t="shared" si="237"/>
        <v>0</v>
      </c>
      <c r="L1144" s="92" t="str">
        <f t="shared" si="243"/>
        <v>A+J=</v>
      </c>
      <c r="M1144" s="93">
        <f t="shared" si="244"/>
        <v>45272</v>
      </c>
      <c r="N1144" s="94"/>
      <c r="O1144" s="143"/>
      <c r="P1144" s="143"/>
      <c r="Q1144" s="143"/>
      <c r="R1144" s="94"/>
      <c r="S1144" s="107"/>
      <c r="T1144" s="143"/>
      <c r="U1144" s="94"/>
      <c r="V1144" s="94"/>
      <c r="W1144" s="94"/>
      <c r="X1144" s="143"/>
      <c r="Y1144" s="123"/>
      <c r="Z1144" s="143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  <c r="EG1144" s="107"/>
      <c r="EH1144" s="107"/>
      <c r="EI1144" s="107"/>
      <c r="EJ1144" s="107"/>
      <c r="EK1144" s="107"/>
      <c r="EL1144" s="107"/>
      <c r="EM1144" s="107"/>
      <c r="EN1144" s="107"/>
      <c r="EO1144" s="107"/>
      <c r="EP1144" s="107"/>
      <c r="EQ1144" s="107"/>
      <c r="ER1144" s="107"/>
      <c r="ES1144" s="107"/>
      <c r="ET1144" s="107"/>
      <c r="EU1144" s="107"/>
      <c r="EV1144" s="107"/>
      <c r="EW1144" s="107"/>
      <c r="EX1144" s="107"/>
      <c r="EY1144" s="107"/>
    </row>
    <row r="1145" spans="1:155" x14ac:dyDescent="0.15">
      <c r="A1145" s="36">
        <f t="shared" si="238"/>
        <v>44640</v>
      </c>
      <c r="B1145" s="1">
        <f t="shared" ca="1" si="245"/>
        <v>1015.55740399</v>
      </c>
      <c r="C1145" s="90">
        <f t="shared" si="239"/>
        <v>1000</v>
      </c>
      <c r="D1145" s="103">
        <f t="shared" si="240"/>
        <v>5.0000000000000001E-3</v>
      </c>
      <c r="E1145" s="93">
        <f t="shared" si="241"/>
        <v>43507</v>
      </c>
      <c r="F1145" s="87">
        <f t="shared" si="233"/>
        <v>779</v>
      </c>
      <c r="G1145" s="88">
        <f t="shared" si="234"/>
        <v>780</v>
      </c>
      <c r="H1145" s="89">
        <f t="shared" si="235"/>
        <v>1.0155574039999999</v>
      </c>
      <c r="I1145" s="88">
        <f t="shared" si="242"/>
        <v>0</v>
      </c>
      <c r="J1145" s="90">
        <f t="shared" si="236"/>
        <v>15.557403989999999</v>
      </c>
      <c r="K1145" s="91">
        <f t="shared" si="237"/>
        <v>0</v>
      </c>
      <c r="L1145" s="92" t="str">
        <f t="shared" si="243"/>
        <v>A+J=</v>
      </c>
      <c r="M1145" s="93">
        <f t="shared" si="244"/>
        <v>45272</v>
      </c>
      <c r="N1145" s="94"/>
      <c r="O1145" s="143"/>
      <c r="P1145" s="143"/>
      <c r="Q1145" s="143"/>
      <c r="R1145" s="94"/>
      <c r="S1145" s="107"/>
      <c r="T1145" s="143"/>
      <c r="U1145" s="94"/>
      <c r="V1145" s="94"/>
      <c r="W1145" s="94"/>
      <c r="X1145" s="143"/>
      <c r="Y1145" s="123"/>
      <c r="Z1145" s="143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  <c r="EG1145" s="107"/>
      <c r="EH1145" s="107"/>
      <c r="EI1145" s="107"/>
      <c r="EJ1145" s="107"/>
      <c r="EK1145" s="107"/>
      <c r="EL1145" s="107"/>
      <c r="EM1145" s="107"/>
      <c r="EN1145" s="107"/>
      <c r="EO1145" s="107"/>
      <c r="EP1145" s="107"/>
      <c r="EQ1145" s="107"/>
      <c r="ER1145" s="107"/>
      <c r="ES1145" s="107"/>
      <c r="ET1145" s="107"/>
      <c r="EU1145" s="107"/>
      <c r="EV1145" s="107"/>
      <c r="EW1145" s="107"/>
      <c r="EX1145" s="107"/>
      <c r="EY1145" s="107"/>
    </row>
    <row r="1146" spans="1:155" x14ac:dyDescent="0.15">
      <c r="A1146" s="36">
        <f t="shared" si="238"/>
        <v>44641</v>
      </c>
      <c r="B1146" s="1">
        <f t="shared" ca="1" si="245"/>
        <v>1015.55740399</v>
      </c>
      <c r="C1146" s="90">
        <f t="shared" si="239"/>
        <v>1000</v>
      </c>
      <c r="D1146" s="103">
        <f t="shared" si="240"/>
        <v>5.0000000000000001E-3</v>
      </c>
      <c r="E1146" s="93">
        <f t="shared" si="241"/>
        <v>43507</v>
      </c>
      <c r="F1146" s="87">
        <f t="shared" si="233"/>
        <v>780</v>
      </c>
      <c r="G1146" s="88">
        <f t="shared" si="234"/>
        <v>780</v>
      </c>
      <c r="H1146" s="89">
        <f t="shared" si="235"/>
        <v>1.0155574039999999</v>
      </c>
      <c r="I1146" s="88">
        <f t="shared" si="242"/>
        <v>0</v>
      </c>
      <c r="J1146" s="90">
        <f t="shared" si="236"/>
        <v>15.557403989999999</v>
      </c>
      <c r="K1146" s="91">
        <f t="shared" si="237"/>
        <v>0</v>
      </c>
      <c r="L1146" s="92" t="str">
        <f t="shared" si="243"/>
        <v>A+J=</v>
      </c>
      <c r="M1146" s="93">
        <f t="shared" si="244"/>
        <v>45272</v>
      </c>
      <c r="N1146" s="94"/>
      <c r="O1146" s="143"/>
      <c r="P1146" s="143"/>
      <c r="Q1146" s="143"/>
      <c r="R1146" s="94"/>
      <c r="S1146" s="107"/>
      <c r="T1146" s="143"/>
      <c r="U1146" s="94"/>
      <c r="V1146" s="94"/>
      <c r="W1146" s="94"/>
      <c r="X1146" s="143"/>
      <c r="Y1146" s="123"/>
      <c r="Z1146" s="143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  <c r="EG1146" s="107"/>
      <c r="EH1146" s="107"/>
      <c r="EI1146" s="107"/>
      <c r="EJ1146" s="107"/>
      <c r="EK1146" s="107"/>
      <c r="EL1146" s="107"/>
      <c r="EM1146" s="107"/>
      <c r="EN1146" s="107"/>
      <c r="EO1146" s="107"/>
      <c r="EP1146" s="107"/>
      <c r="EQ1146" s="107"/>
      <c r="ER1146" s="107"/>
      <c r="ES1146" s="107"/>
      <c r="ET1146" s="107"/>
      <c r="EU1146" s="107"/>
      <c r="EV1146" s="107"/>
      <c r="EW1146" s="107"/>
      <c r="EX1146" s="107"/>
      <c r="EY1146" s="107"/>
    </row>
    <row r="1147" spans="1:155" x14ac:dyDescent="0.15">
      <c r="A1147" s="36">
        <f t="shared" si="238"/>
        <v>44642</v>
      </c>
      <c r="B1147" s="1">
        <f t="shared" ca="1" si="245"/>
        <v>1015.57750399</v>
      </c>
      <c r="C1147" s="90">
        <f t="shared" si="239"/>
        <v>1000</v>
      </c>
      <c r="D1147" s="103">
        <f t="shared" si="240"/>
        <v>5.0000000000000001E-3</v>
      </c>
      <c r="E1147" s="93">
        <f t="shared" si="241"/>
        <v>43507</v>
      </c>
      <c r="F1147" s="87">
        <f t="shared" si="233"/>
        <v>781</v>
      </c>
      <c r="G1147" s="88">
        <f t="shared" si="234"/>
        <v>781</v>
      </c>
      <c r="H1147" s="89">
        <f t="shared" si="235"/>
        <v>1.0155775039999999</v>
      </c>
      <c r="I1147" s="88">
        <f t="shared" si="242"/>
        <v>0</v>
      </c>
      <c r="J1147" s="90">
        <f t="shared" si="236"/>
        <v>15.57750399</v>
      </c>
      <c r="K1147" s="91">
        <f t="shared" si="237"/>
        <v>0</v>
      </c>
      <c r="L1147" s="92" t="str">
        <f t="shared" si="243"/>
        <v>A+J=</v>
      </c>
      <c r="M1147" s="93">
        <f t="shared" si="244"/>
        <v>45272</v>
      </c>
      <c r="N1147" s="94"/>
      <c r="O1147" s="143"/>
      <c r="P1147" s="143"/>
      <c r="Q1147" s="143"/>
      <c r="R1147" s="94"/>
      <c r="S1147" s="107"/>
      <c r="T1147" s="143"/>
      <c r="U1147" s="94"/>
      <c r="V1147" s="94"/>
      <c r="W1147" s="94"/>
      <c r="X1147" s="143"/>
      <c r="Y1147" s="123"/>
      <c r="Z1147" s="143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  <c r="EG1147" s="107"/>
      <c r="EH1147" s="107"/>
      <c r="EI1147" s="107"/>
      <c r="EJ1147" s="107"/>
      <c r="EK1147" s="107"/>
      <c r="EL1147" s="107"/>
      <c r="EM1147" s="107"/>
      <c r="EN1147" s="107"/>
      <c r="EO1147" s="107"/>
      <c r="EP1147" s="107"/>
      <c r="EQ1147" s="107"/>
      <c r="ER1147" s="107"/>
      <c r="ES1147" s="107"/>
      <c r="ET1147" s="107"/>
      <c r="EU1147" s="107"/>
      <c r="EV1147" s="107"/>
      <c r="EW1147" s="107"/>
      <c r="EX1147" s="107"/>
      <c r="EY1147" s="107"/>
    </row>
    <row r="1148" spans="1:155" x14ac:dyDescent="0.15">
      <c r="A1148" s="36">
        <f t="shared" si="238"/>
        <v>44643</v>
      </c>
      <c r="B1148" s="1">
        <f t="shared" ca="1" si="245"/>
        <v>1015.597605</v>
      </c>
      <c r="C1148" s="90">
        <f t="shared" si="239"/>
        <v>1000</v>
      </c>
      <c r="D1148" s="103">
        <f t="shared" si="240"/>
        <v>5.0000000000000001E-3</v>
      </c>
      <c r="E1148" s="93">
        <f t="shared" si="241"/>
        <v>43507</v>
      </c>
      <c r="F1148" s="87">
        <f t="shared" si="233"/>
        <v>782</v>
      </c>
      <c r="G1148" s="88">
        <f t="shared" si="234"/>
        <v>782</v>
      </c>
      <c r="H1148" s="89">
        <f t="shared" si="235"/>
        <v>1.015597605</v>
      </c>
      <c r="I1148" s="88">
        <f t="shared" si="242"/>
        <v>0</v>
      </c>
      <c r="J1148" s="90">
        <f t="shared" si="236"/>
        <v>15.597605</v>
      </c>
      <c r="K1148" s="91">
        <f t="shared" si="237"/>
        <v>0</v>
      </c>
      <c r="L1148" s="92" t="str">
        <f t="shared" si="243"/>
        <v>A+J=</v>
      </c>
      <c r="M1148" s="93">
        <f t="shared" si="244"/>
        <v>45272</v>
      </c>
      <c r="N1148" s="94"/>
      <c r="O1148" s="143"/>
      <c r="P1148" s="143"/>
      <c r="Q1148" s="143"/>
      <c r="R1148" s="94"/>
      <c r="S1148" s="107"/>
      <c r="T1148" s="143"/>
      <c r="U1148" s="94"/>
      <c r="V1148" s="94"/>
      <c r="W1148" s="94"/>
      <c r="X1148" s="143"/>
      <c r="Y1148" s="123"/>
      <c r="Z1148" s="143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  <c r="EG1148" s="107"/>
      <c r="EH1148" s="107"/>
      <c r="EI1148" s="107"/>
      <c r="EJ1148" s="107"/>
      <c r="EK1148" s="107"/>
      <c r="EL1148" s="107"/>
      <c r="EM1148" s="107"/>
      <c r="EN1148" s="107"/>
      <c r="EO1148" s="107"/>
      <c r="EP1148" s="107"/>
      <c r="EQ1148" s="107"/>
      <c r="ER1148" s="107"/>
      <c r="ES1148" s="107"/>
      <c r="ET1148" s="107"/>
      <c r="EU1148" s="107"/>
      <c r="EV1148" s="107"/>
      <c r="EW1148" s="107"/>
      <c r="EX1148" s="107"/>
      <c r="EY1148" s="107"/>
    </row>
    <row r="1149" spans="1:155" x14ac:dyDescent="0.15">
      <c r="A1149" s="36">
        <f t="shared" si="238"/>
        <v>44644</v>
      </c>
      <c r="B1149" s="1">
        <f t="shared" ca="1" si="245"/>
        <v>1015.61770499</v>
      </c>
      <c r="C1149" s="90">
        <f t="shared" si="239"/>
        <v>1000</v>
      </c>
      <c r="D1149" s="103">
        <f t="shared" si="240"/>
        <v>5.0000000000000001E-3</v>
      </c>
      <c r="E1149" s="93">
        <f t="shared" si="241"/>
        <v>43507</v>
      </c>
      <c r="F1149" s="87">
        <f t="shared" si="233"/>
        <v>783</v>
      </c>
      <c r="G1149" s="88">
        <f t="shared" si="234"/>
        <v>783</v>
      </c>
      <c r="H1149" s="89">
        <f t="shared" si="235"/>
        <v>1.0156177049999999</v>
      </c>
      <c r="I1149" s="88">
        <f t="shared" si="242"/>
        <v>0</v>
      </c>
      <c r="J1149" s="90">
        <f t="shared" si="236"/>
        <v>15.61770499</v>
      </c>
      <c r="K1149" s="91">
        <f t="shared" si="237"/>
        <v>0</v>
      </c>
      <c r="L1149" s="92" t="str">
        <f t="shared" si="243"/>
        <v>A+J=</v>
      </c>
      <c r="M1149" s="93">
        <f t="shared" si="244"/>
        <v>45272</v>
      </c>
      <c r="N1149" s="94"/>
      <c r="O1149" s="143"/>
      <c r="P1149" s="143"/>
      <c r="Q1149" s="143"/>
      <c r="R1149" s="94"/>
      <c r="S1149" s="107"/>
      <c r="T1149" s="143"/>
      <c r="U1149" s="94"/>
      <c r="V1149" s="94"/>
      <c r="W1149" s="94"/>
      <c r="X1149" s="143"/>
      <c r="Y1149" s="123"/>
      <c r="Z1149" s="143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  <c r="EG1149" s="107"/>
      <c r="EH1149" s="107"/>
      <c r="EI1149" s="107"/>
      <c r="EJ1149" s="107"/>
      <c r="EK1149" s="107"/>
      <c r="EL1149" s="107"/>
      <c r="EM1149" s="107"/>
      <c r="EN1149" s="107"/>
      <c r="EO1149" s="107"/>
      <c r="EP1149" s="107"/>
      <c r="EQ1149" s="107"/>
      <c r="ER1149" s="107"/>
      <c r="ES1149" s="107"/>
      <c r="ET1149" s="107"/>
      <c r="EU1149" s="107"/>
      <c r="EV1149" s="107"/>
      <c r="EW1149" s="107"/>
      <c r="EX1149" s="107"/>
      <c r="EY1149" s="107"/>
    </row>
    <row r="1150" spans="1:155" x14ac:dyDescent="0.15">
      <c r="A1150" s="36">
        <f t="shared" si="238"/>
        <v>44645</v>
      </c>
      <c r="B1150" s="1">
        <f t="shared" ca="1" si="245"/>
        <v>1015.637806</v>
      </c>
      <c r="C1150" s="90">
        <f t="shared" si="239"/>
        <v>1000</v>
      </c>
      <c r="D1150" s="103">
        <f t="shared" si="240"/>
        <v>5.0000000000000001E-3</v>
      </c>
      <c r="E1150" s="93">
        <f t="shared" si="241"/>
        <v>43507</v>
      </c>
      <c r="F1150" s="87">
        <f t="shared" si="233"/>
        <v>784</v>
      </c>
      <c r="G1150" s="88">
        <f t="shared" si="234"/>
        <v>784</v>
      </c>
      <c r="H1150" s="89">
        <f t="shared" si="235"/>
        <v>1.015637806</v>
      </c>
      <c r="I1150" s="88">
        <f t="shared" si="242"/>
        <v>0</v>
      </c>
      <c r="J1150" s="90">
        <f t="shared" si="236"/>
        <v>15.637805999999999</v>
      </c>
      <c r="K1150" s="91">
        <f t="shared" si="237"/>
        <v>0</v>
      </c>
      <c r="L1150" s="92" t="str">
        <f t="shared" si="243"/>
        <v>A+J=</v>
      </c>
      <c r="M1150" s="93">
        <f t="shared" si="244"/>
        <v>45272</v>
      </c>
      <c r="N1150" s="94"/>
      <c r="O1150" s="143"/>
      <c r="P1150" s="143"/>
      <c r="Q1150" s="143"/>
      <c r="R1150" s="94"/>
      <c r="S1150" s="107"/>
      <c r="T1150" s="143"/>
      <c r="U1150" s="94"/>
      <c r="V1150" s="94"/>
      <c r="W1150" s="94"/>
      <c r="X1150" s="143"/>
      <c r="Y1150" s="123"/>
      <c r="Z1150" s="143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  <c r="EG1150" s="107"/>
      <c r="EH1150" s="107"/>
      <c r="EI1150" s="107"/>
      <c r="EJ1150" s="107"/>
      <c r="EK1150" s="107"/>
      <c r="EL1150" s="107"/>
      <c r="EM1150" s="107"/>
      <c r="EN1150" s="107"/>
      <c r="EO1150" s="107"/>
      <c r="EP1150" s="107"/>
      <c r="EQ1150" s="107"/>
      <c r="ER1150" s="107"/>
      <c r="ES1150" s="107"/>
      <c r="ET1150" s="107"/>
      <c r="EU1150" s="107"/>
      <c r="EV1150" s="107"/>
      <c r="EW1150" s="107"/>
      <c r="EX1150" s="107"/>
      <c r="EY1150" s="107"/>
    </row>
    <row r="1151" spans="1:155" x14ac:dyDescent="0.15">
      <c r="A1151" s="36">
        <f t="shared" si="238"/>
        <v>44646</v>
      </c>
      <c r="B1151" s="1">
        <f t="shared" ca="1" si="245"/>
        <v>1015.657908</v>
      </c>
      <c r="C1151" s="90">
        <f t="shared" si="239"/>
        <v>1000</v>
      </c>
      <c r="D1151" s="103">
        <f t="shared" si="240"/>
        <v>5.0000000000000001E-3</v>
      </c>
      <c r="E1151" s="93">
        <f t="shared" si="241"/>
        <v>43507</v>
      </c>
      <c r="F1151" s="87">
        <f t="shared" si="233"/>
        <v>784</v>
      </c>
      <c r="G1151" s="88">
        <f t="shared" si="234"/>
        <v>785</v>
      </c>
      <c r="H1151" s="89">
        <f t="shared" si="235"/>
        <v>1.0156579080000001</v>
      </c>
      <c r="I1151" s="88">
        <f t="shared" si="242"/>
        <v>0</v>
      </c>
      <c r="J1151" s="90">
        <f t="shared" si="236"/>
        <v>15.657908000000001</v>
      </c>
      <c r="K1151" s="91">
        <f t="shared" si="237"/>
        <v>0</v>
      </c>
      <c r="L1151" s="92" t="str">
        <f t="shared" si="243"/>
        <v>A+J=</v>
      </c>
      <c r="M1151" s="93">
        <f t="shared" si="244"/>
        <v>45272</v>
      </c>
      <c r="N1151" s="94"/>
      <c r="O1151" s="143"/>
      <c r="P1151" s="143"/>
      <c r="Q1151" s="143"/>
      <c r="R1151" s="94"/>
      <c r="S1151" s="107"/>
      <c r="T1151" s="143"/>
      <c r="U1151" s="94"/>
      <c r="V1151" s="94"/>
      <c r="W1151" s="94"/>
      <c r="X1151" s="143"/>
      <c r="Y1151" s="123"/>
      <c r="Z1151" s="143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  <c r="EG1151" s="107"/>
      <c r="EH1151" s="107"/>
      <c r="EI1151" s="107"/>
      <c r="EJ1151" s="107"/>
      <c r="EK1151" s="107"/>
      <c r="EL1151" s="107"/>
      <c r="EM1151" s="107"/>
      <c r="EN1151" s="107"/>
      <c r="EO1151" s="107"/>
      <c r="EP1151" s="107"/>
      <c r="EQ1151" s="107"/>
      <c r="ER1151" s="107"/>
      <c r="ES1151" s="107"/>
      <c r="ET1151" s="107"/>
      <c r="EU1151" s="107"/>
      <c r="EV1151" s="107"/>
      <c r="EW1151" s="107"/>
      <c r="EX1151" s="107"/>
      <c r="EY1151" s="107"/>
    </row>
    <row r="1152" spans="1:155" x14ac:dyDescent="0.15">
      <c r="A1152" s="36">
        <f t="shared" si="238"/>
        <v>44647</v>
      </c>
      <c r="B1152" s="1">
        <f t="shared" ca="1" si="245"/>
        <v>1015.657908</v>
      </c>
      <c r="C1152" s="90">
        <f t="shared" si="239"/>
        <v>1000</v>
      </c>
      <c r="D1152" s="103">
        <f t="shared" si="240"/>
        <v>5.0000000000000001E-3</v>
      </c>
      <c r="E1152" s="93">
        <f t="shared" si="241"/>
        <v>43507</v>
      </c>
      <c r="F1152" s="87">
        <f t="shared" si="233"/>
        <v>784</v>
      </c>
      <c r="G1152" s="88">
        <f t="shared" si="234"/>
        <v>785</v>
      </c>
      <c r="H1152" s="89">
        <f t="shared" si="235"/>
        <v>1.0156579080000001</v>
      </c>
      <c r="I1152" s="88">
        <f t="shared" si="242"/>
        <v>0</v>
      </c>
      <c r="J1152" s="90">
        <f t="shared" si="236"/>
        <v>15.657908000000001</v>
      </c>
      <c r="K1152" s="91">
        <f t="shared" si="237"/>
        <v>0</v>
      </c>
      <c r="L1152" s="92" t="str">
        <f t="shared" si="243"/>
        <v>A+J=</v>
      </c>
      <c r="M1152" s="93">
        <f t="shared" si="244"/>
        <v>45272</v>
      </c>
      <c r="N1152" s="94"/>
      <c r="O1152" s="143"/>
      <c r="P1152" s="143"/>
      <c r="Q1152" s="143"/>
      <c r="R1152" s="94"/>
      <c r="S1152" s="107"/>
      <c r="T1152" s="143"/>
      <c r="U1152" s="94"/>
      <c r="V1152" s="94"/>
      <c r="W1152" s="94"/>
      <c r="X1152" s="143"/>
      <c r="Y1152" s="123"/>
      <c r="Z1152" s="143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  <c r="EG1152" s="107"/>
      <c r="EH1152" s="107"/>
      <c r="EI1152" s="107"/>
      <c r="EJ1152" s="107"/>
      <c r="EK1152" s="107"/>
      <c r="EL1152" s="107"/>
      <c r="EM1152" s="107"/>
      <c r="EN1152" s="107"/>
      <c r="EO1152" s="107"/>
      <c r="EP1152" s="107"/>
      <c r="EQ1152" s="107"/>
      <c r="ER1152" s="107"/>
      <c r="ES1152" s="107"/>
      <c r="ET1152" s="107"/>
      <c r="EU1152" s="107"/>
      <c r="EV1152" s="107"/>
      <c r="EW1152" s="107"/>
      <c r="EX1152" s="107"/>
      <c r="EY1152" s="107"/>
    </row>
    <row r="1153" spans="1:155" x14ac:dyDescent="0.15">
      <c r="A1153" s="36">
        <f t="shared" si="238"/>
        <v>44648</v>
      </c>
      <c r="B1153" s="1">
        <f t="shared" ca="1" si="245"/>
        <v>1015.657908</v>
      </c>
      <c r="C1153" s="90">
        <f t="shared" si="239"/>
        <v>1000</v>
      </c>
      <c r="D1153" s="103">
        <f t="shared" si="240"/>
        <v>5.0000000000000001E-3</v>
      </c>
      <c r="E1153" s="93">
        <f t="shared" si="241"/>
        <v>43507</v>
      </c>
      <c r="F1153" s="87">
        <f t="shared" si="233"/>
        <v>785</v>
      </c>
      <c r="G1153" s="88">
        <f t="shared" si="234"/>
        <v>785</v>
      </c>
      <c r="H1153" s="89">
        <f t="shared" si="235"/>
        <v>1.0156579080000001</v>
      </c>
      <c r="I1153" s="88">
        <f t="shared" si="242"/>
        <v>0</v>
      </c>
      <c r="J1153" s="90">
        <f t="shared" si="236"/>
        <v>15.657908000000001</v>
      </c>
      <c r="K1153" s="91">
        <f t="shared" si="237"/>
        <v>0</v>
      </c>
      <c r="L1153" s="92" t="str">
        <f t="shared" si="243"/>
        <v>A+J=</v>
      </c>
      <c r="M1153" s="93">
        <f t="shared" si="244"/>
        <v>45272</v>
      </c>
      <c r="N1153" s="94"/>
      <c r="O1153" s="143"/>
      <c r="P1153" s="143"/>
      <c r="Q1153" s="143"/>
      <c r="R1153" s="94"/>
      <c r="S1153" s="107"/>
      <c r="T1153" s="143"/>
      <c r="U1153" s="94"/>
      <c r="V1153" s="94"/>
      <c r="W1153" s="94"/>
      <c r="X1153" s="143"/>
      <c r="Y1153" s="123"/>
      <c r="Z1153" s="143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  <c r="EG1153" s="107"/>
      <c r="EH1153" s="107"/>
      <c r="EI1153" s="107"/>
      <c r="EJ1153" s="107"/>
      <c r="EK1153" s="107"/>
      <c r="EL1153" s="107"/>
      <c r="EM1153" s="107"/>
      <c r="EN1153" s="107"/>
      <c r="EO1153" s="107"/>
      <c r="EP1153" s="107"/>
      <c r="EQ1153" s="107"/>
      <c r="ER1153" s="107"/>
      <c r="ES1153" s="107"/>
      <c r="ET1153" s="107"/>
      <c r="EU1153" s="107"/>
      <c r="EV1153" s="107"/>
      <c r="EW1153" s="107"/>
      <c r="EX1153" s="107"/>
      <c r="EY1153" s="107"/>
    </row>
    <row r="1154" spans="1:155" x14ac:dyDescent="0.15">
      <c r="A1154" s="36">
        <f t="shared" si="238"/>
        <v>44649</v>
      </c>
      <c r="B1154" s="1">
        <f t="shared" ca="1" si="245"/>
        <v>1015.67801</v>
      </c>
      <c r="C1154" s="90">
        <f t="shared" si="239"/>
        <v>1000</v>
      </c>
      <c r="D1154" s="103">
        <f t="shared" si="240"/>
        <v>5.0000000000000001E-3</v>
      </c>
      <c r="E1154" s="93">
        <f t="shared" si="241"/>
        <v>43507</v>
      </c>
      <c r="F1154" s="87">
        <f t="shared" si="233"/>
        <v>786</v>
      </c>
      <c r="G1154" s="88">
        <f t="shared" si="234"/>
        <v>786</v>
      </c>
      <c r="H1154" s="89">
        <f t="shared" si="235"/>
        <v>1.01567801</v>
      </c>
      <c r="I1154" s="88">
        <f t="shared" si="242"/>
        <v>0</v>
      </c>
      <c r="J1154" s="90">
        <f t="shared" si="236"/>
        <v>15.67801</v>
      </c>
      <c r="K1154" s="91">
        <f t="shared" si="237"/>
        <v>0</v>
      </c>
      <c r="L1154" s="92" t="str">
        <f t="shared" si="243"/>
        <v>A+J=</v>
      </c>
      <c r="M1154" s="93">
        <f t="shared" si="244"/>
        <v>45272</v>
      </c>
      <c r="N1154" s="94"/>
      <c r="O1154" s="143"/>
      <c r="P1154" s="143"/>
      <c r="Q1154" s="143"/>
      <c r="R1154" s="94"/>
      <c r="S1154" s="107"/>
      <c r="T1154" s="143"/>
      <c r="U1154" s="94"/>
      <c r="V1154" s="94"/>
      <c r="W1154" s="94"/>
      <c r="X1154" s="143"/>
      <c r="Y1154" s="123"/>
      <c r="Z1154" s="143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  <c r="EG1154" s="107"/>
      <c r="EH1154" s="107"/>
      <c r="EI1154" s="107"/>
      <c r="EJ1154" s="107"/>
      <c r="EK1154" s="107"/>
      <c r="EL1154" s="107"/>
      <c r="EM1154" s="107"/>
      <c r="EN1154" s="107"/>
      <c r="EO1154" s="107"/>
      <c r="EP1154" s="107"/>
      <c r="EQ1154" s="107"/>
      <c r="ER1154" s="107"/>
      <c r="ES1154" s="107"/>
      <c r="ET1154" s="107"/>
      <c r="EU1154" s="107"/>
      <c r="EV1154" s="107"/>
      <c r="EW1154" s="107"/>
      <c r="EX1154" s="107"/>
      <c r="EY1154" s="107"/>
    </row>
    <row r="1155" spans="1:155" x14ac:dyDescent="0.15">
      <c r="A1155" s="36">
        <f t="shared" si="238"/>
        <v>44650</v>
      </c>
      <c r="B1155" s="1">
        <f t="shared" ca="1" si="245"/>
        <v>1015.69811199</v>
      </c>
      <c r="C1155" s="90">
        <f t="shared" si="239"/>
        <v>1000</v>
      </c>
      <c r="D1155" s="103">
        <f t="shared" si="240"/>
        <v>5.0000000000000001E-3</v>
      </c>
      <c r="E1155" s="93">
        <f t="shared" si="241"/>
        <v>43507</v>
      </c>
      <c r="F1155" s="87">
        <f t="shared" si="233"/>
        <v>787</v>
      </c>
      <c r="G1155" s="88">
        <f t="shared" si="234"/>
        <v>787</v>
      </c>
      <c r="H1155" s="89">
        <f t="shared" si="235"/>
        <v>1.0156981119999999</v>
      </c>
      <c r="I1155" s="88">
        <f t="shared" si="242"/>
        <v>0</v>
      </c>
      <c r="J1155" s="90">
        <f t="shared" si="236"/>
        <v>15.698111989999999</v>
      </c>
      <c r="K1155" s="91">
        <f t="shared" si="237"/>
        <v>0</v>
      </c>
      <c r="L1155" s="92" t="str">
        <f t="shared" si="243"/>
        <v>A+J=</v>
      </c>
      <c r="M1155" s="93">
        <f t="shared" si="244"/>
        <v>45272</v>
      </c>
      <c r="N1155" s="94"/>
      <c r="O1155" s="143"/>
      <c r="P1155" s="143"/>
      <c r="Q1155" s="143"/>
      <c r="R1155" s="94"/>
      <c r="S1155" s="107"/>
      <c r="T1155" s="143"/>
      <c r="U1155" s="94"/>
      <c r="V1155" s="94"/>
      <c r="W1155" s="94"/>
      <c r="X1155" s="143"/>
      <c r="Y1155" s="123"/>
      <c r="Z1155" s="143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  <c r="EG1155" s="107"/>
      <c r="EH1155" s="107"/>
      <c r="EI1155" s="107"/>
      <c r="EJ1155" s="107"/>
      <c r="EK1155" s="107"/>
      <c r="EL1155" s="107"/>
      <c r="EM1155" s="107"/>
      <c r="EN1155" s="107"/>
      <c r="EO1155" s="107"/>
      <c r="EP1155" s="107"/>
      <c r="EQ1155" s="107"/>
      <c r="ER1155" s="107"/>
      <c r="ES1155" s="107"/>
      <c r="ET1155" s="107"/>
      <c r="EU1155" s="107"/>
      <c r="EV1155" s="107"/>
      <c r="EW1155" s="107"/>
      <c r="EX1155" s="107"/>
      <c r="EY1155" s="107"/>
    </row>
    <row r="1156" spans="1:155" x14ac:dyDescent="0.15">
      <c r="A1156" s="36">
        <f t="shared" si="238"/>
        <v>44651</v>
      </c>
      <c r="B1156" s="1">
        <f t="shared" ca="1" si="245"/>
        <v>1015.71821499</v>
      </c>
      <c r="C1156" s="90">
        <f t="shared" si="239"/>
        <v>1000</v>
      </c>
      <c r="D1156" s="103">
        <f t="shared" si="240"/>
        <v>5.0000000000000001E-3</v>
      </c>
      <c r="E1156" s="93">
        <f t="shared" si="241"/>
        <v>43507</v>
      </c>
      <c r="F1156" s="87">
        <f t="shared" si="233"/>
        <v>788</v>
      </c>
      <c r="G1156" s="88">
        <f t="shared" si="234"/>
        <v>788</v>
      </c>
      <c r="H1156" s="89">
        <f t="shared" si="235"/>
        <v>1.0157182149999999</v>
      </c>
      <c r="I1156" s="88">
        <f t="shared" si="242"/>
        <v>0</v>
      </c>
      <c r="J1156" s="90">
        <f t="shared" si="236"/>
        <v>15.71821499</v>
      </c>
      <c r="K1156" s="91">
        <f t="shared" si="237"/>
        <v>0</v>
      </c>
      <c r="L1156" s="92" t="str">
        <f t="shared" si="243"/>
        <v>A+J=</v>
      </c>
      <c r="M1156" s="93">
        <f t="shared" si="244"/>
        <v>45272</v>
      </c>
      <c r="N1156" s="94"/>
      <c r="O1156" s="143"/>
      <c r="P1156" s="143"/>
      <c r="Q1156" s="143"/>
      <c r="R1156" s="94"/>
      <c r="S1156" s="107"/>
      <c r="T1156" s="143"/>
      <c r="U1156" s="94"/>
      <c r="V1156" s="94"/>
      <c r="W1156" s="94"/>
      <c r="X1156" s="143"/>
      <c r="Y1156" s="123"/>
      <c r="Z1156" s="143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  <c r="EG1156" s="107"/>
      <c r="EH1156" s="107"/>
      <c r="EI1156" s="107"/>
      <c r="EJ1156" s="107"/>
      <c r="EK1156" s="107"/>
      <c r="EL1156" s="107"/>
      <c r="EM1156" s="107"/>
      <c r="EN1156" s="107"/>
      <c r="EO1156" s="107"/>
      <c r="EP1156" s="107"/>
      <c r="EQ1156" s="107"/>
      <c r="ER1156" s="107"/>
      <c r="ES1156" s="107"/>
      <c r="ET1156" s="107"/>
      <c r="EU1156" s="107"/>
      <c r="EV1156" s="107"/>
      <c r="EW1156" s="107"/>
      <c r="EX1156" s="107"/>
      <c r="EY1156" s="107"/>
    </row>
    <row r="1157" spans="1:155" x14ac:dyDescent="0.15">
      <c r="A1157" s="36">
        <f t="shared" si="238"/>
        <v>44652</v>
      </c>
      <c r="B1157" s="1">
        <f t="shared" ca="1" si="245"/>
        <v>1015.73831799</v>
      </c>
      <c r="C1157" s="90">
        <f t="shared" si="239"/>
        <v>1000</v>
      </c>
      <c r="D1157" s="103">
        <f t="shared" si="240"/>
        <v>5.0000000000000001E-3</v>
      </c>
      <c r="E1157" s="93">
        <f t="shared" si="241"/>
        <v>43507</v>
      </c>
      <c r="F1157" s="87">
        <f t="shared" si="233"/>
        <v>789</v>
      </c>
      <c r="G1157" s="88">
        <f t="shared" si="234"/>
        <v>789</v>
      </c>
      <c r="H1157" s="89">
        <f t="shared" si="235"/>
        <v>1.0157383179999999</v>
      </c>
      <c r="I1157" s="88">
        <f t="shared" si="242"/>
        <v>0</v>
      </c>
      <c r="J1157" s="90">
        <f t="shared" si="236"/>
        <v>15.738317990000001</v>
      </c>
      <c r="K1157" s="91">
        <f t="shared" si="237"/>
        <v>0</v>
      </c>
      <c r="L1157" s="92" t="str">
        <f t="shared" si="243"/>
        <v>A+J=</v>
      </c>
      <c r="M1157" s="93">
        <f t="shared" si="244"/>
        <v>45272</v>
      </c>
      <c r="N1157" s="94"/>
      <c r="O1157" s="143"/>
      <c r="P1157" s="143"/>
      <c r="Q1157" s="143"/>
      <c r="R1157" s="94"/>
      <c r="S1157" s="107"/>
      <c r="T1157" s="143"/>
      <c r="U1157" s="94"/>
      <c r="V1157" s="94"/>
      <c r="W1157" s="94"/>
      <c r="X1157" s="143"/>
      <c r="Y1157" s="123"/>
      <c r="Z1157" s="143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  <c r="EG1157" s="107"/>
      <c r="EH1157" s="107"/>
      <c r="EI1157" s="107"/>
      <c r="EJ1157" s="107"/>
      <c r="EK1157" s="107"/>
      <c r="EL1157" s="107"/>
      <c r="EM1157" s="107"/>
      <c r="EN1157" s="107"/>
      <c r="EO1157" s="107"/>
      <c r="EP1157" s="107"/>
      <c r="EQ1157" s="107"/>
      <c r="ER1157" s="107"/>
      <c r="ES1157" s="107"/>
      <c r="ET1157" s="107"/>
      <c r="EU1157" s="107"/>
      <c r="EV1157" s="107"/>
      <c r="EW1157" s="107"/>
      <c r="EX1157" s="107"/>
      <c r="EY1157" s="107"/>
    </row>
    <row r="1158" spans="1:155" x14ac:dyDescent="0.15">
      <c r="A1158" s="36">
        <f t="shared" si="238"/>
        <v>44653</v>
      </c>
      <c r="B1158" s="1">
        <f t="shared" ca="1" si="245"/>
        <v>1015.758422</v>
      </c>
      <c r="C1158" s="90">
        <f t="shared" si="239"/>
        <v>1000</v>
      </c>
      <c r="D1158" s="103">
        <f t="shared" si="240"/>
        <v>5.0000000000000001E-3</v>
      </c>
      <c r="E1158" s="93">
        <f t="shared" si="241"/>
        <v>43507</v>
      </c>
      <c r="F1158" s="87">
        <f t="shared" si="233"/>
        <v>789</v>
      </c>
      <c r="G1158" s="88">
        <f t="shared" si="234"/>
        <v>790</v>
      </c>
      <c r="H1158" s="89">
        <f t="shared" si="235"/>
        <v>1.015758422</v>
      </c>
      <c r="I1158" s="88">
        <f t="shared" si="242"/>
        <v>0</v>
      </c>
      <c r="J1158" s="90">
        <f t="shared" si="236"/>
        <v>15.758421999999999</v>
      </c>
      <c r="K1158" s="91">
        <f t="shared" si="237"/>
        <v>0</v>
      </c>
      <c r="L1158" s="92" t="str">
        <f t="shared" si="243"/>
        <v>A+J=</v>
      </c>
      <c r="M1158" s="93">
        <f t="shared" si="244"/>
        <v>45272</v>
      </c>
      <c r="N1158" s="94"/>
      <c r="O1158" s="143"/>
      <c r="P1158" s="143"/>
      <c r="Q1158" s="143"/>
      <c r="R1158" s="94"/>
      <c r="S1158" s="107"/>
      <c r="T1158" s="143"/>
      <c r="U1158" s="94"/>
      <c r="V1158" s="94"/>
      <c r="W1158" s="94"/>
      <c r="X1158" s="143"/>
      <c r="Y1158" s="123"/>
      <c r="Z1158" s="143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  <c r="EG1158" s="107"/>
      <c r="EH1158" s="107"/>
      <c r="EI1158" s="107"/>
      <c r="EJ1158" s="107"/>
      <c r="EK1158" s="107"/>
      <c r="EL1158" s="107"/>
      <c r="EM1158" s="107"/>
      <c r="EN1158" s="107"/>
      <c r="EO1158" s="107"/>
      <c r="EP1158" s="107"/>
      <c r="EQ1158" s="107"/>
      <c r="ER1158" s="107"/>
      <c r="ES1158" s="107"/>
      <c r="ET1158" s="107"/>
      <c r="EU1158" s="107"/>
      <c r="EV1158" s="107"/>
      <c r="EW1158" s="107"/>
      <c r="EX1158" s="107"/>
      <c r="EY1158" s="107"/>
    </row>
    <row r="1159" spans="1:155" x14ac:dyDescent="0.15">
      <c r="A1159" s="36">
        <f t="shared" si="238"/>
        <v>44654</v>
      </c>
      <c r="B1159" s="1">
        <f t="shared" ca="1" si="245"/>
        <v>1015.758422</v>
      </c>
      <c r="C1159" s="90">
        <f t="shared" si="239"/>
        <v>1000</v>
      </c>
      <c r="D1159" s="103">
        <f t="shared" si="240"/>
        <v>5.0000000000000001E-3</v>
      </c>
      <c r="E1159" s="93">
        <f t="shared" si="241"/>
        <v>43507</v>
      </c>
      <c r="F1159" s="87">
        <f t="shared" si="233"/>
        <v>789</v>
      </c>
      <c r="G1159" s="88">
        <f t="shared" si="234"/>
        <v>790</v>
      </c>
      <c r="H1159" s="89">
        <f t="shared" si="235"/>
        <v>1.015758422</v>
      </c>
      <c r="I1159" s="88">
        <f t="shared" si="242"/>
        <v>0</v>
      </c>
      <c r="J1159" s="90">
        <f t="shared" si="236"/>
        <v>15.758421999999999</v>
      </c>
      <c r="K1159" s="91">
        <f t="shared" si="237"/>
        <v>0</v>
      </c>
      <c r="L1159" s="92" t="str">
        <f t="shared" si="243"/>
        <v>A+J=</v>
      </c>
      <c r="M1159" s="93">
        <f t="shared" si="244"/>
        <v>45272</v>
      </c>
      <c r="N1159" s="94"/>
      <c r="O1159" s="143"/>
      <c r="P1159" s="143"/>
      <c r="Q1159" s="143"/>
      <c r="R1159" s="94"/>
      <c r="S1159" s="107"/>
      <c r="T1159" s="143"/>
      <c r="U1159" s="94"/>
      <c r="V1159" s="94"/>
      <c r="W1159" s="94"/>
      <c r="X1159" s="143"/>
      <c r="Y1159" s="123"/>
      <c r="Z1159" s="143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  <c r="EG1159" s="107"/>
      <c r="EH1159" s="107"/>
      <c r="EI1159" s="107"/>
      <c r="EJ1159" s="107"/>
      <c r="EK1159" s="107"/>
      <c r="EL1159" s="107"/>
      <c r="EM1159" s="107"/>
      <c r="EN1159" s="107"/>
      <c r="EO1159" s="107"/>
      <c r="EP1159" s="107"/>
      <c r="EQ1159" s="107"/>
      <c r="ER1159" s="107"/>
      <c r="ES1159" s="107"/>
      <c r="ET1159" s="107"/>
      <c r="EU1159" s="107"/>
      <c r="EV1159" s="107"/>
      <c r="EW1159" s="107"/>
      <c r="EX1159" s="107"/>
      <c r="EY1159" s="107"/>
    </row>
    <row r="1160" spans="1:155" x14ac:dyDescent="0.15">
      <c r="A1160" s="36">
        <f t="shared" si="238"/>
        <v>44655</v>
      </c>
      <c r="B1160" s="1">
        <f t="shared" ca="1" si="245"/>
        <v>1015.758422</v>
      </c>
      <c r="C1160" s="90">
        <f t="shared" si="239"/>
        <v>1000</v>
      </c>
      <c r="D1160" s="103">
        <f t="shared" si="240"/>
        <v>5.0000000000000001E-3</v>
      </c>
      <c r="E1160" s="93">
        <f t="shared" si="241"/>
        <v>43507</v>
      </c>
      <c r="F1160" s="87">
        <f t="shared" si="233"/>
        <v>790</v>
      </c>
      <c r="G1160" s="88">
        <f t="shared" si="234"/>
        <v>790</v>
      </c>
      <c r="H1160" s="89">
        <f t="shared" si="235"/>
        <v>1.015758422</v>
      </c>
      <c r="I1160" s="88">
        <f t="shared" si="242"/>
        <v>0</v>
      </c>
      <c r="J1160" s="90">
        <f t="shared" si="236"/>
        <v>15.758421999999999</v>
      </c>
      <c r="K1160" s="91">
        <f t="shared" si="237"/>
        <v>0</v>
      </c>
      <c r="L1160" s="92" t="str">
        <f t="shared" si="243"/>
        <v>A+J=</v>
      </c>
      <c r="M1160" s="93">
        <f t="shared" si="244"/>
        <v>45272</v>
      </c>
      <c r="N1160" s="94"/>
      <c r="O1160" s="143"/>
      <c r="P1160" s="143"/>
      <c r="Q1160" s="143"/>
      <c r="R1160" s="94"/>
      <c r="S1160" s="107"/>
      <c r="T1160" s="143"/>
      <c r="U1160" s="94"/>
      <c r="V1160" s="94"/>
      <c r="W1160" s="94"/>
      <c r="X1160" s="143"/>
      <c r="Y1160" s="123"/>
      <c r="Z1160" s="143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  <c r="EG1160" s="107"/>
      <c r="EH1160" s="107"/>
      <c r="EI1160" s="107"/>
      <c r="EJ1160" s="107"/>
      <c r="EK1160" s="107"/>
      <c r="EL1160" s="107"/>
      <c r="EM1160" s="107"/>
      <c r="EN1160" s="107"/>
      <c r="EO1160" s="107"/>
      <c r="EP1160" s="107"/>
      <c r="EQ1160" s="107"/>
      <c r="ER1160" s="107"/>
      <c r="ES1160" s="107"/>
      <c r="ET1160" s="107"/>
      <c r="EU1160" s="107"/>
      <c r="EV1160" s="107"/>
      <c r="EW1160" s="107"/>
      <c r="EX1160" s="107"/>
      <c r="EY1160" s="107"/>
    </row>
    <row r="1161" spans="1:155" x14ac:dyDescent="0.15">
      <c r="A1161" s="36">
        <f t="shared" si="238"/>
        <v>44656</v>
      </c>
      <c r="B1161" s="1">
        <f t="shared" ca="1" si="245"/>
        <v>1015.7785249999999</v>
      </c>
      <c r="C1161" s="90">
        <f t="shared" si="239"/>
        <v>1000</v>
      </c>
      <c r="D1161" s="103">
        <f t="shared" si="240"/>
        <v>5.0000000000000001E-3</v>
      </c>
      <c r="E1161" s="93">
        <f t="shared" si="241"/>
        <v>43507</v>
      </c>
      <c r="F1161" s="87">
        <f t="shared" si="233"/>
        <v>791</v>
      </c>
      <c r="G1161" s="88">
        <f t="shared" si="234"/>
        <v>791</v>
      </c>
      <c r="H1161" s="89">
        <f t="shared" si="235"/>
        <v>1.015778525</v>
      </c>
      <c r="I1161" s="88">
        <f t="shared" si="242"/>
        <v>0</v>
      </c>
      <c r="J1161" s="90">
        <f t="shared" si="236"/>
        <v>15.778525</v>
      </c>
      <c r="K1161" s="91">
        <f t="shared" si="237"/>
        <v>0</v>
      </c>
      <c r="L1161" s="92" t="str">
        <f t="shared" si="243"/>
        <v>A+J=</v>
      </c>
      <c r="M1161" s="93">
        <f t="shared" si="244"/>
        <v>45272</v>
      </c>
      <c r="N1161" s="94"/>
      <c r="O1161" s="143"/>
      <c r="P1161" s="143"/>
      <c r="Q1161" s="143"/>
      <c r="R1161" s="94"/>
      <c r="S1161" s="107"/>
      <c r="T1161" s="143"/>
      <c r="U1161" s="94"/>
      <c r="V1161" s="94"/>
      <c r="W1161" s="94"/>
      <c r="X1161" s="143"/>
      <c r="Y1161" s="123"/>
      <c r="Z1161" s="143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  <c r="EG1161" s="107"/>
      <c r="EH1161" s="107"/>
      <c r="EI1161" s="107"/>
      <c r="EJ1161" s="107"/>
      <c r="EK1161" s="107"/>
      <c r="EL1161" s="107"/>
      <c r="EM1161" s="107"/>
      <c r="EN1161" s="107"/>
      <c r="EO1161" s="107"/>
      <c r="EP1161" s="107"/>
      <c r="EQ1161" s="107"/>
      <c r="ER1161" s="107"/>
      <c r="ES1161" s="107"/>
      <c r="ET1161" s="107"/>
      <c r="EU1161" s="107"/>
      <c r="EV1161" s="107"/>
      <c r="EW1161" s="107"/>
      <c r="EX1161" s="107"/>
      <c r="EY1161" s="107"/>
    </row>
    <row r="1162" spans="1:155" x14ac:dyDescent="0.15">
      <c r="A1162" s="36">
        <f t="shared" si="238"/>
        <v>44657</v>
      </c>
      <c r="B1162" s="1">
        <f t="shared" ca="1" si="245"/>
        <v>1015.79862999</v>
      </c>
      <c r="C1162" s="90">
        <f t="shared" si="239"/>
        <v>1000</v>
      </c>
      <c r="D1162" s="103">
        <f t="shared" si="240"/>
        <v>5.0000000000000001E-3</v>
      </c>
      <c r="E1162" s="93">
        <f t="shared" si="241"/>
        <v>43507</v>
      </c>
      <c r="F1162" s="87">
        <f t="shared" si="233"/>
        <v>792</v>
      </c>
      <c r="G1162" s="88">
        <f t="shared" si="234"/>
        <v>792</v>
      </c>
      <c r="H1162" s="89">
        <f t="shared" si="235"/>
        <v>1.0157986299999999</v>
      </c>
      <c r="I1162" s="88">
        <f t="shared" si="242"/>
        <v>0</v>
      </c>
      <c r="J1162" s="90">
        <f t="shared" si="236"/>
        <v>15.79862999</v>
      </c>
      <c r="K1162" s="91">
        <f t="shared" si="237"/>
        <v>0</v>
      </c>
      <c r="L1162" s="92" t="str">
        <f t="shared" si="243"/>
        <v>A+J=</v>
      </c>
      <c r="M1162" s="93">
        <f t="shared" si="244"/>
        <v>45272</v>
      </c>
      <c r="N1162" s="94"/>
      <c r="O1162" s="143"/>
      <c r="P1162" s="143"/>
      <c r="Q1162" s="143"/>
      <c r="R1162" s="94"/>
      <c r="S1162" s="107"/>
      <c r="T1162" s="143"/>
      <c r="U1162" s="94"/>
      <c r="V1162" s="94"/>
      <c r="W1162" s="94"/>
      <c r="X1162" s="143"/>
      <c r="Y1162" s="123"/>
      <c r="Z1162" s="143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  <c r="EG1162" s="107"/>
      <c r="EH1162" s="107"/>
      <c r="EI1162" s="107"/>
      <c r="EJ1162" s="107"/>
      <c r="EK1162" s="107"/>
      <c r="EL1162" s="107"/>
      <c r="EM1162" s="107"/>
      <c r="EN1162" s="107"/>
      <c r="EO1162" s="107"/>
      <c r="EP1162" s="107"/>
      <c r="EQ1162" s="107"/>
      <c r="ER1162" s="107"/>
      <c r="ES1162" s="107"/>
      <c r="ET1162" s="107"/>
      <c r="EU1162" s="107"/>
      <c r="EV1162" s="107"/>
      <c r="EW1162" s="107"/>
      <c r="EX1162" s="107"/>
      <c r="EY1162" s="107"/>
    </row>
    <row r="1163" spans="1:155" x14ac:dyDescent="0.15">
      <c r="A1163" s="36">
        <f t="shared" si="238"/>
        <v>44658</v>
      </c>
      <c r="B1163" s="1">
        <f t="shared" ca="1" si="245"/>
        <v>1015.8187339999999</v>
      </c>
      <c r="C1163" s="90">
        <f t="shared" si="239"/>
        <v>1000</v>
      </c>
      <c r="D1163" s="103">
        <f t="shared" si="240"/>
        <v>5.0000000000000001E-3</v>
      </c>
      <c r="E1163" s="93">
        <f t="shared" si="241"/>
        <v>43507</v>
      </c>
      <c r="F1163" s="87">
        <f t="shared" si="233"/>
        <v>793</v>
      </c>
      <c r="G1163" s="88">
        <f t="shared" si="234"/>
        <v>793</v>
      </c>
      <c r="H1163" s="89">
        <f t="shared" si="235"/>
        <v>1.015818734</v>
      </c>
      <c r="I1163" s="88">
        <f t="shared" si="242"/>
        <v>0</v>
      </c>
      <c r="J1163" s="90">
        <f t="shared" si="236"/>
        <v>15.818733999999999</v>
      </c>
      <c r="K1163" s="91">
        <f t="shared" si="237"/>
        <v>0</v>
      </c>
      <c r="L1163" s="92" t="str">
        <f t="shared" si="243"/>
        <v>A+J=</v>
      </c>
      <c r="M1163" s="93">
        <f t="shared" si="244"/>
        <v>45272</v>
      </c>
      <c r="N1163" s="94"/>
      <c r="O1163" s="143"/>
      <c r="P1163" s="143"/>
      <c r="Q1163" s="143"/>
      <c r="R1163" s="94"/>
      <c r="S1163" s="107"/>
      <c r="T1163" s="143"/>
      <c r="U1163" s="94"/>
      <c r="V1163" s="94"/>
      <c r="W1163" s="94"/>
      <c r="X1163" s="143"/>
      <c r="Y1163" s="123"/>
      <c r="Z1163" s="143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  <c r="EG1163" s="107"/>
      <c r="EH1163" s="107"/>
      <c r="EI1163" s="107"/>
      <c r="EJ1163" s="107"/>
      <c r="EK1163" s="107"/>
      <c r="EL1163" s="107"/>
      <c r="EM1163" s="107"/>
      <c r="EN1163" s="107"/>
      <c r="EO1163" s="107"/>
      <c r="EP1163" s="107"/>
      <c r="EQ1163" s="107"/>
      <c r="ER1163" s="107"/>
      <c r="ES1163" s="107"/>
      <c r="ET1163" s="107"/>
      <c r="EU1163" s="107"/>
      <c r="EV1163" s="107"/>
      <c r="EW1163" s="107"/>
      <c r="EX1163" s="107"/>
      <c r="EY1163" s="107"/>
    </row>
    <row r="1164" spans="1:155" x14ac:dyDescent="0.15">
      <c r="A1164" s="36">
        <f t="shared" si="238"/>
        <v>44659</v>
      </c>
      <c r="B1164" s="1">
        <f t="shared" ca="1" si="245"/>
        <v>1015.83884</v>
      </c>
      <c r="C1164" s="90">
        <f t="shared" si="239"/>
        <v>1000</v>
      </c>
      <c r="D1164" s="103">
        <f t="shared" si="240"/>
        <v>5.0000000000000001E-3</v>
      </c>
      <c r="E1164" s="93">
        <f t="shared" si="241"/>
        <v>43507</v>
      </c>
      <c r="F1164" s="87">
        <f t="shared" ref="F1164:F1227" si="246">IF(A1164&gt;E1164,IF(NETWORKDAYS(E1164,A1164,$P$75:$P$191)-1=0,1,NETWORKDAYS(E1164,A1164,$P$75:$P$191)-1),0)</f>
        <v>794</v>
      </c>
      <c r="G1164" s="88">
        <f t="shared" ref="G1164:G1227" si="247">IF(AND(F1164=1,F1163=1),1,IF(F1164&gt;0,IF(F1164=F1163,F1164+1,F1164),0))</f>
        <v>794</v>
      </c>
      <c r="H1164" s="89">
        <f t="shared" ref="H1164:H1227" si="248">ROUND((D1164+1)^(G1164/252),9)</f>
        <v>1.01583884</v>
      </c>
      <c r="I1164" s="88">
        <f t="shared" si="242"/>
        <v>0</v>
      </c>
      <c r="J1164" s="90">
        <f t="shared" ref="J1164:J1227" si="249">TRUNC(((H1164-1)*C1164),8)</f>
        <v>15.838839999999999</v>
      </c>
      <c r="K1164" s="91">
        <f t="shared" ref="K1164:K1227" si="250">IF(I1164&gt;0,VLOOKUP(I1164,$P$12:$U$72,6),0)</f>
        <v>0</v>
      </c>
      <c r="L1164" s="92" t="str">
        <f t="shared" si="243"/>
        <v>A+J=</v>
      </c>
      <c r="M1164" s="93">
        <f t="shared" si="244"/>
        <v>45272</v>
      </c>
      <c r="N1164" s="94"/>
      <c r="O1164" s="143"/>
      <c r="P1164" s="143"/>
      <c r="Q1164" s="143"/>
      <c r="R1164" s="94"/>
      <c r="S1164" s="107"/>
      <c r="T1164" s="143"/>
      <c r="U1164" s="94"/>
      <c r="V1164" s="94"/>
      <c r="W1164" s="94"/>
      <c r="X1164" s="143"/>
      <c r="Y1164" s="123"/>
      <c r="Z1164" s="143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  <c r="EG1164" s="107"/>
      <c r="EH1164" s="107"/>
      <c r="EI1164" s="107"/>
      <c r="EJ1164" s="107"/>
      <c r="EK1164" s="107"/>
      <c r="EL1164" s="107"/>
      <c r="EM1164" s="107"/>
      <c r="EN1164" s="107"/>
      <c r="EO1164" s="107"/>
      <c r="EP1164" s="107"/>
      <c r="EQ1164" s="107"/>
      <c r="ER1164" s="107"/>
      <c r="ES1164" s="107"/>
      <c r="ET1164" s="107"/>
      <c r="EU1164" s="107"/>
      <c r="EV1164" s="107"/>
      <c r="EW1164" s="107"/>
      <c r="EX1164" s="107"/>
      <c r="EY1164" s="107"/>
    </row>
    <row r="1165" spans="1:155" x14ac:dyDescent="0.15">
      <c r="A1165" s="36">
        <f t="shared" ref="A1165:A1228" si="251">(A1164+1)</f>
        <v>44660</v>
      </c>
      <c r="B1165" s="1">
        <f t="shared" ca="1" si="245"/>
        <v>1015.8589449999999</v>
      </c>
      <c r="C1165" s="90">
        <f t="shared" ref="C1165:C1228" si="252">(C1164-K1164)</f>
        <v>1000</v>
      </c>
      <c r="D1165" s="103">
        <f t="shared" ref="D1165:D1228" si="253">D1164</f>
        <v>5.0000000000000001E-3</v>
      </c>
      <c r="E1165" s="93">
        <f t="shared" ref="E1165:E1228" si="254">IF(I1164&gt;0,VLOOKUP(I1164,P$12:Z$72,2),E1164)</f>
        <v>43507</v>
      </c>
      <c r="F1165" s="87">
        <f t="shared" si="246"/>
        <v>794</v>
      </c>
      <c r="G1165" s="88">
        <f t="shared" si="247"/>
        <v>795</v>
      </c>
      <c r="H1165" s="89">
        <f t="shared" si="248"/>
        <v>1.015858945</v>
      </c>
      <c r="I1165" s="88">
        <f t="shared" ref="I1165:I1228" si="255">IF(VLOOKUP(A1165,Q$12:X$72,8)=VLOOKUP(A1164,Q$12:X$72,8),0,VLOOKUP(A1165,Q$12:X$72,8))</f>
        <v>0</v>
      </c>
      <c r="J1165" s="90">
        <f t="shared" si="249"/>
        <v>15.858945</v>
      </c>
      <c r="K1165" s="91">
        <f t="shared" si="250"/>
        <v>0</v>
      </c>
      <c r="L1165" s="92" t="str">
        <f t="shared" ref="L1165:L1228" si="256">IF(I1164&gt;0,VLOOKUP(I1164,P$12:Z$72,10),L1164)</f>
        <v>A+J=</v>
      </c>
      <c r="M1165" s="93">
        <f t="shared" ref="M1165:M1228" si="257">IF(I1164&gt;0,VLOOKUP(I1164,P$12:Z$72,11),M1164)</f>
        <v>45272</v>
      </c>
      <c r="N1165" s="94"/>
      <c r="O1165" s="143"/>
      <c r="P1165" s="143"/>
      <c r="Q1165" s="143"/>
      <c r="R1165" s="94"/>
      <c r="S1165" s="107"/>
      <c r="T1165" s="143"/>
      <c r="U1165" s="94"/>
      <c r="V1165" s="94"/>
      <c r="W1165" s="94"/>
      <c r="X1165" s="143"/>
      <c r="Y1165" s="123"/>
      <c r="Z1165" s="143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  <c r="EG1165" s="107"/>
      <c r="EH1165" s="107"/>
      <c r="EI1165" s="107"/>
      <c r="EJ1165" s="107"/>
      <c r="EK1165" s="107"/>
      <c r="EL1165" s="107"/>
      <c r="EM1165" s="107"/>
      <c r="EN1165" s="107"/>
      <c r="EO1165" s="107"/>
      <c r="EP1165" s="107"/>
      <c r="EQ1165" s="107"/>
      <c r="ER1165" s="107"/>
      <c r="ES1165" s="107"/>
      <c r="ET1165" s="107"/>
      <c r="EU1165" s="107"/>
      <c r="EV1165" s="107"/>
      <c r="EW1165" s="107"/>
      <c r="EX1165" s="107"/>
      <c r="EY1165" s="107"/>
    </row>
    <row r="1166" spans="1:155" x14ac:dyDescent="0.15">
      <c r="A1166" s="36">
        <f t="shared" si="251"/>
        <v>44661</v>
      </c>
      <c r="B1166" s="1">
        <f t="shared" ref="B1166:B1229" ca="1" si="258">IF(A1166&lt;=TODAY(),C1166+J1166,IF(AND(A1166&gt;TODAY(),A1166&lt;=$B$1),IF(VLOOKUP(TODAY(),$A$12:$D$10000,4,FALSE)=0,"n.d",C1166+J1166),"n.d"))</f>
        <v>1015.8589449999999</v>
      </c>
      <c r="C1166" s="90">
        <f t="shared" si="252"/>
        <v>1000</v>
      </c>
      <c r="D1166" s="103">
        <f t="shared" si="253"/>
        <v>5.0000000000000001E-3</v>
      </c>
      <c r="E1166" s="93">
        <f t="shared" si="254"/>
        <v>43507</v>
      </c>
      <c r="F1166" s="87">
        <f t="shared" si="246"/>
        <v>794</v>
      </c>
      <c r="G1166" s="88">
        <f t="shared" si="247"/>
        <v>795</v>
      </c>
      <c r="H1166" s="89">
        <f t="shared" si="248"/>
        <v>1.015858945</v>
      </c>
      <c r="I1166" s="88">
        <f t="shared" si="255"/>
        <v>0</v>
      </c>
      <c r="J1166" s="90">
        <f t="shared" si="249"/>
        <v>15.858945</v>
      </c>
      <c r="K1166" s="91">
        <f t="shared" si="250"/>
        <v>0</v>
      </c>
      <c r="L1166" s="92" t="str">
        <f t="shared" si="256"/>
        <v>A+J=</v>
      </c>
      <c r="M1166" s="93">
        <f t="shared" si="257"/>
        <v>45272</v>
      </c>
      <c r="N1166" s="94"/>
      <c r="O1166" s="143"/>
      <c r="P1166" s="143"/>
      <c r="Q1166" s="143"/>
      <c r="R1166" s="94"/>
      <c r="S1166" s="107"/>
      <c r="T1166" s="143"/>
      <c r="U1166" s="94"/>
      <c r="V1166" s="94"/>
      <c r="W1166" s="94"/>
      <c r="X1166" s="143"/>
      <c r="Y1166" s="123"/>
      <c r="Z1166" s="143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  <c r="EG1166" s="107"/>
      <c r="EH1166" s="107"/>
      <c r="EI1166" s="107"/>
      <c r="EJ1166" s="107"/>
      <c r="EK1166" s="107"/>
      <c r="EL1166" s="107"/>
      <c r="EM1166" s="107"/>
      <c r="EN1166" s="107"/>
      <c r="EO1166" s="107"/>
      <c r="EP1166" s="107"/>
      <c r="EQ1166" s="107"/>
      <c r="ER1166" s="107"/>
      <c r="ES1166" s="107"/>
      <c r="ET1166" s="107"/>
      <c r="EU1166" s="107"/>
      <c r="EV1166" s="107"/>
      <c r="EW1166" s="107"/>
      <c r="EX1166" s="107"/>
      <c r="EY1166" s="107"/>
    </row>
    <row r="1167" spans="1:155" x14ac:dyDescent="0.15">
      <c r="A1167" s="36">
        <f t="shared" si="251"/>
        <v>44662</v>
      </c>
      <c r="B1167" s="1">
        <f t="shared" ca="1" si="258"/>
        <v>1015.8589449999999</v>
      </c>
      <c r="C1167" s="90">
        <f t="shared" si="252"/>
        <v>1000</v>
      </c>
      <c r="D1167" s="103">
        <f t="shared" si="253"/>
        <v>5.0000000000000001E-3</v>
      </c>
      <c r="E1167" s="93">
        <f t="shared" si="254"/>
        <v>43507</v>
      </c>
      <c r="F1167" s="87">
        <f t="shared" si="246"/>
        <v>795</v>
      </c>
      <c r="G1167" s="88">
        <f t="shared" si="247"/>
        <v>795</v>
      </c>
      <c r="H1167" s="89">
        <f t="shared" si="248"/>
        <v>1.015858945</v>
      </c>
      <c r="I1167" s="88">
        <f t="shared" si="255"/>
        <v>0</v>
      </c>
      <c r="J1167" s="90">
        <f t="shared" si="249"/>
        <v>15.858945</v>
      </c>
      <c r="K1167" s="91">
        <f t="shared" si="250"/>
        <v>0</v>
      </c>
      <c r="L1167" s="92" t="str">
        <f t="shared" si="256"/>
        <v>A+J=</v>
      </c>
      <c r="M1167" s="93">
        <f t="shared" si="257"/>
        <v>45272</v>
      </c>
      <c r="N1167" s="94"/>
      <c r="O1167" s="143"/>
      <c r="P1167" s="143"/>
      <c r="Q1167" s="143"/>
      <c r="R1167" s="94"/>
      <c r="S1167" s="107"/>
      <c r="T1167" s="143"/>
      <c r="U1167" s="94"/>
      <c r="V1167" s="94"/>
      <c r="W1167" s="94"/>
      <c r="X1167" s="143"/>
      <c r="Y1167" s="123"/>
      <c r="Z1167" s="143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  <c r="EG1167" s="107"/>
      <c r="EH1167" s="107"/>
      <c r="EI1167" s="107"/>
      <c r="EJ1167" s="107"/>
      <c r="EK1167" s="107"/>
      <c r="EL1167" s="107"/>
      <c r="EM1167" s="107"/>
      <c r="EN1167" s="107"/>
      <c r="EO1167" s="107"/>
      <c r="EP1167" s="107"/>
      <c r="EQ1167" s="107"/>
      <c r="ER1167" s="107"/>
      <c r="ES1167" s="107"/>
      <c r="ET1167" s="107"/>
      <c r="EU1167" s="107"/>
      <c r="EV1167" s="107"/>
      <c r="EW1167" s="107"/>
      <c r="EX1167" s="107"/>
      <c r="EY1167" s="107"/>
    </row>
    <row r="1168" spans="1:155" x14ac:dyDescent="0.15">
      <c r="A1168" s="36">
        <f t="shared" si="251"/>
        <v>44663</v>
      </c>
      <c r="B1168" s="1">
        <f t="shared" ca="1" si="258"/>
        <v>1015.879051</v>
      </c>
      <c r="C1168" s="90">
        <f t="shared" si="252"/>
        <v>1000</v>
      </c>
      <c r="D1168" s="103">
        <f t="shared" si="253"/>
        <v>5.0000000000000001E-3</v>
      </c>
      <c r="E1168" s="93">
        <f t="shared" si="254"/>
        <v>43507</v>
      </c>
      <c r="F1168" s="87">
        <f t="shared" si="246"/>
        <v>796</v>
      </c>
      <c r="G1168" s="88">
        <f t="shared" si="247"/>
        <v>796</v>
      </c>
      <c r="H1168" s="89">
        <f t="shared" si="248"/>
        <v>1.015879051</v>
      </c>
      <c r="I1168" s="88">
        <f t="shared" si="255"/>
        <v>0</v>
      </c>
      <c r="J1168" s="90">
        <f t="shared" si="249"/>
        <v>15.879051</v>
      </c>
      <c r="K1168" s="91">
        <f t="shared" si="250"/>
        <v>0</v>
      </c>
      <c r="L1168" s="92" t="str">
        <f t="shared" si="256"/>
        <v>A+J=</v>
      </c>
      <c r="M1168" s="93">
        <f t="shared" si="257"/>
        <v>45272</v>
      </c>
      <c r="N1168" s="94"/>
      <c r="O1168" s="143"/>
      <c r="P1168" s="143"/>
      <c r="Q1168" s="143"/>
      <c r="R1168" s="94"/>
      <c r="S1168" s="107"/>
      <c r="T1168" s="143"/>
      <c r="U1168" s="94"/>
      <c r="V1168" s="94"/>
      <c r="W1168" s="94"/>
      <c r="X1168" s="143"/>
      <c r="Y1168" s="123"/>
      <c r="Z1168" s="143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  <c r="EG1168" s="107"/>
      <c r="EH1168" s="107"/>
      <c r="EI1168" s="107"/>
      <c r="EJ1168" s="107"/>
      <c r="EK1168" s="107"/>
      <c r="EL1168" s="107"/>
      <c r="EM1168" s="107"/>
      <c r="EN1168" s="107"/>
      <c r="EO1168" s="107"/>
      <c r="EP1168" s="107"/>
      <c r="EQ1168" s="107"/>
      <c r="ER1168" s="107"/>
      <c r="ES1168" s="107"/>
      <c r="ET1168" s="107"/>
      <c r="EU1168" s="107"/>
      <c r="EV1168" s="107"/>
      <c r="EW1168" s="107"/>
      <c r="EX1168" s="107"/>
      <c r="EY1168" s="107"/>
    </row>
    <row r="1169" spans="1:155" x14ac:dyDescent="0.15">
      <c r="A1169" s="36">
        <f t="shared" si="251"/>
        <v>44664</v>
      </c>
      <c r="B1169" s="1">
        <f t="shared" ca="1" si="258"/>
        <v>1015.8991569999999</v>
      </c>
      <c r="C1169" s="90">
        <f t="shared" si="252"/>
        <v>1000</v>
      </c>
      <c r="D1169" s="103">
        <f t="shared" si="253"/>
        <v>5.0000000000000001E-3</v>
      </c>
      <c r="E1169" s="93">
        <f t="shared" si="254"/>
        <v>43507</v>
      </c>
      <c r="F1169" s="87">
        <f t="shared" si="246"/>
        <v>797</v>
      </c>
      <c r="G1169" s="88">
        <f t="shared" si="247"/>
        <v>797</v>
      </c>
      <c r="H1169" s="89">
        <f t="shared" si="248"/>
        <v>1.015899157</v>
      </c>
      <c r="I1169" s="88">
        <f t="shared" si="255"/>
        <v>0</v>
      </c>
      <c r="J1169" s="90">
        <f t="shared" si="249"/>
        <v>15.899157000000001</v>
      </c>
      <c r="K1169" s="91">
        <f t="shared" si="250"/>
        <v>0</v>
      </c>
      <c r="L1169" s="92" t="str">
        <f t="shared" si="256"/>
        <v>A+J=</v>
      </c>
      <c r="M1169" s="93">
        <f t="shared" si="257"/>
        <v>45272</v>
      </c>
      <c r="N1169" s="94"/>
      <c r="O1169" s="143"/>
      <c r="P1169" s="143"/>
      <c r="Q1169" s="143"/>
      <c r="R1169" s="94"/>
      <c r="S1169" s="107"/>
      <c r="T1169" s="143"/>
      <c r="U1169" s="94"/>
      <c r="V1169" s="94"/>
      <c r="W1169" s="94"/>
      <c r="X1169" s="143"/>
      <c r="Y1169" s="123"/>
      <c r="Z1169" s="143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  <c r="EG1169" s="107"/>
      <c r="EH1169" s="107"/>
      <c r="EI1169" s="107"/>
      <c r="EJ1169" s="107"/>
      <c r="EK1169" s="107"/>
      <c r="EL1169" s="107"/>
      <c r="EM1169" s="107"/>
      <c r="EN1169" s="107"/>
      <c r="EO1169" s="107"/>
      <c r="EP1169" s="107"/>
      <c r="EQ1169" s="107"/>
      <c r="ER1169" s="107"/>
      <c r="ES1169" s="107"/>
      <c r="ET1169" s="107"/>
      <c r="EU1169" s="107"/>
      <c r="EV1169" s="107"/>
      <c r="EW1169" s="107"/>
      <c r="EX1169" s="107"/>
      <c r="EY1169" s="107"/>
    </row>
    <row r="1170" spans="1:155" x14ac:dyDescent="0.15">
      <c r="A1170" s="36">
        <f t="shared" si="251"/>
        <v>44665</v>
      </c>
      <c r="B1170" s="1">
        <f t="shared" ca="1" si="258"/>
        <v>1015.919264</v>
      </c>
      <c r="C1170" s="90">
        <f t="shared" si="252"/>
        <v>1000</v>
      </c>
      <c r="D1170" s="103">
        <f t="shared" si="253"/>
        <v>5.0000000000000001E-3</v>
      </c>
      <c r="E1170" s="93">
        <f t="shared" si="254"/>
        <v>43507</v>
      </c>
      <c r="F1170" s="87">
        <f t="shared" si="246"/>
        <v>798</v>
      </c>
      <c r="G1170" s="88">
        <f t="shared" si="247"/>
        <v>798</v>
      </c>
      <c r="H1170" s="89">
        <f t="shared" si="248"/>
        <v>1.0159192640000001</v>
      </c>
      <c r="I1170" s="88">
        <f t="shared" si="255"/>
        <v>0</v>
      </c>
      <c r="J1170" s="90">
        <f t="shared" si="249"/>
        <v>15.919264</v>
      </c>
      <c r="K1170" s="91">
        <f t="shared" si="250"/>
        <v>0</v>
      </c>
      <c r="L1170" s="92" t="str">
        <f t="shared" si="256"/>
        <v>A+J=</v>
      </c>
      <c r="M1170" s="93">
        <f t="shared" si="257"/>
        <v>45272</v>
      </c>
      <c r="N1170" s="94"/>
      <c r="O1170" s="143"/>
      <c r="P1170" s="143"/>
      <c r="Q1170" s="143"/>
      <c r="R1170" s="94"/>
      <c r="S1170" s="107"/>
      <c r="T1170" s="143"/>
      <c r="U1170" s="94"/>
      <c r="V1170" s="94"/>
      <c r="W1170" s="94"/>
      <c r="X1170" s="143"/>
      <c r="Y1170" s="123"/>
      <c r="Z1170" s="143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  <c r="EG1170" s="107"/>
      <c r="EH1170" s="107"/>
      <c r="EI1170" s="107"/>
      <c r="EJ1170" s="107"/>
      <c r="EK1170" s="107"/>
      <c r="EL1170" s="107"/>
      <c r="EM1170" s="107"/>
      <c r="EN1170" s="107"/>
      <c r="EO1170" s="107"/>
      <c r="EP1170" s="107"/>
      <c r="EQ1170" s="107"/>
      <c r="ER1170" s="107"/>
      <c r="ES1170" s="107"/>
      <c r="ET1170" s="107"/>
      <c r="EU1170" s="107"/>
      <c r="EV1170" s="107"/>
      <c r="EW1170" s="107"/>
      <c r="EX1170" s="107"/>
      <c r="EY1170" s="107"/>
    </row>
    <row r="1171" spans="1:155" x14ac:dyDescent="0.15">
      <c r="A1171" s="36">
        <f t="shared" si="251"/>
        <v>44666</v>
      </c>
      <c r="B1171" s="1">
        <f t="shared" ca="1" si="258"/>
        <v>1015.9393710000001</v>
      </c>
      <c r="C1171" s="90">
        <f t="shared" si="252"/>
        <v>1000</v>
      </c>
      <c r="D1171" s="103">
        <f t="shared" si="253"/>
        <v>5.0000000000000001E-3</v>
      </c>
      <c r="E1171" s="93">
        <f t="shared" si="254"/>
        <v>43507</v>
      </c>
      <c r="F1171" s="87">
        <f t="shared" si="246"/>
        <v>798</v>
      </c>
      <c r="G1171" s="88">
        <f t="shared" si="247"/>
        <v>799</v>
      </c>
      <c r="H1171" s="89">
        <f t="shared" si="248"/>
        <v>1.015939371</v>
      </c>
      <c r="I1171" s="88">
        <f t="shared" si="255"/>
        <v>0</v>
      </c>
      <c r="J1171" s="90">
        <f t="shared" si="249"/>
        <v>15.939371</v>
      </c>
      <c r="K1171" s="91">
        <f t="shared" si="250"/>
        <v>0</v>
      </c>
      <c r="L1171" s="92" t="str">
        <f t="shared" si="256"/>
        <v>A+J=</v>
      </c>
      <c r="M1171" s="93">
        <f t="shared" si="257"/>
        <v>45272</v>
      </c>
      <c r="N1171" s="94"/>
      <c r="O1171" s="143"/>
      <c r="P1171" s="143"/>
      <c r="Q1171" s="143"/>
      <c r="R1171" s="94"/>
      <c r="S1171" s="107"/>
      <c r="T1171" s="143"/>
      <c r="U1171" s="94"/>
      <c r="V1171" s="94"/>
      <c r="W1171" s="94"/>
      <c r="X1171" s="143"/>
      <c r="Y1171" s="123"/>
      <c r="Z1171" s="143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  <c r="EG1171" s="107"/>
      <c r="EH1171" s="107"/>
      <c r="EI1171" s="107"/>
      <c r="EJ1171" s="107"/>
      <c r="EK1171" s="107"/>
      <c r="EL1171" s="107"/>
      <c r="EM1171" s="107"/>
      <c r="EN1171" s="107"/>
      <c r="EO1171" s="107"/>
      <c r="EP1171" s="107"/>
      <c r="EQ1171" s="107"/>
      <c r="ER1171" s="107"/>
      <c r="ES1171" s="107"/>
      <c r="ET1171" s="107"/>
      <c r="EU1171" s="107"/>
      <c r="EV1171" s="107"/>
      <c r="EW1171" s="107"/>
      <c r="EX1171" s="107"/>
      <c r="EY1171" s="107"/>
    </row>
    <row r="1172" spans="1:155" x14ac:dyDescent="0.15">
      <c r="A1172" s="36">
        <f t="shared" si="251"/>
        <v>44667</v>
      </c>
      <c r="B1172" s="1">
        <f t="shared" ca="1" si="258"/>
        <v>1015.9393710000001</v>
      </c>
      <c r="C1172" s="90">
        <f t="shared" si="252"/>
        <v>1000</v>
      </c>
      <c r="D1172" s="103">
        <f t="shared" si="253"/>
        <v>5.0000000000000001E-3</v>
      </c>
      <c r="E1172" s="93">
        <f t="shared" si="254"/>
        <v>43507</v>
      </c>
      <c r="F1172" s="87">
        <f t="shared" si="246"/>
        <v>798</v>
      </c>
      <c r="G1172" s="88">
        <f t="shared" si="247"/>
        <v>799</v>
      </c>
      <c r="H1172" s="89">
        <f t="shared" si="248"/>
        <v>1.015939371</v>
      </c>
      <c r="I1172" s="88">
        <f t="shared" si="255"/>
        <v>0</v>
      </c>
      <c r="J1172" s="90">
        <f t="shared" si="249"/>
        <v>15.939371</v>
      </c>
      <c r="K1172" s="91">
        <f t="shared" si="250"/>
        <v>0</v>
      </c>
      <c r="L1172" s="92" t="str">
        <f t="shared" si="256"/>
        <v>A+J=</v>
      </c>
      <c r="M1172" s="93">
        <f t="shared" si="257"/>
        <v>45272</v>
      </c>
      <c r="N1172" s="94"/>
      <c r="O1172" s="143"/>
      <c r="P1172" s="143"/>
      <c r="Q1172" s="143"/>
      <c r="R1172" s="94"/>
      <c r="S1172" s="107"/>
      <c r="T1172" s="143"/>
      <c r="U1172" s="94"/>
      <c r="V1172" s="94"/>
      <c r="W1172" s="94"/>
      <c r="X1172" s="143"/>
      <c r="Y1172" s="123"/>
      <c r="Z1172" s="143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  <c r="EG1172" s="107"/>
      <c r="EH1172" s="107"/>
      <c r="EI1172" s="107"/>
      <c r="EJ1172" s="107"/>
      <c r="EK1172" s="107"/>
      <c r="EL1172" s="107"/>
      <c r="EM1172" s="107"/>
      <c r="EN1172" s="107"/>
      <c r="EO1172" s="107"/>
      <c r="EP1172" s="107"/>
      <c r="EQ1172" s="107"/>
      <c r="ER1172" s="107"/>
      <c r="ES1172" s="107"/>
      <c r="ET1172" s="107"/>
      <c r="EU1172" s="107"/>
      <c r="EV1172" s="107"/>
      <c r="EW1172" s="107"/>
      <c r="EX1172" s="107"/>
      <c r="EY1172" s="107"/>
    </row>
    <row r="1173" spans="1:155" x14ac:dyDescent="0.15">
      <c r="A1173" s="36">
        <f t="shared" si="251"/>
        <v>44668</v>
      </c>
      <c r="B1173" s="1">
        <f t="shared" ca="1" si="258"/>
        <v>1015.9393710000001</v>
      </c>
      <c r="C1173" s="90">
        <f t="shared" si="252"/>
        <v>1000</v>
      </c>
      <c r="D1173" s="103">
        <f t="shared" si="253"/>
        <v>5.0000000000000001E-3</v>
      </c>
      <c r="E1173" s="93">
        <f t="shared" si="254"/>
        <v>43507</v>
      </c>
      <c r="F1173" s="87">
        <f t="shared" si="246"/>
        <v>798</v>
      </c>
      <c r="G1173" s="88">
        <f t="shared" si="247"/>
        <v>799</v>
      </c>
      <c r="H1173" s="89">
        <f t="shared" si="248"/>
        <v>1.015939371</v>
      </c>
      <c r="I1173" s="88">
        <f t="shared" si="255"/>
        <v>0</v>
      </c>
      <c r="J1173" s="90">
        <f t="shared" si="249"/>
        <v>15.939371</v>
      </c>
      <c r="K1173" s="91">
        <f t="shared" si="250"/>
        <v>0</v>
      </c>
      <c r="L1173" s="92" t="str">
        <f t="shared" si="256"/>
        <v>A+J=</v>
      </c>
      <c r="M1173" s="93">
        <f t="shared" si="257"/>
        <v>45272</v>
      </c>
      <c r="N1173" s="94"/>
      <c r="O1173" s="143"/>
      <c r="P1173" s="143"/>
      <c r="Q1173" s="143"/>
      <c r="R1173" s="94"/>
      <c r="S1173" s="107"/>
      <c r="T1173" s="143"/>
      <c r="U1173" s="94"/>
      <c r="V1173" s="94"/>
      <c r="W1173" s="94"/>
      <c r="X1173" s="143"/>
      <c r="Y1173" s="123"/>
      <c r="Z1173" s="143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  <c r="EG1173" s="107"/>
      <c r="EH1173" s="107"/>
      <c r="EI1173" s="107"/>
      <c r="EJ1173" s="107"/>
      <c r="EK1173" s="107"/>
      <c r="EL1173" s="107"/>
      <c r="EM1173" s="107"/>
      <c r="EN1173" s="107"/>
      <c r="EO1173" s="107"/>
      <c r="EP1173" s="107"/>
      <c r="EQ1173" s="107"/>
      <c r="ER1173" s="107"/>
      <c r="ES1173" s="107"/>
      <c r="ET1173" s="107"/>
      <c r="EU1173" s="107"/>
      <c r="EV1173" s="107"/>
      <c r="EW1173" s="107"/>
      <c r="EX1173" s="107"/>
      <c r="EY1173" s="107"/>
    </row>
    <row r="1174" spans="1:155" x14ac:dyDescent="0.15">
      <c r="A1174" s="36">
        <f t="shared" si="251"/>
        <v>44669</v>
      </c>
      <c r="B1174" s="1">
        <f t="shared" ca="1" si="258"/>
        <v>1015.9393710000001</v>
      </c>
      <c r="C1174" s="90">
        <f t="shared" si="252"/>
        <v>1000</v>
      </c>
      <c r="D1174" s="103">
        <f t="shared" si="253"/>
        <v>5.0000000000000001E-3</v>
      </c>
      <c r="E1174" s="93">
        <f t="shared" si="254"/>
        <v>43507</v>
      </c>
      <c r="F1174" s="87">
        <f t="shared" si="246"/>
        <v>799</v>
      </c>
      <c r="G1174" s="88">
        <f t="shared" si="247"/>
        <v>799</v>
      </c>
      <c r="H1174" s="89">
        <f t="shared" si="248"/>
        <v>1.015939371</v>
      </c>
      <c r="I1174" s="88">
        <f t="shared" si="255"/>
        <v>0</v>
      </c>
      <c r="J1174" s="90">
        <f t="shared" si="249"/>
        <v>15.939371</v>
      </c>
      <c r="K1174" s="91">
        <f t="shared" si="250"/>
        <v>0</v>
      </c>
      <c r="L1174" s="92" t="str">
        <f t="shared" si="256"/>
        <v>A+J=</v>
      </c>
      <c r="M1174" s="93">
        <f t="shared" si="257"/>
        <v>45272</v>
      </c>
      <c r="N1174" s="94"/>
      <c r="O1174" s="143"/>
      <c r="P1174" s="143"/>
      <c r="Q1174" s="143"/>
      <c r="R1174" s="94"/>
      <c r="S1174" s="107"/>
      <c r="T1174" s="143"/>
      <c r="U1174" s="94"/>
      <c r="V1174" s="94"/>
      <c r="W1174" s="94"/>
      <c r="X1174" s="143"/>
      <c r="Y1174" s="123"/>
      <c r="Z1174" s="143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  <c r="EG1174" s="107"/>
      <c r="EH1174" s="107"/>
      <c r="EI1174" s="107"/>
      <c r="EJ1174" s="107"/>
      <c r="EK1174" s="107"/>
      <c r="EL1174" s="107"/>
      <c r="EM1174" s="107"/>
      <c r="EN1174" s="107"/>
      <c r="EO1174" s="107"/>
      <c r="EP1174" s="107"/>
      <c r="EQ1174" s="107"/>
      <c r="ER1174" s="107"/>
      <c r="ES1174" s="107"/>
      <c r="ET1174" s="107"/>
      <c r="EU1174" s="107"/>
      <c r="EV1174" s="107"/>
      <c r="EW1174" s="107"/>
      <c r="EX1174" s="107"/>
      <c r="EY1174" s="107"/>
    </row>
    <row r="1175" spans="1:155" x14ac:dyDescent="0.15">
      <c r="A1175" s="36">
        <f t="shared" si="251"/>
        <v>44670</v>
      </c>
      <c r="B1175" s="1">
        <f t="shared" ca="1" si="258"/>
        <v>1015.95947899</v>
      </c>
      <c r="C1175" s="90">
        <f t="shared" si="252"/>
        <v>1000</v>
      </c>
      <c r="D1175" s="103">
        <f t="shared" si="253"/>
        <v>5.0000000000000001E-3</v>
      </c>
      <c r="E1175" s="93">
        <f t="shared" si="254"/>
        <v>43507</v>
      </c>
      <c r="F1175" s="87">
        <f t="shared" si="246"/>
        <v>800</v>
      </c>
      <c r="G1175" s="88">
        <f t="shared" si="247"/>
        <v>800</v>
      </c>
      <c r="H1175" s="89">
        <f t="shared" si="248"/>
        <v>1.0159594789999999</v>
      </c>
      <c r="I1175" s="88">
        <f t="shared" si="255"/>
        <v>0</v>
      </c>
      <c r="J1175" s="90">
        <f t="shared" si="249"/>
        <v>15.959478989999999</v>
      </c>
      <c r="K1175" s="91">
        <f t="shared" si="250"/>
        <v>0</v>
      </c>
      <c r="L1175" s="92" t="str">
        <f t="shared" si="256"/>
        <v>A+J=</v>
      </c>
      <c r="M1175" s="93">
        <f t="shared" si="257"/>
        <v>45272</v>
      </c>
      <c r="N1175" s="94"/>
      <c r="O1175" s="143"/>
      <c r="P1175" s="143"/>
      <c r="Q1175" s="143"/>
      <c r="R1175" s="94"/>
      <c r="S1175" s="107"/>
      <c r="T1175" s="143"/>
      <c r="U1175" s="94"/>
      <c r="V1175" s="94"/>
      <c r="W1175" s="94"/>
      <c r="X1175" s="143"/>
      <c r="Y1175" s="123"/>
      <c r="Z1175" s="143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  <c r="EG1175" s="107"/>
      <c r="EH1175" s="107"/>
      <c r="EI1175" s="107"/>
      <c r="EJ1175" s="107"/>
      <c r="EK1175" s="107"/>
      <c r="EL1175" s="107"/>
      <c r="EM1175" s="107"/>
      <c r="EN1175" s="107"/>
      <c r="EO1175" s="107"/>
      <c r="EP1175" s="107"/>
      <c r="EQ1175" s="107"/>
      <c r="ER1175" s="107"/>
      <c r="ES1175" s="107"/>
      <c r="ET1175" s="107"/>
      <c r="EU1175" s="107"/>
      <c r="EV1175" s="107"/>
      <c r="EW1175" s="107"/>
      <c r="EX1175" s="107"/>
      <c r="EY1175" s="107"/>
    </row>
    <row r="1176" spans="1:155" x14ac:dyDescent="0.15">
      <c r="A1176" s="36">
        <f t="shared" si="251"/>
        <v>44671</v>
      </c>
      <c r="B1176" s="1">
        <f t="shared" ca="1" si="258"/>
        <v>1015.97958699</v>
      </c>
      <c r="C1176" s="90">
        <f t="shared" si="252"/>
        <v>1000</v>
      </c>
      <c r="D1176" s="103">
        <f t="shared" si="253"/>
        <v>5.0000000000000001E-3</v>
      </c>
      <c r="E1176" s="93">
        <f t="shared" si="254"/>
        <v>43507</v>
      </c>
      <c r="F1176" s="87">
        <f t="shared" si="246"/>
        <v>801</v>
      </c>
      <c r="G1176" s="88">
        <f t="shared" si="247"/>
        <v>801</v>
      </c>
      <c r="H1176" s="89">
        <f t="shared" si="248"/>
        <v>1.0159795869999999</v>
      </c>
      <c r="I1176" s="88">
        <f t="shared" si="255"/>
        <v>0</v>
      </c>
      <c r="J1176" s="90">
        <f t="shared" si="249"/>
        <v>15.97958699</v>
      </c>
      <c r="K1176" s="91">
        <f t="shared" si="250"/>
        <v>0</v>
      </c>
      <c r="L1176" s="92" t="str">
        <f t="shared" si="256"/>
        <v>A+J=</v>
      </c>
      <c r="M1176" s="93">
        <f t="shared" si="257"/>
        <v>45272</v>
      </c>
      <c r="N1176" s="94"/>
      <c r="O1176" s="143"/>
      <c r="P1176" s="143"/>
      <c r="Q1176" s="143"/>
      <c r="R1176" s="94"/>
      <c r="S1176" s="107"/>
      <c r="T1176" s="143"/>
      <c r="U1176" s="94"/>
      <c r="V1176" s="94"/>
      <c r="W1176" s="94"/>
      <c r="X1176" s="143"/>
      <c r="Y1176" s="123"/>
      <c r="Z1176" s="143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  <c r="EG1176" s="107"/>
      <c r="EH1176" s="107"/>
      <c r="EI1176" s="107"/>
      <c r="EJ1176" s="107"/>
      <c r="EK1176" s="107"/>
      <c r="EL1176" s="107"/>
      <c r="EM1176" s="107"/>
      <c r="EN1176" s="107"/>
      <c r="EO1176" s="107"/>
      <c r="EP1176" s="107"/>
      <c r="EQ1176" s="107"/>
      <c r="ER1176" s="107"/>
      <c r="ES1176" s="107"/>
      <c r="ET1176" s="107"/>
      <c r="EU1176" s="107"/>
      <c r="EV1176" s="107"/>
      <c r="EW1176" s="107"/>
      <c r="EX1176" s="107"/>
      <c r="EY1176" s="107"/>
    </row>
    <row r="1177" spans="1:155" x14ac:dyDescent="0.15">
      <c r="A1177" s="36">
        <f t="shared" si="251"/>
        <v>44672</v>
      </c>
      <c r="B1177" s="1">
        <f t="shared" ca="1" si="258"/>
        <v>1015.999695</v>
      </c>
      <c r="C1177" s="90">
        <f t="shared" si="252"/>
        <v>1000</v>
      </c>
      <c r="D1177" s="103">
        <f t="shared" si="253"/>
        <v>5.0000000000000001E-3</v>
      </c>
      <c r="E1177" s="93">
        <f t="shared" si="254"/>
        <v>43507</v>
      </c>
      <c r="F1177" s="87">
        <f t="shared" si="246"/>
        <v>801</v>
      </c>
      <c r="G1177" s="88">
        <f t="shared" si="247"/>
        <v>802</v>
      </c>
      <c r="H1177" s="89">
        <f t="shared" si="248"/>
        <v>1.0159996950000001</v>
      </c>
      <c r="I1177" s="88">
        <f t="shared" si="255"/>
        <v>0</v>
      </c>
      <c r="J1177" s="90">
        <f t="shared" si="249"/>
        <v>15.999694999999999</v>
      </c>
      <c r="K1177" s="91">
        <f t="shared" si="250"/>
        <v>0</v>
      </c>
      <c r="L1177" s="92" t="str">
        <f t="shared" si="256"/>
        <v>A+J=</v>
      </c>
      <c r="M1177" s="93">
        <f t="shared" si="257"/>
        <v>45272</v>
      </c>
      <c r="N1177" s="94"/>
      <c r="O1177" s="143"/>
      <c r="P1177" s="143"/>
      <c r="Q1177" s="143"/>
      <c r="R1177" s="94"/>
      <c r="S1177" s="107"/>
      <c r="T1177" s="143"/>
      <c r="U1177" s="94"/>
      <c r="V1177" s="94"/>
      <c r="W1177" s="94"/>
      <c r="X1177" s="143"/>
      <c r="Y1177" s="123"/>
      <c r="Z1177" s="143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  <c r="EG1177" s="107"/>
      <c r="EH1177" s="107"/>
      <c r="EI1177" s="107"/>
      <c r="EJ1177" s="107"/>
      <c r="EK1177" s="107"/>
      <c r="EL1177" s="107"/>
      <c r="EM1177" s="107"/>
      <c r="EN1177" s="107"/>
      <c r="EO1177" s="107"/>
      <c r="EP1177" s="107"/>
      <c r="EQ1177" s="107"/>
      <c r="ER1177" s="107"/>
      <c r="ES1177" s="107"/>
      <c r="ET1177" s="107"/>
      <c r="EU1177" s="107"/>
      <c r="EV1177" s="107"/>
      <c r="EW1177" s="107"/>
      <c r="EX1177" s="107"/>
      <c r="EY1177" s="107"/>
    </row>
    <row r="1178" spans="1:155" x14ac:dyDescent="0.15">
      <c r="A1178" s="36">
        <f t="shared" si="251"/>
        <v>44673</v>
      </c>
      <c r="B1178" s="1">
        <f t="shared" ca="1" si="258"/>
        <v>1015.999695</v>
      </c>
      <c r="C1178" s="90">
        <f t="shared" si="252"/>
        <v>1000</v>
      </c>
      <c r="D1178" s="103">
        <f t="shared" si="253"/>
        <v>5.0000000000000001E-3</v>
      </c>
      <c r="E1178" s="93">
        <f t="shared" si="254"/>
        <v>43507</v>
      </c>
      <c r="F1178" s="87">
        <f t="shared" si="246"/>
        <v>802</v>
      </c>
      <c r="G1178" s="88">
        <f t="shared" si="247"/>
        <v>802</v>
      </c>
      <c r="H1178" s="89">
        <f t="shared" si="248"/>
        <v>1.0159996950000001</v>
      </c>
      <c r="I1178" s="88">
        <f t="shared" si="255"/>
        <v>0</v>
      </c>
      <c r="J1178" s="90">
        <f t="shared" si="249"/>
        <v>15.999694999999999</v>
      </c>
      <c r="K1178" s="91">
        <f t="shared" si="250"/>
        <v>0</v>
      </c>
      <c r="L1178" s="92" t="str">
        <f t="shared" si="256"/>
        <v>A+J=</v>
      </c>
      <c r="M1178" s="93">
        <f t="shared" si="257"/>
        <v>45272</v>
      </c>
      <c r="N1178" s="94"/>
      <c r="O1178" s="143"/>
      <c r="P1178" s="143"/>
      <c r="Q1178" s="143"/>
      <c r="R1178" s="94"/>
      <c r="S1178" s="107"/>
      <c r="T1178" s="143"/>
      <c r="U1178" s="94"/>
      <c r="V1178" s="94"/>
      <c r="W1178" s="94"/>
      <c r="X1178" s="143"/>
      <c r="Y1178" s="123"/>
      <c r="Z1178" s="143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  <c r="EG1178" s="107"/>
      <c r="EH1178" s="107"/>
      <c r="EI1178" s="107"/>
      <c r="EJ1178" s="107"/>
      <c r="EK1178" s="107"/>
      <c r="EL1178" s="107"/>
      <c r="EM1178" s="107"/>
      <c r="EN1178" s="107"/>
      <c r="EO1178" s="107"/>
      <c r="EP1178" s="107"/>
      <c r="EQ1178" s="107"/>
      <c r="ER1178" s="107"/>
      <c r="ES1178" s="107"/>
      <c r="ET1178" s="107"/>
      <c r="EU1178" s="107"/>
      <c r="EV1178" s="107"/>
      <c r="EW1178" s="107"/>
      <c r="EX1178" s="107"/>
      <c r="EY1178" s="107"/>
    </row>
    <row r="1179" spans="1:155" x14ac:dyDescent="0.15">
      <c r="A1179" s="36">
        <f t="shared" si="251"/>
        <v>44674</v>
      </c>
      <c r="B1179" s="1">
        <f t="shared" ca="1" si="258"/>
        <v>1016.01980399</v>
      </c>
      <c r="C1179" s="90">
        <f t="shared" si="252"/>
        <v>1000</v>
      </c>
      <c r="D1179" s="103">
        <f t="shared" si="253"/>
        <v>5.0000000000000001E-3</v>
      </c>
      <c r="E1179" s="93">
        <f t="shared" si="254"/>
        <v>43507</v>
      </c>
      <c r="F1179" s="87">
        <f t="shared" si="246"/>
        <v>802</v>
      </c>
      <c r="G1179" s="88">
        <f t="shared" si="247"/>
        <v>803</v>
      </c>
      <c r="H1179" s="89">
        <f t="shared" si="248"/>
        <v>1.0160198039999999</v>
      </c>
      <c r="I1179" s="88">
        <f t="shared" si="255"/>
        <v>0</v>
      </c>
      <c r="J1179" s="90">
        <f t="shared" si="249"/>
        <v>16.01980399</v>
      </c>
      <c r="K1179" s="91">
        <f t="shared" si="250"/>
        <v>0</v>
      </c>
      <c r="L1179" s="92" t="str">
        <f t="shared" si="256"/>
        <v>A+J=</v>
      </c>
      <c r="M1179" s="93">
        <f t="shared" si="257"/>
        <v>45272</v>
      </c>
      <c r="N1179" s="94"/>
      <c r="O1179" s="143"/>
      <c r="P1179" s="143"/>
      <c r="Q1179" s="143"/>
      <c r="R1179" s="94"/>
      <c r="S1179" s="107"/>
      <c r="T1179" s="143"/>
      <c r="U1179" s="94"/>
      <c r="V1179" s="94"/>
      <c r="W1179" s="94"/>
      <c r="X1179" s="143"/>
      <c r="Y1179" s="123"/>
      <c r="Z1179" s="143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  <c r="EG1179" s="107"/>
      <c r="EH1179" s="107"/>
      <c r="EI1179" s="107"/>
      <c r="EJ1179" s="107"/>
      <c r="EK1179" s="107"/>
      <c r="EL1179" s="107"/>
      <c r="EM1179" s="107"/>
      <c r="EN1179" s="107"/>
      <c r="EO1179" s="107"/>
      <c r="EP1179" s="107"/>
      <c r="EQ1179" s="107"/>
      <c r="ER1179" s="107"/>
      <c r="ES1179" s="107"/>
      <c r="ET1179" s="107"/>
      <c r="EU1179" s="107"/>
      <c r="EV1179" s="107"/>
      <c r="EW1179" s="107"/>
      <c r="EX1179" s="107"/>
      <c r="EY1179" s="107"/>
    </row>
    <row r="1180" spans="1:155" x14ac:dyDescent="0.15">
      <c r="A1180" s="36">
        <f t="shared" si="251"/>
        <v>44675</v>
      </c>
      <c r="B1180" s="1">
        <f t="shared" ca="1" si="258"/>
        <v>1016.01980399</v>
      </c>
      <c r="C1180" s="90">
        <f t="shared" si="252"/>
        <v>1000</v>
      </c>
      <c r="D1180" s="103">
        <f t="shared" si="253"/>
        <v>5.0000000000000001E-3</v>
      </c>
      <c r="E1180" s="93">
        <f t="shared" si="254"/>
        <v>43507</v>
      </c>
      <c r="F1180" s="87">
        <f t="shared" si="246"/>
        <v>802</v>
      </c>
      <c r="G1180" s="88">
        <f t="shared" si="247"/>
        <v>803</v>
      </c>
      <c r="H1180" s="89">
        <f t="shared" si="248"/>
        <v>1.0160198039999999</v>
      </c>
      <c r="I1180" s="88">
        <f t="shared" si="255"/>
        <v>0</v>
      </c>
      <c r="J1180" s="90">
        <f t="shared" si="249"/>
        <v>16.01980399</v>
      </c>
      <c r="K1180" s="91">
        <f t="shared" si="250"/>
        <v>0</v>
      </c>
      <c r="L1180" s="92" t="str">
        <f t="shared" si="256"/>
        <v>A+J=</v>
      </c>
      <c r="M1180" s="93">
        <f t="shared" si="257"/>
        <v>45272</v>
      </c>
      <c r="N1180" s="94"/>
      <c r="O1180" s="143"/>
      <c r="P1180" s="143"/>
      <c r="Q1180" s="143"/>
      <c r="R1180" s="94"/>
      <c r="S1180" s="107"/>
      <c r="T1180" s="143"/>
      <c r="U1180" s="94"/>
      <c r="V1180" s="94"/>
      <c r="W1180" s="94"/>
      <c r="X1180" s="143"/>
      <c r="Y1180" s="123"/>
      <c r="Z1180" s="143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  <c r="EG1180" s="107"/>
      <c r="EH1180" s="107"/>
      <c r="EI1180" s="107"/>
      <c r="EJ1180" s="107"/>
      <c r="EK1180" s="107"/>
      <c r="EL1180" s="107"/>
      <c r="EM1180" s="107"/>
      <c r="EN1180" s="107"/>
      <c r="EO1180" s="107"/>
      <c r="EP1180" s="107"/>
      <c r="EQ1180" s="107"/>
      <c r="ER1180" s="107"/>
      <c r="ES1180" s="107"/>
      <c r="ET1180" s="107"/>
      <c r="EU1180" s="107"/>
      <c r="EV1180" s="107"/>
      <c r="EW1180" s="107"/>
      <c r="EX1180" s="107"/>
      <c r="EY1180" s="107"/>
    </row>
    <row r="1181" spans="1:155" x14ac:dyDescent="0.15">
      <c r="A1181" s="36">
        <f t="shared" si="251"/>
        <v>44676</v>
      </c>
      <c r="B1181" s="1">
        <f t="shared" ca="1" si="258"/>
        <v>1016.01980399</v>
      </c>
      <c r="C1181" s="90">
        <f t="shared" si="252"/>
        <v>1000</v>
      </c>
      <c r="D1181" s="103">
        <f t="shared" si="253"/>
        <v>5.0000000000000001E-3</v>
      </c>
      <c r="E1181" s="93">
        <f t="shared" si="254"/>
        <v>43507</v>
      </c>
      <c r="F1181" s="87">
        <f t="shared" si="246"/>
        <v>803</v>
      </c>
      <c r="G1181" s="88">
        <f t="shared" si="247"/>
        <v>803</v>
      </c>
      <c r="H1181" s="89">
        <f t="shared" si="248"/>
        <v>1.0160198039999999</v>
      </c>
      <c r="I1181" s="88">
        <f t="shared" si="255"/>
        <v>0</v>
      </c>
      <c r="J1181" s="90">
        <f t="shared" si="249"/>
        <v>16.01980399</v>
      </c>
      <c r="K1181" s="91">
        <f t="shared" si="250"/>
        <v>0</v>
      </c>
      <c r="L1181" s="92" t="str">
        <f t="shared" si="256"/>
        <v>A+J=</v>
      </c>
      <c r="M1181" s="93">
        <f t="shared" si="257"/>
        <v>45272</v>
      </c>
      <c r="N1181" s="94"/>
      <c r="O1181" s="143"/>
      <c r="P1181" s="143"/>
      <c r="Q1181" s="143"/>
      <c r="R1181" s="94"/>
      <c r="S1181" s="107"/>
      <c r="T1181" s="143"/>
      <c r="U1181" s="94"/>
      <c r="V1181" s="94"/>
      <c r="W1181" s="94"/>
      <c r="X1181" s="143"/>
      <c r="Y1181" s="123"/>
      <c r="Z1181" s="143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  <c r="EG1181" s="107"/>
      <c r="EH1181" s="107"/>
      <c r="EI1181" s="107"/>
      <c r="EJ1181" s="107"/>
      <c r="EK1181" s="107"/>
      <c r="EL1181" s="107"/>
      <c r="EM1181" s="107"/>
      <c r="EN1181" s="107"/>
      <c r="EO1181" s="107"/>
      <c r="EP1181" s="107"/>
      <c r="EQ1181" s="107"/>
      <c r="ER1181" s="107"/>
      <c r="ES1181" s="107"/>
      <c r="ET1181" s="107"/>
      <c r="EU1181" s="107"/>
      <c r="EV1181" s="107"/>
      <c r="EW1181" s="107"/>
      <c r="EX1181" s="107"/>
      <c r="EY1181" s="107"/>
    </row>
    <row r="1182" spans="1:155" x14ac:dyDescent="0.15">
      <c r="A1182" s="36">
        <f t="shared" si="251"/>
        <v>44677</v>
      </c>
      <c r="B1182" s="1">
        <f t="shared" ca="1" si="258"/>
        <v>1016.039913</v>
      </c>
      <c r="C1182" s="90">
        <f t="shared" si="252"/>
        <v>1000</v>
      </c>
      <c r="D1182" s="103">
        <f t="shared" si="253"/>
        <v>5.0000000000000001E-3</v>
      </c>
      <c r="E1182" s="93">
        <f t="shared" si="254"/>
        <v>43507</v>
      </c>
      <c r="F1182" s="87">
        <f t="shared" si="246"/>
        <v>804</v>
      </c>
      <c r="G1182" s="88">
        <f t="shared" si="247"/>
        <v>804</v>
      </c>
      <c r="H1182" s="89">
        <f t="shared" si="248"/>
        <v>1.016039913</v>
      </c>
      <c r="I1182" s="88">
        <f t="shared" si="255"/>
        <v>0</v>
      </c>
      <c r="J1182" s="90">
        <f t="shared" si="249"/>
        <v>16.039912999999999</v>
      </c>
      <c r="K1182" s="91">
        <f t="shared" si="250"/>
        <v>0</v>
      </c>
      <c r="L1182" s="92" t="str">
        <f t="shared" si="256"/>
        <v>A+J=</v>
      </c>
      <c r="M1182" s="93">
        <f t="shared" si="257"/>
        <v>45272</v>
      </c>
      <c r="N1182" s="94"/>
      <c r="O1182" s="143"/>
      <c r="P1182" s="143"/>
      <c r="Q1182" s="143"/>
      <c r="R1182" s="94"/>
      <c r="S1182" s="107"/>
      <c r="T1182" s="143"/>
      <c r="U1182" s="94"/>
      <c r="V1182" s="94"/>
      <c r="W1182" s="94"/>
      <c r="X1182" s="143"/>
      <c r="Y1182" s="123"/>
      <c r="Z1182" s="143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  <c r="EG1182" s="107"/>
      <c r="EH1182" s="107"/>
      <c r="EI1182" s="107"/>
      <c r="EJ1182" s="107"/>
      <c r="EK1182" s="107"/>
      <c r="EL1182" s="107"/>
      <c r="EM1182" s="107"/>
      <c r="EN1182" s="107"/>
      <c r="EO1182" s="107"/>
      <c r="EP1182" s="107"/>
      <c r="EQ1182" s="107"/>
      <c r="ER1182" s="107"/>
      <c r="ES1182" s="107"/>
      <c r="ET1182" s="107"/>
      <c r="EU1182" s="107"/>
      <c r="EV1182" s="107"/>
      <c r="EW1182" s="107"/>
      <c r="EX1182" s="107"/>
      <c r="EY1182" s="107"/>
    </row>
    <row r="1183" spans="1:155" x14ac:dyDescent="0.15">
      <c r="A1183" s="36">
        <f t="shared" si="251"/>
        <v>44678</v>
      </c>
      <c r="B1183" s="1">
        <f t="shared" ca="1" si="258"/>
        <v>1016.060022</v>
      </c>
      <c r="C1183" s="90">
        <f t="shared" si="252"/>
        <v>1000</v>
      </c>
      <c r="D1183" s="103">
        <f t="shared" si="253"/>
        <v>5.0000000000000001E-3</v>
      </c>
      <c r="E1183" s="93">
        <f t="shared" si="254"/>
        <v>43507</v>
      </c>
      <c r="F1183" s="87">
        <f t="shared" si="246"/>
        <v>805</v>
      </c>
      <c r="G1183" s="88">
        <f t="shared" si="247"/>
        <v>805</v>
      </c>
      <c r="H1183" s="89">
        <f t="shared" si="248"/>
        <v>1.016060022</v>
      </c>
      <c r="I1183" s="88">
        <f t="shared" si="255"/>
        <v>0</v>
      </c>
      <c r="J1183" s="90">
        <f t="shared" si="249"/>
        <v>16.060022</v>
      </c>
      <c r="K1183" s="91">
        <f t="shared" si="250"/>
        <v>0</v>
      </c>
      <c r="L1183" s="92" t="str">
        <f t="shared" si="256"/>
        <v>A+J=</v>
      </c>
      <c r="M1183" s="93">
        <f t="shared" si="257"/>
        <v>45272</v>
      </c>
      <c r="N1183" s="94"/>
      <c r="O1183" s="143"/>
      <c r="P1183" s="143"/>
      <c r="Q1183" s="143"/>
      <c r="R1183" s="94"/>
      <c r="S1183" s="107"/>
      <c r="T1183" s="143"/>
      <c r="U1183" s="94"/>
      <c r="V1183" s="94"/>
      <c r="W1183" s="94"/>
      <c r="X1183" s="143"/>
      <c r="Y1183" s="123"/>
      <c r="Z1183" s="143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  <c r="EG1183" s="107"/>
      <c r="EH1183" s="107"/>
      <c r="EI1183" s="107"/>
      <c r="EJ1183" s="107"/>
      <c r="EK1183" s="107"/>
      <c r="EL1183" s="107"/>
      <c r="EM1183" s="107"/>
      <c r="EN1183" s="107"/>
      <c r="EO1183" s="107"/>
      <c r="EP1183" s="107"/>
      <c r="EQ1183" s="107"/>
      <c r="ER1183" s="107"/>
      <c r="ES1183" s="107"/>
      <c r="ET1183" s="107"/>
      <c r="EU1183" s="107"/>
      <c r="EV1183" s="107"/>
      <c r="EW1183" s="107"/>
      <c r="EX1183" s="107"/>
      <c r="EY1183" s="107"/>
    </row>
    <row r="1184" spans="1:155" x14ac:dyDescent="0.15">
      <c r="A1184" s="36">
        <f t="shared" si="251"/>
        <v>44679</v>
      </c>
      <c r="B1184" s="1">
        <f t="shared" ca="1" si="258"/>
        <v>1016.08013199</v>
      </c>
      <c r="C1184" s="90">
        <f t="shared" si="252"/>
        <v>1000</v>
      </c>
      <c r="D1184" s="103">
        <f t="shared" si="253"/>
        <v>5.0000000000000001E-3</v>
      </c>
      <c r="E1184" s="93">
        <f t="shared" si="254"/>
        <v>43507</v>
      </c>
      <c r="F1184" s="87">
        <f t="shared" si="246"/>
        <v>806</v>
      </c>
      <c r="G1184" s="88">
        <f t="shared" si="247"/>
        <v>806</v>
      </c>
      <c r="H1184" s="89">
        <f t="shared" si="248"/>
        <v>1.0160801319999999</v>
      </c>
      <c r="I1184" s="88">
        <f t="shared" si="255"/>
        <v>0</v>
      </c>
      <c r="J1184" s="90">
        <f t="shared" si="249"/>
        <v>16.080131990000002</v>
      </c>
      <c r="K1184" s="91">
        <f t="shared" si="250"/>
        <v>0</v>
      </c>
      <c r="L1184" s="92" t="str">
        <f t="shared" si="256"/>
        <v>A+J=</v>
      </c>
      <c r="M1184" s="93">
        <f t="shared" si="257"/>
        <v>45272</v>
      </c>
      <c r="N1184" s="94"/>
      <c r="O1184" s="143"/>
      <c r="P1184" s="143"/>
      <c r="Q1184" s="143"/>
      <c r="R1184" s="94"/>
      <c r="S1184" s="107"/>
      <c r="T1184" s="143"/>
      <c r="U1184" s="94"/>
      <c r="V1184" s="94"/>
      <c r="W1184" s="94"/>
      <c r="X1184" s="143"/>
      <c r="Y1184" s="123"/>
      <c r="Z1184" s="143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  <c r="EG1184" s="107"/>
      <c r="EH1184" s="107"/>
      <c r="EI1184" s="107"/>
      <c r="EJ1184" s="107"/>
      <c r="EK1184" s="107"/>
      <c r="EL1184" s="107"/>
      <c r="EM1184" s="107"/>
      <c r="EN1184" s="107"/>
      <c r="EO1184" s="107"/>
      <c r="EP1184" s="107"/>
      <c r="EQ1184" s="107"/>
      <c r="ER1184" s="107"/>
      <c r="ES1184" s="107"/>
      <c r="ET1184" s="107"/>
      <c r="EU1184" s="107"/>
      <c r="EV1184" s="107"/>
      <c r="EW1184" s="107"/>
      <c r="EX1184" s="107"/>
      <c r="EY1184" s="107"/>
    </row>
    <row r="1185" spans="1:155" x14ac:dyDescent="0.15">
      <c r="A1185" s="36">
        <f t="shared" si="251"/>
        <v>44680</v>
      </c>
      <c r="B1185" s="1">
        <f t="shared" ca="1" si="258"/>
        <v>1016.100242</v>
      </c>
      <c r="C1185" s="90">
        <f t="shared" si="252"/>
        <v>1000</v>
      </c>
      <c r="D1185" s="103">
        <f t="shared" si="253"/>
        <v>5.0000000000000001E-3</v>
      </c>
      <c r="E1185" s="93">
        <f t="shared" si="254"/>
        <v>43507</v>
      </c>
      <c r="F1185" s="87">
        <f t="shared" si="246"/>
        <v>807</v>
      </c>
      <c r="G1185" s="88">
        <f t="shared" si="247"/>
        <v>807</v>
      </c>
      <c r="H1185" s="89">
        <f t="shared" si="248"/>
        <v>1.016100242</v>
      </c>
      <c r="I1185" s="88">
        <f t="shared" si="255"/>
        <v>0</v>
      </c>
      <c r="J1185" s="90">
        <f t="shared" si="249"/>
        <v>16.100242000000001</v>
      </c>
      <c r="K1185" s="91">
        <f t="shared" si="250"/>
        <v>0</v>
      </c>
      <c r="L1185" s="92" t="str">
        <f t="shared" si="256"/>
        <v>A+J=</v>
      </c>
      <c r="M1185" s="93">
        <f t="shared" si="257"/>
        <v>45272</v>
      </c>
      <c r="N1185" s="94"/>
      <c r="O1185" s="143"/>
      <c r="P1185" s="143"/>
      <c r="Q1185" s="143"/>
      <c r="R1185" s="94"/>
      <c r="S1185" s="107"/>
      <c r="T1185" s="143"/>
      <c r="U1185" s="94"/>
      <c r="V1185" s="94"/>
      <c r="W1185" s="94"/>
      <c r="X1185" s="143"/>
      <c r="Y1185" s="123"/>
      <c r="Z1185" s="143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  <c r="EG1185" s="107"/>
      <c r="EH1185" s="107"/>
      <c r="EI1185" s="107"/>
      <c r="EJ1185" s="107"/>
      <c r="EK1185" s="107"/>
      <c r="EL1185" s="107"/>
      <c r="EM1185" s="107"/>
      <c r="EN1185" s="107"/>
      <c r="EO1185" s="107"/>
      <c r="EP1185" s="107"/>
      <c r="EQ1185" s="107"/>
      <c r="ER1185" s="107"/>
      <c r="ES1185" s="107"/>
      <c r="ET1185" s="107"/>
      <c r="EU1185" s="107"/>
      <c r="EV1185" s="107"/>
      <c r="EW1185" s="107"/>
      <c r="EX1185" s="107"/>
      <c r="EY1185" s="107"/>
    </row>
    <row r="1186" spans="1:155" x14ac:dyDescent="0.15">
      <c r="A1186" s="36">
        <f t="shared" si="251"/>
        <v>44681</v>
      </c>
      <c r="B1186" s="1">
        <f t="shared" ca="1" si="258"/>
        <v>1016.120353</v>
      </c>
      <c r="C1186" s="90">
        <f t="shared" si="252"/>
        <v>1000</v>
      </c>
      <c r="D1186" s="103">
        <f t="shared" si="253"/>
        <v>5.0000000000000001E-3</v>
      </c>
      <c r="E1186" s="93">
        <f t="shared" si="254"/>
        <v>43507</v>
      </c>
      <c r="F1186" s="87">
        <f t="shared" si="246"/>
        <v>807</v>
      </c>
      <c r="G1186" s="88">
        <f t="shared" si="247"/>
        <v>808</v>
      </c>
      <c r="H1186" s="89">
        <f t="shared" si="248"/>
        <v>1.016120353</v>
      </c>
      <c r="I1186" s="88">
        <f t="shared" si="255"/>
        <v>0</v>
      </c>
      <c r="J1186" s="90">
        <f t="shared" si="249"/>
        <v>16.120353000000001</v>
      </c>
      <c r="K1186" s="91">
        <f t="shared" si="250"/>
        <v>0</v>
      </c>
      <c r="L1186" s="92" t="str">
        <f t="shared" si="256"/>
        <v>A+J=</v>
      </c>
      <c r="M1186" s="93">
        <f t="shared" si="257"/>
        <v>45272</v>
      </c>
      <c r="N1186" s="94"/>
      <c r="O1186" s="143"/>
      <c r="P1186" s="143"/>
      <c r="Q1186" s="143"/>
      <c r="R1186" s="94"/>
      <c r="S1186" s="107"/>
      <c r="T1186" s="143"/>
      <c r="U1186" s="94"/>
      <c r="V1186" s="94"/>
      <c r="W1186" s="94"/>
      <c r="X1186" s="143"/>
      <c r="Y1186" s="123"/>
      <c r="Z1186" s="143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  <c r="EG1186" s="107"/>
      <c r="EH1186" s="107"/>
      <c r="EI1186" s="107"/>
      <c r="EJ1186" s="107"/>
      <c r="EK1186" s="107"/>
      <c r="EL1186" s="107"/>
      <c r="EM1186" s="107"/>
      <c r="EN1186" s="107"/>
      <c r="EO1186" s="107"/>
      <c r="EP1186" s="107"/>
      <c r="EQ1186" s="107"/>
      <c r="ER1186" s="107"/>
      <c r="ES1186" s="107"/>
      <c r="ET1186" s="107"/>
      <c r="EU1186" s="107"/>
      <c r="EV1186" s="107"/>
      <c r="EW1186" s="107"/>
      <c r="EX1186" s="107"/>
      <c r="EY1186" s="107"/>
    </row>
    <row r="1187" spans="1:155" x14ac:dyDescent="0.15">
      <c r="A1187" s="36">
        <f t="shared" si="251"/>
        <v>44682</v>
      </c>
      <c r="B1187" s="1">
        <f t="shared" ca="1" si="258"/>
        <v>1016.120353</v>
      </c>
      <c r="C1187" s="90">
        <f t="shared" si="252"/>
        <v>1000</v>
      </c>
      <c r="D1187" s="103">
        <f t="shared" si="253"/>
        <v>5.0000000000000001E-3</v>
      </c>
      <c r="E1187" s="93">
        <f t="shared" si="254"/>
        <v>43507</v>
      </c>
      <c r="F1187" s="87">
        <f t="shared" si="246"/>
        <v>807</v>
      </c>
      <c r="G1187" s="88">
        <f t="shared" si="247"/>
        <v>808</v>
      </c>
      <c r="H1187" s="89">
        <f t="shared" si="248"/>
        <v>1.016120353</v>
      </c>
      <c r="I1187" s="88">
        <f t="shared" si="255"/>
        <v>0</v>
      </c>
      <c r="J1187" s="90">
        <f t="shared" si="249"/>
        <v>16.120353000000001</v>
      </c>
      <c r="K1187" s="91">
        <f t="shared" si="250"/>
        <v>0</v>
      </c>
      <c r="L1187" s="92" t="str">
        <f t="shared" si="256"/>
        <v>A+J=</v>
      </c>
      <c r="M1187" s="93">
        <f t="shared" si="257"/>
        <v>45272</v>
      </c>
      <c r="N1187" s="94"/>
      <c r="O1187" s="143"/>
      <c r="P1187" s="143"/>
      <c r="Q1187" s="143"/>
      <c r="R1187" s="94"/>
      <c r="S1187" s="107"/>
      <c r="T1187" s="143"/>
      <c r="U1187" s="94"/>
      <c r="V1187" s="94"/>
      <c r="W1187" s="94"/>
      <c r="X1187" s="143"/>
      <c r="Y1187" s="123"/>
      <c r="Z1187" s="143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  <c r="EG1187" s="107"/>
      <c r="EH1187" s="107"/>
      <c r="EI1187" s="107"/>
      <c r="EJ1187" s="107"/>
      <c r="EK1187" s="107"/>
      <c r="EL1187" s="107"/>
      <c r="EM1187" s="107"/>
      <c r="EN1187" s="107"/>
      <c r="EO1187" s="107"/>
      <c r="EP1187" s="107"/>
      <c r="EQ1187" s="107"/>
      <c r="ER1187" s="107"/>
      <c r="ES1187" s="107"/>
      <c r="ET1187" s="107"/>
      <c r="EU1187" s="107"/>
      <c r="EV1187" s="107"/>
      <c r="EW1187" s="107"/>
      <c r="EX1187" s="107"/>
      <c r="EY1187" s="107"/>
    </row>
    <row r="1188" spans="1:155" x14ac:dyDescent="0.15">
      <c r="A1188" s="36">
        <f t="shared" si="251"/>
        <v>44683</v>
      </c>
      <c r="B1188" s="1">
        <f t="shared" ca="1" si="258"/>
        <v>1016.120353</v>
      </c>
      <c r="C1188" s="90">
        <f t="shared" si="252"/>
        <v>1000</v>
      </c>
      <c r="D1188" s="103">
        <f t="shared" si="253"/>
        <v>5.0000000000000001E-3</v>
      </c>
      <c r="E1188" s="93">
        <f t="shared" si="254"/>
        <v>43507</v>
      </c>
      <c r="F1188" s="87">
        <f t="shared" si="246"/>
        <v>808</v>
      </c>
      <c r="G1188" s="88">
        <f t="shared" si="247"/>
        <v>808</v>
      </c>
      <c r="H1188" s="89">
        <f t="shared" si="248"/>
        <v>1.016120353</v>
      </c>
      <c r="I1188" s="88">
        <f t="shared" si="255"/>
        <v>0</v>
      </c>
      <c r="J1188" s="90">
        <f t="shared" si="249"/>
        <v>16.120353000000001</v>
      </c>
      <c r="K1188" s="91">
        <f t="shared" si="250"/>
        <v>0</v>
      </c>
      <c r="L1188" s="92" t="str">
        <f t="shared" si="256"/>
        <v>A+J=</v>
      </c>
      <c r="M1188" s="93">
        <f t="shared" si="257"/>
        <v>45272</v>
      </c>
      <c r="N1188" s="94"/>
      <c r="O1188" s="143"/>
      <c r="P1188" s="143"/>
      <c r="Q1188" s="143"/>
      <c r="R1188" s="94"/>
      <c r="S1188" s="107"/>
      <c r="T1188" s="143"/>
      <c r="U1188" s="94"/>
      <c r="V1188" s="94"/>
      <c r="W1188" s="94"/>
      <c r="X1188" s="143"/>
      <c r="Y1188" s="123"/>
      <c r="Z1188" s="143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  <c r="EG1188" s="107"/>
      <c r="EH1188" s="107"/>
      <c r="EI1188" s="107"/>
      <c r="EJ1188" s="107"/>
      <c r="EK1188" s="107"/>
      <c r="EL1188" s="107"/>
      <c r="EM1188" s="107"/>
      <c r="EN1188" s="107"/>
      <c r="EO1188" s="107"/>
      <c r="EP1188" s="107"/>
      <c r="EQ1188" s="107"/>
      <c r="ER1188" s="107"/>
      <c r="ES1188" s="107"/>
      <c r="ET1188" s="107"/>
      <c r="EU1188" s="107"/>
      <c r="EV1188" s="107"/>
      <c r="EW1188" s="107"/>
      <c r="EX1188" s="107"/>
      <c r="EY1188" s="107"/>
    </row>
    <row r="1189" spans="1:155" x14ac:dyDescent="0.15">
      <c r="A1189" s="36">
        <f t="shared" si="251"/>
        <v>44684</v>
      </c>
      <c r="B1189" s="1">
        <f t="shared" ca="1" si="258"/>
        <v>1016.140464</v>
      </c>
      <c r="C1189" s="90">
        <f t="shared" si="252"/>
        <v>1000</v>
      </c>
      <c r="D1189" s="103">
        <f t="shared" si="253"/>
        <v>5.0000000000000001E-3</v>
      </c>
      <c r="E1189" s="93">
        <f t="shared" si="254"/>
        <v>43507</v>
      </c>
      <c r="F1189" s="87">
        <f t="shared" si="246"/>
        <v>809</v>
      </c>
      <c r="G1189" s="88">
        <f t="shared" si="247"/>
        <v>809</v>
      </c>
      <c r="H1189" s="89">
        <f t="shared" si="248"/>
        <v>1.016140464</v>
      </c>
      <c r="I1189" s="88">
        <f t="shared" si="255"/>
        <v>0</v>
      </c>
      <c r="J1189" s="90">
        <f t="shared" si="249"/>
        <v>16.140464000000001</v>
      </c>
      <c r="K1189" s="91">
        <f t="shared" si="250"/>
        <v>0</v>
      </c>
      <c r="L1189" s="92" t="str">
        <f t="shared" si="256"/>
        <v>A+J=</v>
      </c>
      <c r="M1189" s="93">
        <f t="shared" si="257"/>
        <v>45272</v>
      </c>
      <c r="N1189" s="94"/>
      <c r="O1189" s="143"/>
      <c r="P1189" s="143"/>
      <c r="Q1189" s="143"/>
      <c r="R1189" s="94"/>
      <c r="S1189" s="107"/>
      <c r="T1189" s="143"/>
      <c r="U1189" s="94"/>
      <c r="V1189" s="94"/>
      <c r="W1189" s="94"/>
      <c r="X1189" s="143"/>
      <c r="Y1189" s="123"/>
      <c r="Z1189" s="143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  <c r="EG1189" s="107"/>
      <c r="EH1189" s="107"/>
      <c r="EI1189" s="107"/>
      <c r="EJ1189" s="107"/>
      <c r="EK1189" s="107"/>
      <c r="EL1189" s="107"/>
      <c r="EM1189" s="107"/>
      <c r="EN1189" s="107"/>
      <c r="EO1189" s="107"/>
      <c r="EP1189" s="107"/>
      <c r="EQ1189" s="107"/>
      <c r="ER1189" s="107"/>
      <c r="ES1189" s="107"/>
      <c r="ET1189" s="107"/>
      <c r="EU1189" s="107"/>
      <c r="EV1189" s="107"/>
      <c r="EW1189" s="107"/>
      <c r="EX1189" s="107"/>
      <c r="EY1189" s="107"/>
    </row>
    <row r="1190" spans="1:155" x14ac:dyDescent="0.15">
      <c r="A1190" s="36">
        <f t="shared" si="251"/>
        <v>44685</v>
      </c>
      <c r="B1190" s="1">
        <f t="shared" ca="1" si="258"/>
        <v>1016.160576</v>
      </c>
      <c r="C1190" s="90">
        <f t="shared" si="252"/>
        <v>1000</v>
      </c>
      <c r="D1190" s="103">
        <f t="shared" si="253"/>
        <v>5.0000000000000001E-3</v>
      </c>
      <c r="E1190" s="93">
        <f t="shared" si="254"/>
        <v>43507</v>
      </c>
      <c r="F1190" s="87">
        <f t="shared" si="246"/>
        <v>810</v>
      </c>
      <c r="G1190" s="88">
        <f t="shared" si="247"/>
        <v>810</v>
      </c>
      <c r="H1190" s="89">
        <f t="shared" si="248"/>
        <v>1.0161605760000001</v>
      </c>
      <c r="I1190" s="88">
        <f t="shared" si="255"/>
        <v>0</v>
      </c>
      <c r="J1190" s="90">
        <f t="shared" si="249"/>
        <v>16.160575999999999</v>
      </c>
      <c r="K1190" s="91">
        <f t="shared" si="250"/>
        <v>0</v>
      </c>
      <c r="L1190" s="92" t="str">
        <f t="shared" si="256"/>
        <v>A+J=</v>
      </c>
      <c r="M1190" s="93">
        <f t="shared" si="257"/>
        <v>45272</v>
      </c>
      <c r="N1190" s="94"/>
      <c r="O1190" s="143"/>
      <c r="P1190" s="143"/>
      <c r="Q1190" s="143"/>
      <c r="R1190" s="94"/>
      <c r="S1190" s="107"/>
      <c r="T1190" s="143"/>
      <c r="U1190" s="94"/>
      <c r="V1190" s="94"/>
      <c r="W1190" s="94"/>
      <c r="X1190" s="143"/>
      <c r="Y1190" s="123"/>
      <c r="Z1190" s="143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  <c r="EG1190" s="107"/>
      <c r="EH1190" s="107"/>
      <c r="EI1190" s="107"/>
      <c r="EJ1190" s="107"/>
      <c r="EK1190" s="107"/>
      <c r="EL1190" s="107"/>
      <c r="EM1190" s="107"/>
      <c r="EN1190" s="107"/>
      <c r="EO1190" s="107"/>
      <c r="EP1190" s="107"/>
      <c r="EQ1190" s="107"/>
      <c r="ER1190" s="107"/>
      <c r="ES1190" s="107"/>
      <c r="ET1190" s="107"/>
      <c r="EU1190" s="107"/>
      <c r="EV1190" s="107"/>
      <c r="EW1190" s="107"/>
      <c r="EX1190" s="107"/>
      <c r="EY1190" s="107"/>
    </row>
    <row r="1191" spans="1:155" x14ac:dyDescent="0.15">
      <c r="A1191" s="36">
        <f t="shared" si="251"/>
        <v>44686</v>
      </c>
      <c r="B1191" s="1">
        <f t="shared" ca="1" si="258"/>
        <v>1016.180687</v>
      </c>
      <c r="C1191" s="90">
        <f t="shared" si="252"/>
        <v>1000</v>
      </c>
      <c r="D1191" s="103">
        <f t="shared" si="253"/>
        <v>5.0000000000000001E-3</v>
      </c>
      <c r="E1191" s="93">
        <f t="shared" si="254"/>
        <v>43507</v>
      </c>
      <c r="F1191" s="87">
        <f t="shared" si="246"/>
        <v>811</v>
      </c>
      <c r="G1191" s="88">
        <f t="shared" si="247"/>
        <v>811</v>
      </c>
      <c r="H1191" s="89">
        <f t="shared" si="248"/>
        <v>1.0161806870000001</v>
      </c>
      <c r="I1191" s="88">
        <f t="shared" si="255"/>
        <v>0</v>
      </c>
      <c r="J1191" s="90">
        <f t="shared" si="249"/>
        <v>16.180686999999999</v>
      </c>
      <c r="K1191" s="91">
        <f t="shared" si="250"/>
        <v>0</v>
      </c>
      <c r="L1191" s="92" t="str">
        <f t="shared" si="256"/>
        <v>A+J=</v>
      </c>
      <c r="M1191" s="93">
        <f t="shared" si="257"/>
        <v>45272</v>
      </c>
      <c r="N1191" s="94"/>
      <c r="O1191" s="143"/>
      <c r="P1191" s="143"/>
      <c r="Q1191" s="143"/>
      <c r="R1191" s="94"/>
      <c r="S1191" s="107"/>
      <c r="T1191" s="143"/>
      <c r="U1191" s="94"/>
      <c r="V1191" s="94"/>
      <c r="W1191" s="94"/>
      <c r="X1191" s="143"/>
      <c r="Y1191" s="123"/>
      <c r="Z1191" s="143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  <c r="EG1191" s="107"/>
      <c r="EH1191" s="107"/>
      <c r="EI1191" s="107"/>
      <c r="EJ1191" s="107"/>
      <c r="EK1191" s="107"/>
      <c r="EL1191" s="107"/>
      <c r="EM1191" s="107"/>
      <c r="EN1191" s="107"/>
      <c r="EO1191" s="107"/>
      <c r="EP1191" s="107"/>
      <c r="EQ1191" s="107"/>
      <c r="ER1191" s="107"/>
      <c r="ES1191" s="107"/>
      <c r="ET1191" s="107"/>
      <c r="EU1191" s="107"/>
      <c r="EV1191" s="107"/>
      <c r="EW1191" s="107"/>
      <c r="EX1191" s="107"/>
      <c r="EY1191" s="107"/>
    </row>
    <row r="1192" spans="1:155" x14ac:dyDescent="0.15">
      <c r="A1192" s="36">
        <f t="shared" si="251"/>
        <v>44687</v>
      </c>
      <c r="B1192" s="1">
        <f t="shared" ca="1" si="258"/>
        <v>1016.2008</v>
      </c>
      <c r="C1192" s="90">
        <f t="shared" si="252"/>
        <v>1000</v>
      </c>
      <c r="D1192" s="103">
        <f t="shared" si="253"/>
        <v>5.0000000000000001E-3</v>
      </c>
      <c r="E1192" s="93">
        <f t="shared" si="254"/>
        <v>43507</v>
      </c>
      <c r="F1192" s="87">
        <f t="shared" si="246"/>
        <v>812</v>
      </c>
      <c r="G1192" s="88">
        <f t="shared" si="247"/>
        <v>812</v>
      </c>
      <c r="H1192" s="89">
        <f t="shared" si="248"/>
        <v>1.0162008</v>
      </c>
      <c r="I1192" s="88">
        <f t="shared" si="255"/>
        <v>0</v>
      </c>
      <c r="J1192" s="90">
        <f t="shared" si="249"/>
        <v>16.200800000000001</v>
      </c>
      <c r="K1192" s="91">
        <f t="shared" si="250"/>
        <v>0</v>
      </c>
      <c r="L1192" s="92" t="str">
        <f t="shared" si="256"/>
        <v>A+J=</v>
      </c>
      <c r="M1192" s="93">
        <f t="shared" si="257"/>
        <v>45272</v>
      </c>
      <c r="N1192" s="94"/>
      <c r="O1192" s="143"/>
      <c r="P1192" s="143"/>
      <c r="Q1192" s="143"/>
      <c r="R1192" s="94"/>
      <c r="S1192" s="107"/>
      <c r="T1192" s="143"/>
      <c r="U1192" s="94"/>
      <c r="V1192" s="94"/>
      <c r="W1192" s="94"/>
      <c r="X1192" s="143"/>
      <c r="Y1192" s="123"/>
      <c r="Z1192" s="143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  <c r="EG1192" s="107"/>
      <c r="EH1192" s="107"/>
      <c r="EI1192" s="107"/>
      <c r="EJ1192" s="107"/>
      <c r="EK1192" s="107"/>
      <c r="EL1192" s="107"/>
      <c r="EM1192" s="107"/>
      <c r="EN1192" s="107"/>
      <c r="EO1192" s="107"/>
      <c r="EP1192" s="107"/>
      <c r="EQ1192" s="107"/>
      <c r="ER1192" s="107"/>
      <c r="ES1192" s="107"/>
      <c r="ET1192" s="107"/>
      <c r="EU1192" s="107"/>
      <c r="EV1192" s="107"/>
      <c r="EW1192" s="107"/>
      <c r="EX1192" s="107"/>
      <c r="EY1192" s="107"/>
    </row>
    <row r="1193" spans="1:155" x14ac:dyDescent="0.15">
      <c r="A1193" s="36">
        <f t="shared" si="251"/>
        <v>44688</v>
      </c>
      <c r="B1193" s="1">
        <f t="shared" ca="1" si="258"/>
        <v>1016.220912</v>
      </c>
      <c r="C1193" s="90">
        <f t="shared" si="252"/>
        <v>1000</v>
      </c>
      <c r="D1193" s="103">
        <f t="shared" si="253"/>
        <v>5.0000000000000001E-3</v>
      </c>
      <c r="E1193" s="93">
        <f t="shared" si="254"/>
        <v>43507</v>
      </c>
      <c r="F1193" s="87">
        <f t="shared" si="246"/>
        <v>812</v>
      </c>
      <c r="G1193" s="88">
        <f t="shared" si="247"/>
        <v>813</v>
      </c>
      <c r="H1193" s="89">
        <f t="shared" si="248"/>
        <v>1.0162209120000001</v>
      </c>
      <c r="I1193" s="88">
        <f t="shared" si="255"/>
        <v>0</v>
      </c>
      <c r="J1193" s="90">
        <f t="shared" si="249"/>
        <v>16.220911999999998</v>
      </c>
      <c r="K1193" s="91">
        <f t="shared" si="250"/>
        <v>0</v>
      </c>
      <c r="L1193" s="92" t="str">
        <f t="shared" si="256"/>
        <v>A+J=</v>
      </c>
      <c r="M1193" s="93">
        <f t="shared" si="257"/>
        <v>45272</v>
      </c>
      <c r="N1193" s="94"/>
      <c r="O1193" s="143"/>
      <c r="P1193" s="143"/>
      <c r="Q1193" s="143"/>
      <c r="R1193" s="94"/>
      <c r="S1193" s="107"/>
      <c r="T1193" s="143"/>
      <c r="U1193" s="94"/>
      <c r="V1193" s="94"/>
      <c r="W1193" s="94"/>
      <c r="X1193" s="143"/>
      <c r="Y1193" s="123"/>
      <c r="Z1193" s="143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  <c r="EG1193" s="107"/>
      <c r="EH1193" s="107"/>
      <c r="EI1193" s="107"/>
      <c r="EJ1193" s="107"/>
      <c r="EK1193" s="107"/>
      <c r="EL1193" s="107"/>
      <c r="EM1193" s="107"/>
      <c r="EN1193" s="107"/>
      <c r="EO1193" s="107"/>
      <c r="EP1193" s="107"/>
      <c r="EQ1193" s="107"/>
      <c r="ER1193" s="107"/>
      <c r="ES1193" s="107"/>
      <c r="ET1193" s="107"/>
      <c r="EU1193" s="107"/>
      <c r="EV1193" s="107"/>
      <c r="EW1193" s="107"/>
      <c r="EX1193" s="107"/>
      <c r="EY1193" s="107"/>
    </row>
    <row r="1194" spans="1:155" x14ac:dyDescent="0.15">
      <c r="A1194" s="36">
        <f t="shared" si="251"/>
        <v>44689</v>
      </c>
      <c r="B1194" s="1">
        <f t="shared" ca="1" si="258"/>
        <v>1016.220912</v>
      </c>
      <c r="C1194" s="90">
        <f t="shared" si="252"/>
        <v>1000</v>
      </c>
      <c r="D1194" s="103">
        <f t="shared" si="253"/>
        <v>5.0000000000000001E-3</v>
      </c>
      <c r="E1194" s="93">
        <f t="shared" si="254"/>
        <v>43507</v>
      </c>
      <c r="F1194" s="87">
        <f t="shared" si="246"/>
        <v>812</v>
      </c>
      <c r="G1194" s="88">
        <f t="shared" si="247"/>
        <v>813</v>
      </c>
      <c r="H1194" s="89">
        <f t="shared" si="248"/>
        <v>1.0162209120000001</v>
      </c>
      <c r="I1194" s="88">
        <f t="shared" si="255"/>
        <v>0</v>
      </c>
      <c r="J1194" s="90">
        <f t="shared" si="249"/>
        <v>16.220911999999998</v>
      </c>
      <c r="K1194" s="91">
        <f t="shared" si="250"/>
        <v>0</v>
      </c>
      <c r="L1194" s="92" t="str">
        <f t="shared" si="256"/>
        <v>A+J=</v>
      </c>
      <c r="M1194" s="93">
        <f t="shared" si="257"/>
        <v>45272</v>
      </c>
      <c r="N1194" s="94"/>
      <c r="O1194" s="143"/>
      <c r="P1194" s="143"/>
      <c r="Q1194" s="143"/>
      <c r="R1194" s="94"/>
      <c r="S1194" s="107"/>
      <c r="T1194" s="143"/>
      <c r="U1194" s="94"/>
      <c r="V1194" s="94"/>
      <c r="W1194" s="94"/>
      <c r="X1194" s="143"/>
      <c r="Y1194" s="123"/>
      <c r="Z1194" s="143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  <c r="EG1194" s="107"/>
      <c r="EH1194" s="107"/>
      <c r="EI1194" s="107"/>
      <c r="EJ1194" s="107"/>
      <c r="EK1194" s="107"/>
      <c r="EL1194" s="107"/>
      <c r="EM1194" s="107"/>
      <c r="EN1194" s="107"/>
      <c r="EO1194" s="107"/>
      <c r="EP1194" s="107"/>
      <c r="EQ1194" s="107"/>
      <c r="ER1194" s="107"/>
      <c r="ES1194" s="107"/>
      <c r="ET1194" s="107"/>
      <c r="EU1194" s="107"/>
      <c r="EV1194" s="107"/>
      <c r="EW1194" s="107"/>
      <c r="EX1194" s="107"/>
      <c r="EY1194" s="107"/>
    </row>
    <row r="1195" spans="1:155" x14ac:dyDescent="0.15">
      <c r="A1195" s="36">
        <f t="shared" si="251"/>
        <v>44690</v>
      </c>
      <c r="B1195" s="1">
        <f t="shared" ca="1" si="258"/>
        <v>1016.220912</v>
      </c>
      <c r="C1195" s="90">
        <f t="shared" si="252"/>
        <v>1000</v>
      </c>
      <c r="D1195" s="103">
        <f t="shared" si="253"/>
        <v>5.0000000000000001E-3</v>
      </c>
      <c r="E1195" s="93">
        <f t="shared" si="254"/>
        <v>43507</v>
      </c>
      <c r="F1195" s="87">
        <f t="shared" si="246"/>
        <v>813</v>
      </c>
      <c r="G1195" s="88">
        <f t="shared" si="247"/>
        <v>813</v>
      </c>
      <c r="H1195" s="89">
        <f t="shared" si="248"/>
        <v>1.0162209120000001</v>
      </c>
      <c r="I1195" s="88">
        <f t="shared" si="255"/>
        <v>0</v>
      </c>
      <c r="J1195" s="90">
        <f t="shared" si="249"/>
        <v>16.220911999999998</v>
      </c>
      <c r="K1195" s="91">
        <f t="shared" si="250"/>
        <v>0</v>
      </c>
      <c r="L1195" s="92" t="str">
        <f t="shared" si="256"/>
        <v>A+J=</v>
      </c>
      <c r="M1195" s="93">
        <f t="shared" si="257"/>
        <v>45272</v>
      </c>
      <c r="N1195" s="94"/>
      <c r="O1195" s="143"/>
      <c r="P1195" s="143"/>
      <c r="Q1195" s="143"/>
      <c r="R1195" s="94"/>
      <c r="S1195" s="107"/>
      <c r="T1195" s="143"/>
      <c r="U1195" s="94"/>
      <c r="V1195" s="94"/>
      <c r="W1195" s="94"/>
      <c r="X1195" s="143"/>
      <c r="Y1195" s="123"/>
      <c r="Z1195" s="143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  <c r="EG1195" s="107"/>
      <c r="EH1195" s="107"/>
      <c r="EI1195" s="107"/>
      <c r="EJ1195" s="107"/>
      <c r="EK1195" s="107"/>
      <c r="EL1195" s="107"/>
      <c r="EM1195" s="107"/>
      <c r="EN1195" s="107"/>
      <c r="EO1195" s="107"/>
      <c r="EP1195" s="107"/>
      <c r="EQ1195" s="107"/>
      <c r="ER1195" s="107"/>
      <c r="ES1195" s="107"/>
      <c r="ET1195" s="107"/>
      <c r="EU1195" s="107"/>
      <c r="EV1195" s="107"/>
      <c r="EW1195" s="107"/>
      <c r="EX1195" s="107"/>
      <c r="EY1195" s="107"/>
    </row>
    <row r="1196" spans="1:155" x14ac:dyDescent="0.15">
      <c r="A1196" s="36">
        <f t="shared" si="251"/>
        <v>44691</v>
      </c>
      <c r="B1196" s="1">
        <f t="shared" ca="1" si="258"/>
        <v>1016.241025</v>
      </c>
      <c r="C1196" s="90">
        <f t="shared" si="252"/>
        <v>1000</v>
      </c>
      <c r="D1196" s="103">
        <f t="shared" si="253"/>
        <v>5.0000000000000001E-3</v>
      </c>
      <c r="E1196" s="93">
        <f t="shared" si="254"/>
        <v>43507</v>
      </c>
      <c r="F1196" s="87">
        <f t="shared" si="246"/>
        <v>814</v>
      </c>
      <c r="G1196" s="88">
        <f t="shared" si="247"/>
        <v>814</v>
      </c>
      <c r="H1196" s="89">
        <f t="shared" si="248"/>
        <v>1.016241025</v>
      </c>
      <c r="I1196" s="88">
        <f t="shared" si="255"/>
        <v>0</v>
      </c>
      <c r="J1196" s="90">
        <f t="shared" si="249"/>
        <v>16.241025</v>
      </c>
      <c r="K1196" s="91">
        <f t="shared" si="250"/>
        <v>0</v>
      </c>
      <c r="L1196" s="92" t="str">
        <f t="shared" si="256"/>
        <v>A+J=</v>
      </c>
      <c r="M1196" s="93">
        <f t="shared" si="257"/>
        <v>45272</v>
      </c>
      <c r="N1196" s="94"/>
      <c r="O1196" s="143"/>
      <c r="P1196" s="143"/>
      <c r="Q1196" s="143"/>
      <c r="R1196" s="94"/>
      <c r="S1196" s="107"/>
      <c r="T1196" s="143"/>
      <c r="U1196" s="94"/>
      <c r="V1196" s="94"/>
      <c r="W1196" s="94"/>
      <c r="X1196" s="143"/>
      <c r="Y1196" s="123"/>
      <c r="Z1196" s="143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  <c r="EG1196" s="107"/>
      <c r="EH1196" s="107"/>
      <c r="EI1196" s="107"/>
      <c r="EJ1196" s="107"/>
      <c r="EK1196" s="107"/>
      <c r="EL1196" s="107"/>
      <c r="EM1196" s="107"/>
      <c r="EN1196" s="107"/>
      <c r="EO1196" s="107"/>
      <c r="EP1196" s="107"/>
      <c r="EQ1196" s="107"/>
      <c r="ER1196" s="107"/>
      <c r="ES1196" s="107"/>
      <c r="ET1196" s="107"/>
      <c r="EU1196" s="107"/>
      <c r="EV1196" s="107"/>
      <c r="EW1196" s="107"/>
      <c r="EX1196" s="107"/>
      <c r="EY1196" s="107"/>
    </row>
    <row r="1197" spans="1:155" x14ac:dyDescent="0.15">
      <c r="A1197" s="36">
        <f t="shared" si="251"/>
        <v>44692</v>
      </c>
      <c r="B1197" s="1">
        <f t="shared" ca="1" si="258"/>
        <v>1016.261139</v>
      </c>
      <c r="C1197" s="90">
        <f t="shared" si="252"/>
        <v>1000</v>
      </c>
      <c r="D1197" s="103">
        <f t="shared" si="253"/>
        <v>5.0000000000000001E-3</v>
      </c>
      <c r="E1197" s="93">
        <f t="shared" si="254"/>
        <v>43507</v>
      </c>
      <c r="F1197" s="87">
        <f t="shared" si="246"/>
        <v>815</v>
      </c>
      <c r="G1197" s="88">
        <f t="shared" si="247"/>
        <v>815</v>
      </c>
      <c r="H1197" s="89">
        <f t="shared" si="248"/>
        <v>1.016261139</v>
      </c>
      <c r="I1197" s="88">
        <f t="shared" si="255"/>
        <v>0</v>
      </c>
      <c r="J1197" s="90">
        <f t="shared" si="249"/>
        <v>16.261139</v>
      </c>
      <c r="K1197" s="91">
        <f t="shared" si="250"/>
        <v>0</v>
      </c>
      <c r="L1197" s="92" t="str">
        <f t="shared" si="256"/>
        <v>A+J=</v>
      </c>
      <c r="M1197" s="93">
        <f t="shared" si="257"/>
        <v>45272</v>
      </c>
      <c r="N1197" s="94"/>
      <c r="O1197" s="143"/>
      <c r="P1197" s="143"/>
      <c r="Q1197" s="143"/>
      <c r="R1197" s="94"/>
      <c r="S1197" s="107"/>
      <c r="T1197" s="143"/>
      <c r="U1197" s="94"/>
      <c r="V1197" s="94"/>
      <c r="W1197" s="94"/>
      <c r="X1197" s="143"/>
      <c r="Y1197" s="123"/>
      <c r="Z1197" s="143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  <c r="EG1197" s="107"/>
      <c r="EH1197" s="107"/>
      <c r="EI1197" s="107"/>
      <c r="EJ1197" s="107"/>
      <c r="EK1197" s="107"/>
      <c r="EL1197" s="107"/>
      <c r="EM1197" s="107"/>
      <c r="EN1197" s="107"/>
      <c r="EO1197" s="107"/>
      <c r="EP1197" s="107"/>
      <c r="EQ1197" s="107"/>
      <c r="ER1197" s="107"/>
      <c r="ES1197" s="107"/>
      <c r="ET1197" s="107"/>
      <c r="EU1197" s="107"/>
      <c r="EV1197" s="107"/>
      <c r="EW1197" s="107"/>
      <c r="EX1197" s="107"/>
      <c r="EY1197" s="107"/>
    </row>
    <row r="1198" spans="1:155" x14ac:dyDescent="0.15">
      <c r="A1198" s="36">
        <f t="shared" si="251"/>
        <v>44693</v>
      </c>
      <c r="B1198" s="1">
        <f t="shared" ca="1" si="258"/>
        <v>1016.281253</v>
      </c>
      <c r="C1198" s="90">
        <f t="shared" si="252"/>
        <v>1000</v>
      </c>
      <c r="D1198" s="103">
        <f t="shared" si="253"/>
        <v>5.0000000000000001E-3</v>
      </c>
      <c r="E1198" s="93">
        <f t="shared" si="254"/>
        <v>43507</v>
      </c>
      <c r="F1198" s="87">
        <f t="shared" si="246"/>
        <v>816</v>
      </c>
      <c r="G1198" s="88">
        <f t="shared" si="247"/>
        <v>816</v>
      </c>
      <c r="H1198" s="89">
        <f t="shared" si="248"/>
        <v>1.0162812530000001</v>
      </c>
      <c r="I1198" s="88">
        <f t="shared" si="255"/>
        <v>0</v>
      </c>
      <c r="J1198" s="90">
        <f t="shared" si="249"/>
        <v>16.281253</v>
      </c>
      <c r="K1198" s="91">
        <f t="shared" si="250"/>
        <v>0</v>
      </c>
      <c r="L1198" s="92" t="str">
        <f t="shared" si="256"/>
        <v>A+J=</v>
      </c>
      <c r="M1198" s="93">
        <f t="shared" si="257"/>
        <v>45272</v>
      </c>
      <c r="N1198" s="94"/>
      <c r="O1198" s="143"/>
      <c r="P1198" s="143"/>
      <c r="Q1198" s="143"/>
      <c r="R1198" s="94"/>
      <c r="S1198" s="107"/>
      <c r="T1198" s="143"/>
      <c r="U1198" s="94"/>
      <c r="V1198" s="94"/>
      <c r="W1198" s="94"/>
      <c r="X1198" s="143"/>
      <c r="Y1198" s="123"/>
      <c r="Z1198" s="143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  <c r="EG1198" s="107"/>
      <c r="EH1198" s="107"/>
      <c r="EI1198" s="107"/>
      <c r="EJ1198" s="107"/>
      <c r="EK1198" s="107"/>
      <c r="EL1198" s="107"/>
      <c r="EM1198" s="107"/>
      <c r="EN1198" s="107"/>
      <c r="EO1198" s="107"/>
      <c r="EP1198" s="107"/>
      <c r="EQ1198" s="107"/>
      <c r="ER1198" s="107"/>
      <c r="ES1198" s="107"/>
      <c r="ET1198" s="107"/>
      <c r="EU1198" s="107"/>
      <c r="EV1198" s="107"/>
      <c r="EW1198" s="107"/>
      <c r="EX1198" s="107"/>
      <c r="EY1198" s="107"/>
    </row>
    <row r="1199" spans="1:155" x14ac:dyDescent="0.15">
      <c r="A1199" s="36">
        <f t="shared" si="251"/>
        <v>44694</v>
      </c>
      <c r="B1199" s="1">
        <f t="shared" ca="1" si="258"/>
        <v>1016.301367</v>
      </c>
      <c r="C1199" s="90">
        <f t="shared" si="252"/>
        <v>1000</v>
      </c>
      <c r="D1199" s="103">
        <f t="shared" si="253"/>
        <v>5.0000000000000001E-3</v>
      </c>
      <c r="E1199" s="93">
        <f t="shared" si="254"/>
        <v>43507</v>
      </c>
      <c r="F1199" s="87">
        <f t="shared" si="246"/>
        <v>817</v>
      </c>
      <c r="G1199" s="88">
        <f t="shared" si="247"/>
        <v>817</v>
      </c>
      <c r="H1199" s="89">
        <f t="shared" si="248"/>
        <v>1.0163013670000001</v>
      </c>
      <c r="I1199" s="88">
        <f t="shared" si="255"/>
        <v>0</v>
      </c>
      <c r="J1199" s="90">
        <f t="shared" si="249"/>
        <v>16.301366999999999</v>
      </c>
      <c r="K1199" s="91">
        <f t="shared" si="250"/>
        <v>0</v>
      </c>
      <c r="L1199" s="92" t="str">
        <f t="shared" si="256"/>
        <v>A+J=</v>
      </c>
      <c r="M1199" s="93">
        <f t="shared" si="257"/>
        <v>45272</v>
      </c>
      <c r="N1199" s="94"/>
      <c r="O1199" s="143"/>
      <c r="P1199" s="143"/>
      <c r="Q1199" s="143"/>
      <c r="R1199" s="94"/>
      <c r="S1199" s="107"/>
      <c r="T1199" s="143"/>
      <c r="U1199" s="94"/>
      <c r="V1199" s="94"/>
      <c r="W1199" s="94"/>
      <c r="X1199" s="143"/>
      <c r="Y1199" s="123"/>
      <c r="Z1199" s="143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  <c r="EG1199" s="107"/>
      <c r="EH1199" s="107"/>
      <c r="EI1199" s="107"/>
      <c r="EJ1199" s="107"/>
      <c r="EK1199" s="107"/>
      <c r="EL1199" s="107"/>
      <c r="EM1199" s="107"/>
      <c r="EN1199" s="107"/>
      <c r="EO1199" s="107"/>
      <c r="EP1199" s="107"/>
      <c r="EQ1199" s="107"/>
      <c r="ER1199" s="107"/>
      <c r="ES1199" s="107"/>
      <c r="ET1199" s="107"/>
      <c r="EU1199" s="107"/>
      <c r="EV1199" s="107"/>
      <c r="EW1199" s="107"/>
      <c r="EX1199" s="107"/>
      <c r="EY1199" s="107"/>
    </row>
    <row r="1200" spans="1:155" x14ac:dyDescent="0.15">
      <c r="A1200" s="36">
        <f t="shared" si="251"/>
        <v>44695</v>
      </c>
      <c r="B1200" s="1">
        <f t="shared" ca="1" si="258"/>
        <v>1016.3214819900001</v>
      </c>
      <c r="C1200" s="90">
        <f t="shared" si="252"/>
        <v>1000</v>
      </c>
      <c r="D1200" s="103">
        <f t="shared" si="253"/>
        <v>5.0000000000000001E-3</v>
      </c>
      <c r="E1200" s="93">
        <f t="shared" si="254"/>
        <v>43507</v>
      </c>
      <c r="F1200" s="87">
        <f t="shared" si="246"/>
        <v>817</v>
      </c>
      <c r="G1200" s="88">
        <f t="shared" si="247"/>
        <v>818</v>
      </c>
      <c r="H1200" s="89">
        <f t="shared" si="248"/>
        <v>1.0163214819999999</v>
      </c>
      <c r="I1200" s="88">
        <f t="shared" si="255"/>
        <v>0</v>
      </c>
      <c r="J1200" s="90">
        <f t="shared" si="249"/>
        <v>16.321481989999999</v>
      </c>
      <c r="K1200" s="91">
        <f t="shared" si="250"/>
        <v>0</v>
      </c>
      <c r="L1200" s="92" t="str">
        <f t="shared" si="256"/>
        <v>A+J=</v>
      </c>
      <c r="M1200" s="93">
        <f t="shared" si="257"/>
        <v>45272</v>
      </c>
      <c r="N1200" s="94"/>
      <c r="O1200" s="143"/>
      <c r="P1200" s="143"/>
      <c r="Q1200" s="143"/>
      <c r="R1200" s="94"/>
      <c r="S1200" s="107"/>
      <c r="T1200" s="143"/>
      <c r="U1200" s="94"/>
      <c r="V1200" s="94"/>
      <c r="W1200" s="94"/>
      <c r="X1200" s="143"/>
      <c r="Y1200" s="123"/>
      <c r="Z1200" s="143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  <c r="EG1200" s="107"/>
      <c r="EH1200" s="107"/>
      <c r="EI1200" s="107"/>
      <c r="EJ1200" s="107"/>
      <c r="EK1200" s="107"/>
      <c r="EL1200" s="107"/>
      <c r="EM1200" s="107"/>
      <c r="EN1200" s="107"/>
      <c r="EO1200" s="107"/>
      <c r="EP1200" s="107"/>
      <c r="EQ1200" s="107"/>
      <c r="ER1200" s="107"/>
      <c r="ES1200" s="107"/>
      <c r="ET1200" s="107"/>
      <c r="EU1200" s="107"/>
      <c r="EV1200" s="107"/>
      <c r="EW1200" s="107"/>
      <c r="EX1200" s="107"/>
      <c r="EY1200" s="107"/>
    </row>
    <row r="1201" spans="1:155" x14ac:dyDescent="0.15">
      <c r="A1201" s="36">
        <f t="shared" si="251"/>
        <v>44696</v>
      </c>
      <c r="B1201" s="1">
        <f t="shared" ca="1" si="258"/>
        <v>1016.3214819900001</v>
      </c>
      <c r="C1201" s="90">
        <f t="shared" si="252"/>
        <v>1000</v>
      </c>
      <c r="D1201" s="103">
        <f t="shared" si="253"/>
        <v>5.0000000000000001E-3</v>
      </c>
      <c r="E1201" s="93">
        <f t="shared" si="254"/>
        <v>43507</v>
      </c>
      <c r="F1201" s="87">
        <f t="shared" si="246"/>
        <v>817</v>
      </c>
      <c r="G1201" s="88">
        <f t="shared" si="247"/>
        <v>818</v>
      </c>
      <c r="H1201" s="89">
        <f t="shared" si="248"/>
        <v>1.0163214819999999</v>
      </c>
      <c r="I1201" s="88">
        <f t="shared" si="255"/>
        <v>0</v>
      </c>
      <c r="J1201" s="90">
        <f t="shared" si="249"/>
        <v>16.321481989999999</v>
      </c>
      <c r="K1201" s="91">
        <f t="shared" si="250"/>
        <v>0</v>
      </c>
      <c r="L1201" s="92" t="str">
        <f t="shared" si="256"/>
        <v>A+J=</v>
      </c>
      <c r="M1201" s="93">
        <f t="shared" si="257"/>
        <v>45272</v>
      </c>
      <c r="N1201" s="94"/>
      <c r="O1201" s="143"/>
      <c r="P1201" s="143"/>
      <c r="Q1201" s="143"/>
      <c r="R1201" s="94"/>
      <c r="S1201" s="107"/>
      <c r="T1201" s="143"/>
      <c r="U1201" s="94"/>
      <c r="V1201" s="94"/>
      <c r="W1201" s="94"/>
      <c r="X1201" s="143"/>
      <c r="Y1201" s="123"/>
      <c r="Z1201" s="143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  <c r="EG1201" s="107"/>
      <c r="EH1201" s="107"/>
      <c r="EI1201" s="107"/>
      <c r="EJ1201" s="107"/>
      <c r="EK1201" s="107"/>
      <c r="EL1201" s="107"/>
      <c r="EM1201" s="107"/>
      <c r="EN1201" s="107"/>
      <c r="EO1201" s="107"/>
      <c r="EP1201" s="107"/>
      <c r="EQ1201" s="107"/>
      <c r="ER1201" s="107"/>
      <c r="ES1201" s="107"/>
      <c r="ET1201" s="107"/>
      <c r="EU1201" s="107"/>
      <c r="EV1201" s="107"/>
      <c r="EW1201" s="107"/>
      <c r="EX1201" s="107"/>
      <c r="EY1201" s="107"/>
    </row>
    <row r="1202" spans="1:155" x14ac:dyDescent="0.15">
      <c r="A1202" s="36">
        <f t="shared" si="251"/>
        <v>44697</v>
      </c>
      <c r="B1202" s="1">
        <f t="shared" ca="1" si="258"/>
        <v>1016.3214819900001</v>
      </c>
      <c r="C1202" s="90">
        <f t="shared" si="252"/>
        <v>1000</v>
      </c>
      <c r="D1202" s="103">
        <f t="shared" si="253"/>
        <v>5.0000000000000001E-3</v>
      </c>
      <c r="E1202" s="93">
        <f t="shared" si="254"/>
        <v>43507</v>
      </c>
      <c r="F1202" s="87">
        <f t="shared" si="246"/>
        <v>818</v>
      </c>
      <c r="G1202" s="88">
        <f t="shared" si="247"/>
        <v>818</v>
      </c>
      <c r="H1202" s="89">
        <f t="shared" si="248"/>
        <v>1.0163214819999999</v>
      </c>
      <c r="I1202" s="88">
        <f t="shared" si="255"/>
        <v>0</v>
      </c>
      <c r="J1202" s="90">
        <f t="shared" si="249"/>
        <v>16.321481989999999</v>
      </c>
      <c r="K1202" s="91">
        <f t="shared" si="250"/>
        <v>0</v>
      </c>
      <c r="L1202" s="92" t="str">
        <f t="shared" si="256"/>
        <v>A+J=</v>
      </c>
      <c r="M1202" s="93">
        <f t="shared" si="257"/>
        <v>45272</v>
      </c>
      <c r="N1202" s="94"/>
      <c r="O1202" s="143"/>
      <c r="P1202" s="143"/>
      <c r="Q1202" s="143"/>
      <c r="R1202" s="94"/>
      <c r="S1202" s="107"/>
      <c r="T1202" s="143"/>
      <c r="U1202" s="94"/>
      <c r="V1202" s="94"/>
      <c r="W1202" s="94"/>
      <c r="X1202" s="143"/>
      <c r="Y1202" s="123"/>
      <c r="Z1202" s="143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  <c r="EG1202" s="107"/>
      <c r="EH1202" s="107"/>
      <c r="EI1202" s="107"/>
      <c r="EJ1202" s="107"/>
      <c r="EK1202" s="107"/>
      <c r="EL1202" s="107"/>
      <c r="EM1202" s="107"/>
      <c r="EN1202" s="107"/>
      <c r="EO1202" s="107"/>
      <c r="EP1202" s="107"/>
      <c r="EQ1202" s="107"/>
      <c r="ER1202" s="107"/>
      <c r="ES1202" s="107"/>
      <c r="ET1202" s="107"/>
      <c r="EU1202" s="107"/>
      <c r="EV1202" s="107"/>
      <c r="EW1202" s="107"/>
      <c r="EX1202" s="107"/>
      <c r="EY1202" s="107"/>
    </row>
    <row r="1203" spans="1:155" x14ac:dyDescent="0.15">
      <c r="A1203" s="36">
        <f t="shared" si="251"/>
        <v>44698</v>
      </c>
      <c r="B1203" s="1">
        <f t="shared" ca="1" si="258"/>
        <v>1016.341597</v>
      </c>
      <c r="C1203" s="90">
        <f t="shared" si="252"/>
        <v>1000</v>
      </c>
      <c r="D1203" s="103">
        <f t="shared" si="253"/>
        <v>5.0000000000000001E-3</v>
      </c>
      <c r="E1203" s="93">
        <f t="shared" si="254"/>
        <v>43507</v>
      </c>
      <c r="F1203" s="87">
        <f t="shared" si="246"/>
        <v>819</v>
      </c>
      <c r="G1203" s="88">
        <f t="shared" si="247"/>
        <v>819</v>
      </c>
      <c r="H1203" s="89">
        <f t="shared" si="248"/>
        <v>1.016341597</v>
      </c>
      <c r="I1203" s="88">
        <f t="shared" si="255"/>
        <v>0</v>
      </c>
      <c r="J1203" s="90">
        <f t="shared" si="249"/>
        <v>16.341597</v>
      </c>
      <c r="K1203" s="91">
        <f t="shared" si="250"/>
        <v>0</v>
      </c>
      <c r="L1203" s="92" t="str">
        <f t="shared" si="256"/>
        <v>A+J=</v>
      </c>
      <c r="M1203" s="93">
        <f t="shared" si="257"/>
        <v>45272</v>
      </c>
      <c r="N1203" s="94"/>
      <c r="O1203" s="143"/>
      <c r="P1203" s="143"/>
      <c r="Q1203" s="143"/>
      <c r="R1203" s="94"/>
      <c r="S1203" s="107"/>
      <c r="T1203" s="143"/>
      <c r="U1203" s="94"/>
      <c r="V1203" s="94"/>
      <c r="W1203" s="94"/>
      <c r="X1203" s="143"/>
      <c r="Y1203" s="123"/>
      <c r="Z1203" s="143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  <c r="EG1203" s="107"/>
      <c r="EH1203" s="107"/>
      <c r="EI1203" s="107"/>
      <c r="EJ1203" s="107"/>
      <c r="EK1203" s="107"/>
      <c r="EL1203" s="107"/>
      <c r="EM1203" s="107"/>
      <c r="EN1203" s="107"/>
      <c r="EO1203" s="107"/>
      <c r="EP1203" s="107"/>
      <c r="EQ1203" s="107"/>
      <c r="ER1203" s="107"/>
      <c r="ES1203" s="107"/>
      <c r="ET1203" s="107"/>
      <c r="EU1203" s="107"/>
      <c r="EV1203" s="107"/>
      <c r="EW1203" s="107"/>
      <c r="EX1203" s="107"/>
      <c r="EY1203" s="107"/>
    </row>
    <row r="1204" spans="1:155" x14ac:dyDescent="0.15">
      <c r="A1204" s="36">
        <f t="shared" si="251"/>
        <v>44699</v>
      </c>
      <c r="B1204" s="1">
        <f t="shared" ca="1" si="258"/>
        <v>1016.36171199</v>
      </c>
      <c r="C1204" s="90">
        <f t="shared" si="252"/>
        <v>1000</v>
      </c>
      <c r="D1204" s="103">
        <f t="shared" si="253"/>
        <v>5.0000000000000001E-3</v>
      </c>
      <c r="E1204" s="93">
        <f t="shared" si="254"/>
        <v>43507</v>
      </c>
      <c r="F1204" s="87">
        <f t="shared" si="246"/>
        <v>820</v>
      </c>
      <c r="G1204" s="88">
        <f t="shared" si="247"/>
        <v>820</v>
      </c>
      <c r="H1204" s="89">
        <f t="shared" si="248"/>
        <v>1.0163617119999999</v>
      </c>
      <c r="I1204" s="88">
        <f t="shared" si="255"/>
        <v>0</v>
      </c>
      <c r="J1204" s="90">
        <f t="shared" si="249"/>
        <v>16.36171199</v>
      </c>
      <c r="K1204" s="91">
        <f t="shared" si="250"/>
        <v>0</v>
      </c>
      <c r="L1204" s="92" t="str">
        <f t="shared" si="256"/>
        <v>A+J=</v>
      </c>
      <c r="M1204" s="93">
        <f t="shared" si="257"/>
        <v>45272</v>
      </c>
      <c r="N1204" s="94"/>
      <c r="O1204" s="143"/>
      <c r="P1204" s="143"/>
      <c r="Q1204" s="143"/>
      <c r="R1204" s="94"/>
      <c r="S1204" s="107"/>
      <c r="T1204" s="143"/>
      <c r="U1204" s="94"/>
      <c r="V1204" s="94"/>
      <c r="W1204" s="94"/>
      <c r="X1204" s="143"/>
      <c r="Y1204" s="123"/>
      <c r="Z1204" s="143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  <c r="EG1204" s="107"/>
      <c r="EH1204" s="107"/>
      <c r="EI1204" s="107"/>
      <c r="EJ1204" s="107"/>
      <c r="EK1204" s="107"/>
      <c r="EL1204" s="107"/>
      <c r="EM1204" s="107"/>
      <c r="EN1204" s="107"/>
      <c r="EO1204" s="107"/>
      <c r="EP1204" s="107"/>
      <c r="EQ1204" s="107"/>
      <c r="ER1204" s="107"/>
      <c r="ES1204" s="107"/>
      <c r="ET1204" s="107"/>
      <c r="EU1204" s="107"/>
      <c r="EV1204" s="107"/>
      <c r="EW1204" s="107"/>
      <c r="EX1204" s="107"/>
      <c r="EY1204" s="107"/>
    </row>
    <row r="1205" spans="1:155" x14ac:dyDescent="0.15">
      <c r="A1205" s="36">
        <f t="shared" si="251"/>
        <v>44700</v>
      </c>
      <c r="B1205" s="1">
        <f t="shared" ca="1" si="258"/>
        <v>1016.381828</v>
      </c>
      <c r="C1205" s="90">
        <f t="shared" si="252"/>
        <v>1000</v>
      </c>
      <c r="D1205" s="103">
        <f t="shared" si="253"/>
        <v>5.0000000000000001E-3</v>
      </c>
      <c r="E1205" s="93">
        <f t="shared" si="254"/>
        <v>43507</v>
      </c>
      <c r="F1205" s="87">
        <f t="shared" si="246"/>
        <v>821</v>
      </c>
      <c r="G1205" s="88">
        <f t="shared" si="247"/>
        <v>821</v>
      </c>
      <c r="H1205" s="89">
        <f t="shared" si="248"/>
        <v>1.0163818280000001</v>
      </c>
      <c r="I1205" s="88">
        <f t="shared" si="255"/>
        <v>0</v>
      </c>
      <c r="J1205" s="90">
        <f t="shared" si="249"/>
        <v>16.381827999999999</v>
      </c>
      <c r="K1205" s="91">
        <f t="shared" si="250"/>
        <v>0</v>
      </c>
      <c r="L1205" s="92" t="str">
        <f t="shared" si="256"/>
        <v>A+J=</v>
      </c>
      <c r="M1205" s="93">
        <f t="shared" si="257"/>
        <v>45272</v>
      </c>
      <c r="N1205" s="94"/>
      <c r="O1205" s="143"/>
      <c r="P1205" s="143"/>
      <c r="Q1205" s="143"/>
      <c r="R1205" s="94"/>
      <c r="S1205" s="107"/>
      <c r="T1205" s="143"/>
      <c r="U1205" s="94"/>
      <c r="V1205" s="94"/>
      <c r="W1205" s="94"/>
      <c r="X1205" s="143"/>
      <c r="Y1205" s="123"/>
      <c r="Z1205" s="143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  <c r="EG1205" s="107"/>
      <c r="EH1205" s="107"/>
      <c r="EI1205" s="107"/>
      <c r="EJ1205" s="107"/>
      <c r="EK1205" s="107"/>
      <c r="EL1205" s="107"/>
      <c r="EM1205" s="107"/>
      <c r="EN1205" s="107"/>
      <c r="EO1205" s="107"/>
      <c r="EP1205" s="107"/>
      <c r="EQ1205" s="107"/>
      <c r="ER1205" s="107"/>
      <c r="ES1205" s="107"/>
      <c r="ET1205" s="107"/>
      <c r="EU1205" s="107"/>
      <c r="EV1205" s="107"/>
      <c r="EW1205" s="107"/>
      <c r="EX1205" s="107"/>
      <c r="EY1205" s="107"/>
    </row>
    <row r="1206" spans="1:155" x14ac:dyDescent="0.15">
      <c r="A1206" s="36">
        <f t="shared" si="251"/>
        <v>44701</v>
      </c>
      <c r="B1206" s="1">
        <f t="shared" ca="1" si="258"/>
        <v>1016.401944</v>
      </c>
      <c r="C1206" s="90">
        <f t="shared" si="252"/>
        <v>1000</v>
      </c>
      <c r="D1206" s="103">
        <f t="shared" si="253"/>
        <v>5.0000000000000001E-3</v>
      </c>
      <c r="E1206" s="93">
        <f t="shared" si="254"/>
        <v>43507</v>
      </c>
      <c r="F1206" s="87">
        <f t="shared" si="246"/>
        <v>822</v>
      </c>
      <c r="G1206" s="88">
        <f t="shared" si="247"/>
        <v>822</v>
      </c>
      <c r="H1206" s="89">
        <f t="shared" si="248"/>
        <v>1.0164019440000001</v>
      </c>
      <c r="I1206" s="88">
        <f t="shared" si="255"/>
        <v>0</v>
      </c>
      <c r="J1206" s="90">
        <f t="shared" si="249"/>
        <v>16.401944</v>
      </c>
      <c r="K1206" s="91">
        <f t="shared" si="250"/>
        <v>0</v>
      </c>
      <c r="L1206" s="92" t="str">
        <f t="shared" si="256"/>
        <v>A+J=</v>
      </c>
      <c r="M1206" s="93">
        <f t="shared" si="257"/>
        <v>45272</v>
      </c>
      <c r="N1206" s="94"/>
      <c r="O1206" s="143"/>
      <c r="P1206" s="143"/>
      <c r="Q1206" s="143"/>
      <c r="R1206" s="94"/>
      <c r="S1206" s="107"/>
      <c r="T1206" s="143"/>
      <c r="U1206" s="94"/>
      <c r="V1206" s="94"/>
      <c r="W1206" s="94"/>
      <c r="X1206" s="143"/>
      <c r="Y1206" s="123"/>
      <c r="Z1206" s="143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  <c r="EG1206" s="107"/>
      <c r="EH1206" s="107"/>
      <c r="EI1206" s="107"/>
      <c r="EJ1206" s="107"/>
      <c r="EK1206" s="107"/>
      <c r="EL1206" s="107"/>
      <c r="EM1206" s="107"/>
      <c r="EN1206" s="107"/>
      <c r="EO1206" s="107"/>
      <c r="EP1206" s="107"/>
      <c r="EQ1206" s="107"/>
      <c r="ER1206" s="107"/>
      <c r="ES1206" s="107"/>
      <c r="ET1206" s="107"/>
      <c r="EU1206" s="107"/>
      <c r="EV1206" s="107"/>
      <c r="EW1206" s="107"/>
      <c r="EX1206" s="107"/>
      <c r="EY1206" s="107"/>
    </row>
    <row r="1207" spans="1:155" x14ac:dyDescent="0.15">
      <c r="A1207" s="36">
        <f t="shared" si="251"/>
        <v>44702</v>
      </c>
      <c r="B1207" s="1">
        <f t="shared" ca="1" si="258"/>
        <v>1016.422061</v>
      </c>
      <c r="C1207" s="90">
        <f t="shared" si="252"/>
        <v>1000</v>
      </c>
      <c r="D1207" s="103">
        <f t="shared" si="253"/>
        <v>5.0000000000000001E-3</v>
      </c>
      <c r="E1207" s="93">
        <f t="shared" si="254"/>
        <v>43507</v>
      </c>
      <c r="F1207" s="87">
        <f t="shared" si="246"/>
        <v>822</v>
      </c>
      <c r="G1207" s="88">
        <f t="shared" si="247"/>
        <v>823</v>
      </c>
      <c r="H1207" s="89">
        <f t="shared" si="248"/>
        <v>1.0164220610000001</v>
      </c>
      <c r="I1207" s="88">
        <f t="shared" si="255"/>
        <v>0</v>
      </c>
      <c r="J1207" s="90">
        <f t="shared" si="249"/>
        <v>16.422060999999999</v>
      </c>
      <c r="K1207" s="91">
        <f t="shared" si="250"/>
        <v>0</v>
      </c>
      <c r="L1207" s="92" t="str">
        <f t="shared" si="256"/>
        <v>A+J=</v>
      </c>
      <c r="M1207" s="93">
        <f t="shared" si="257"/>
        <v>45272</v>
      </c>
      <c r="N1207" s="94"/>
      <c r="O1207" s="143"/>
      <c r="P1207" s="143"/>
      <c r="Q1207" s="143"/>
      <c r="R1207" s="94"/>
      <c r="S1207" s="107"/>
      <c r="T1207" s="143"/>
      <c r="U1207" s="94"/>
      <c r="V1207" s="94"/>
      <c r="W1207" s="94"/>
      <c r="X1207" s="143"/>
      <c r="Y1207" s="123"/>
      <c r="Z1207" s="143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  <c r="EG1207" s="107"/>
      <c r="EH1207" s="107"/>
      <c r="EI1207" s="107"/>
      <c r="EJ1207" s="107"/>
      <c r="EK1207" s="107"/>
      <c r="EL1207" s="107"/>
      <c r="EM1207" s="107"/>
      <c r="EN1207" s="107"/>
      <c r="EO1207" s="107"/>
      <c r="EP1207" s="107"/>
      <c r="EQ1207" s="107"/>
      <c r="ER1207" s="107"/>
      <c r="ES1207" s="107"/>
      <c r="ET1207" s="107"/>
      <c r="EU1207" s="107"/>
      <c r="EV1207" s="107"/>
      <c r="EW1207" s="107"/>
      <c r="EX1207" s="107"/>
      <c r="EY1207" s="107"/>
    </row>
    <row r="1208" spans="1:155" x14ac:dyDescent="0.15">
      <c r="A1208" s="36">
        <f t="shared" si="251"/>
        <v>44703</v>
      </c>
      <c r="B1208" s="1">
        <f t="shared" ca="1" si="258"/>
        <v>1016.422061</v>
      </c>
      <c r="C1208" s="90">
        <f t="shared" si="252"/>
        <v>1000</v>
      </c>
      <c r="D1208" s="103">
        <f t="shared" si="253"/>
        <v>5.0000000000000001E-3</v>
      </c>
      <c r="E1208" s="93">
        <f t="shared" si="254"/>
        <v>43507</v>
      </c>
      <c r="F1208" s="87">
        <f t="shared" si="246"/>
        <v>822</v>
      </c>
      <c r="G1208" s="88">
        <f t="shared" si="247"/>
        <v>823</v>
      </c>
      <c r="H1208" s="89">
        <f t="shared" si="248"/>
        <v>1.0164220610000001</v>
      </c>
      <c r="I1208" s="88">
        <f t="shared" si="255"/>
        <v>0</v>
      </c>
      <c r="J1208" s="90">
        <f t="shared" si="249"/>
        <v>16.422060999999999</v>
      </c>
      <c r="K1208" s="91">
        <f t="shared" si="250"/>
        <v>0</v>
      </c>
      <c r="L1208" s="92" t="str">
        <f t="shared" si="256"/>
        <v>A+J=</v>
      </c>
      <c r="M1208" s="93">
        <f t="shared" si="257"/>
        <v>45272</v>
      </c>
      <c r="N1208" s="94"/>
      <c r="O1208" s="143"/>
      <c r="P1208" s="143"/>
      <c r="Q1208" s="143"/>
      <c r="R1208" s="94"/>
      <c r="S1208" s="107"/>
      <c r="T1208" s="143"/>
      <c r="U1208" s="94"/>
      <c r="V1208" s="94"/>
      <c r="W1208" s="94"/>
      <c r="X1208" s="143"/>
      <c r="Y1208" s="123"/>
      <c r="Z1208" s="143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  <c r="EG1208" s="107"/>
      <c r="EH1208" s="107"/>
      <c r="EI1208" s="107"/>
      <c r="EJ1208" s="107"/>
      <c r="EK1208" s="107"/>
      <c r="EL1208" s="107"/>
      <c r="EM1208" s="107"/>
      <c r="EN1208" s="107"/>
      <c r="EO1208" s="107"/>
      <c r="EP1208" s="107"/>
      <c r="EQ1208" s="107"/>
      <c r="ER1208" s="107"/>
      <c r="ES1208" s="107"/>
      <c r="ET1208" s="107"/>
      <c r="EU1208" s="107"/>
      <c r="EV1208" s="107"/>
      <c r="EW1208" s="107"/>
      <c r="EX1208" s="107"/>
      <c r="EY1208" s="107"/>
    </row>
    <row r="1209" spans="1:155" x14ac:dyDescent="0.15">
      <c r="A1209" s="36">
        <f t="shared" si="251"/>
        <v>44704</v>
      </c>
      <c r="B1209" s="1">
        <f t="shared" ca="1" si="258"/>
        <v>1016.422061</v>
      </c>
      <c r="C1209" s="90">
        <f t="shared" si="252"/>
        <v>1000</v>
      </c>
      <c r="D1209" s="103">
        <f t="shared" si="253"/>
        <v>5.0000000000000001E-3</v>
      </c>
      <c r="E1209" s="93">
        <f t="shared" si="254"/>
        <v>43507</v>
      </c>
      <c r="F1209" s="87">
        <f t="shared" si="246"/>
        <v>823</v>
      </c>
      <c r="G1209" s="88">
        <f t="shared" si="247"/>
        <v>823</v>
      </c>
      <c r="H1209" s="89">
        <f t="shared" si="248"/>
        <v>1.0164220610000001</v>
      </c>
      <c r="I1209" s="88">
        <f t="shared" si="255"/>
        <v>0</v>
      </c>
      <c r="J1209" s="90">
        <f t="shared" si="249"/>
        <v>16.422060999999999</v>
      </c>
      <c r="K1209" s="91">
        <f t="shared" si="250"/>
        <v>0</v>
      </c>
      <c r="L1209" s="92" t="str">
        <f t="shared" si="256"/>
        <v>A+J=</v>
      </c>
      <c r="M1209" s="93">
        <f t="shared" si="257"/>
        <v>45272</v>
      </c>
      <c r="N1209" s="94"/>
      <c r="O1209" s="143"/>
      <c r="P1209" s="143"/>
      <c r="Q1209" s="143"/>
      <c r="R1209" s="94"/>
      <c r="S1209" s="107"/>
      <c r="T1209" s="143"/>
      <c r="U1209" s="94"/>
      <c r="V1209" s="94"/>
      <c r="W1209" s="94"/>
      <c r="X1209" s="143"/>
      <c r="Y1209" s="123"/>
      <c r="Z1209" s="143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  <c r="EG1209" s="107"/>
      <c r="EH1209" s="107"/>
      <c r="EI1209" s="107"/>
      <c r="EJ1209" s="107"/>
      <c r="EK1209" s="107"/>
      <c r="EL1209" s="107"/>
      <c r="EM1209" s="107"/>
      <c r="EN1209" s="107"/>
      <c r="EO1209" s="107"/>
      <c r="EP1209" s="107"/>
      <c r="EQ1209" s="107"/>
      <c r="ER1209" s="107"/>
      <c r="ES1209" s="107"/>
      <c r="ET1209" s="107"/>
      <c r="EU1209" s="107"/>
      <c r="EV1209" s="107"/>
      <c r="EW1209" s="107"/>
      <c r="EX1209" s="107"/>
      <c r="EY1209" s="107"/>
    </row>
    <row r="1210" spans="1:155" x14ac:dyDescent="0.15">
      <c r="A1210" s="36">
        <f t="shared" si="251"/>
        <v>44705</v>
      </c>
      <c r="B1210" s="1">
        <f t="shared" ca="1" si="258"/>
        <v>1016.44217799</v>
      </c>
      <c r="C1210" s="90">
        <f t="shared" si="252"/>
        <v>1000</v>
      </c>
      <c r="D1210" s="103">
        <f t="shared" si="253"/>
        <v>5.0000000000000001E-3</v>
      </c>
      <c r="E1210" s="93">
        <f t="shared" si="254"/>
        <v>43507</v>
      </c>
      <c r="F1210" s="87">
        <f t="shared" si="246"/>
        <v>824</v>
      </c>
      <c r="G1210" s="88">
        <f t="shared" si="247"/>
        <v>824</v>
      </c>
      <c r="H1210" s="89">
        <f t="shared" si="248"/>
        <v>1.0164421779999999</v>
      </c>
      <c r="I1210" s="88">
        <f t="shared" si="255"/>
        <v>0</v>
      </c>
      <c r="J1210" s="90">
        <f t="shared" si="249"/>
        <v>16.442177990000001</v>
      </c>
      <c r="K1210" s="91">
        <f t="shared" si="250"/>
        <v>0</v>
      </c>
      <c r="L1210" s="92" t="str">
        <f t="shared" si="256"/>
        <v>A+J=</v>
      </c>
      <c r="M1210" s="93">
        <f t="shared" si="257"/>
        <v>45272</v>
      </c>
      <c r="N1210" s="94"/>
      <c r="O1210" s="143"/>
      <c r="P1210" s="143"/>
      <c r="Q1210" s="143"/>
      <c r="R1210" s="94"/>
      <c r="S1210" s="107"/>
      <c r="T1210" s="143"/>
      <c r="U1210" s="94"/>
      <c r="V1210" s="94"/>
      <c r="W1210" s="94"/>
      <c r="X1210" s="143"/>
      <c r="Y1210" s="123"/>
      <c r="Z1210" s="143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  <c r="EG1210" s="107"/>
      <c r="EH1210" s="107"/>
      <c r="EI1210" s="107"/>
      <c r="EJ1210" s="107"/>
      <c r="EK1210" s="107"/>
      <c r="EL1210" s="107"/>
      <c r="EM1210" s="107"/>
      <c r="EN1210" s="107"/>
      <c r="EO1210" s="107"/>
      <c r="EP1210" s="107"/>
      <c r="EQ1210" s="107"/>
      <c r="ER1210" s="107"/>
      <c r="ES1210" s="107"/>
      <c r="ET1210" s="107"/>
      <c r="EU1210" s="107"/>
      <c r="EV1210" s="107"/>
      <c r="EW1210" s="107"/>
      <c r="EX1210" s="107"/>
      <c r="EY1210" s="107"/>
    </row>
    <row r="1211" spans="1:155" x14ac:dyDescent="0.15">
      <c r="A1211" s="36">
        <f t="shared" si="251"/>
        <v>44706</v>
      </c>
      <c r="B1211" s="1">
        <f t="shared" ca="1" si="258"/>
        <v>1016.462295</v>
      </c>
      <c r="C1211" s="90">
        <f t="shared" si="252"/>
        <v>1000</v>
      </c>
      <c r="D1211" s="103">
        <f t="shared" si="253"/>
        <v>5.0000000000000001E-3</v>
      </c>
      <c r="E1211" s="93">
        <f t="shared" si="254"/>
        <v>43507</v>
      </c>
      <c r="F1211" s="87">
        <f t="shared" si="246"/>
        <v>825</v>
      </c>
      <c r="G1211" s="88">
        <f t="shared" si="247"/>
        <v>825</v>
      </c>
      <c r="H1211" s="89">
        <f t="shared" si="248"/>
        <v>1.016462295</v>
      </c>
      <c r="I1211" s="88">
        <f t="shared" si="255"/>
        <v>0</v>
      </c>
      <c r="J1211" s="90">
        <f t="shared" si="249"/>
        <v>16.462295000000001</v>
      </c>
      <c r="K1211" s="91">
        <f t="shared" si="250"/>
        <v>0</v>
      </c>
      <c r="L1211" s="92" t="str">
        <f t="shared" si="256"/>
        <v>A+J=</v>
      </c>
      <c r="M1211" s="93">
        <f t="shared" si="257"/>
        <v>45272</v>
      </c>
      <c r="N1211" s="94"/>
      <c r="O1211" s="143"/>
      <c r="P1211" s="143"/>
      <c r="Q1211" s="143"/>
      <c r="R1211" s="94"/>
      <c r="S1211" s="107"/>
      <c r="T1211" s="143"/>
      <c r="U1211" s="94"/>
      <c r="V1211" s="94"/>
      <c r="W1211" s="94"/>
      <c r="X1211" s="143"/>
      <c r="Y1211" s="123"/>
      <c r="Z1211" s="143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  <c r="EG1211" s="107"/>
      <c r="EH1211" s="107"/>
      <c r="EI1211" s="107"/>
      <c r="EJ1211" s="107"/>
      <c r="EK1211" s="107"/>
      <c r="EL1211" s="107"/>
      <c r="EM1211" s="107"/>
      <c r="EN1211" s="107"/>
      <c r="EO1211" s="107"/>
      <c r="EP1211" s="107"/>
      <c r="EQ1211" s="107"/>
      <c r="ER1211" s="107"/>
      <c r="ES1211" s="107"/>
      <c r="ET1211" s="107"/>
      <c r="EU1211" s="107"/>
      <c r="EV1211" s="107"/>
      <c r="EW1211" s="107"/>
      <c r="EX1211" s="107"/>
      <c r="EY1211" s="107"/>
    </row>
    <row r="1212" spans="1:155" x14ac:dyDescent="0.15">
      <c r="A1212" s="36">
        <f t="shared" si="251"/>
        <v>44707</v>
      </c>
      <c r="B1212" s="1">
        <f t="shared" ca="1" si="258"/>
        <v>1016.482413</v>
      </c>
      <c r="C1212" s="90">
        <f t="shared" si="252"/>
        <v>1000</v>
      </c>
      <c r="D1212" s="103">
        <f t="shared" si="253"/>
        <v>5.0000000000000001E-3</v>
      </c>
      <c r="E1212" s="93">
        <f t="shared" si="254"/>
        <v>43507</v>
      </c>
      <c r="F1212" s="87">
        <f t="shared" si="246"/>
        <v>826</v>
      </c>
      <c r="G1212" s="88">
        <f t="shared" si="247"/>
        <v>826</v>
      </c>
      <c r="H1212" s="89">
        <f t="shared" si="248"/>
        <v>1.0164824130000001</v>
      </c>
      <c r="I1212" s="88">
        <f t="shared" si="255"/>
        <v>0</v>
      </c>
      <c r="J1212" s="90">
        <f t="shared" si="249"/>
        <v>16.482413000000001</v>
      </c>
      <c r="K1212" s="91">
        <f t="shared" si="250"/>
        <v>0</v>
      </c>
      <c r="L1212" s="92" t="str">
        <f t="shared" si="256"/>
        <v>A+J=</v>
      </c>
      <c r="M1212" s="93">
        <f t="shared" si="257"/>
        <v>45272</v>
      </c>
      <c r="N1212" s="94"/>
      <c r="O1212" s="143"/>
      <c r="P1212" s="143"/>
      <c r="Q1212" s="143"/>
      <c r="R1212" s="94"/>
      <c r="S1212" s="107"/>
      <c r="T1212" s="143"/>
      <c r="U1212" s="94"/>
      <c r="V1212" s="94"/>
      <c r="W1212" s="94"/>
      <c r="X1212" s="143"/>
      <c r="Y1212" s="123"/>
      <c r="Z1212" s="143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  <c r="EG1212" s="107"/>
      <c r="EH1212" s="107"/>
      <c r="EI1212" s="107"/>
      <c r="EJ1212" s="107"/>
      <c r="EK1212" s="107"/>
      <c r="EL1212" s="107"/>
      <c r="EM1212" s="107"/>
      <c r="EN1212" s="107"/>
      <c r="EO1212" s="107"/>
      <c r="EP1212" s="107"/>
      <c r="EQ1212" s="107"/>
      <c r="ER1212" s="107"/>
      <c r="ES1212" s="107"/>
      <c r="ET1212" s="107"/>
      <c r="EU1212" s="107"/>
      <c r="EV1212" s="107"/>
      <c r="EW1212" s="107"/>
      <c r="EX1212" s="107"/>
      <c r="EY1212" s="107"/>
    </row>
    <row r="1213" spans="1:155" x14ac:dyDescent="0.15">
      <c r="A1213" s="36">
        <f t="shared" si="251"/>
        <v>44708</v>
      </c>
      <c r="B1213" s="1">
        <f t="shared" ca="1" si="258"/>
        <v>1016.502532</v>
      </c>
      <c r="C1213" s="90">
        <f t="shared" si="252"/>
        <v>1000</v>
      </c>
      <c r="D1213" s="103">
        <f t="shared" si="253"/>
        <v>5.0000000000000001E-3</v>
      </c>
      <c r="E1213" s="93">
        <f t="shared" si="254"/>
        <v>43507</v>
      </c>
      <c r="F1213" s="87">
        <f t="shared" si="246"/>
        <v>827</v>
      </c>
      <c r="G1213" s="88">
        <f t="shared" si="247"/>
        <v>827</v>
      </c>
      <c r="H1213" s="89">
        <f t="shared" si="248"/>
        <v>1.0165025320000001</v>
      </c>
      <c r="I1213" s="88">
        <f t="shared" si="255"/>
        <v>0</v>
      </c>
      <c r="J1213" s="90">
        <f t="shared" si="249"/>
        <v>16.502531999999999</v>
      </c>
      <c r="K1213" s="91">
        <f t="shared" si="250"/>
        <v>0</v>
      </c>
      <c r="L1213" s="92" t="str">
        <f t="shared" si="256"/>
        <v>A+J=</v>
      </c>
      <c r="M1213" s="93">
        <f t="shared" si="257"/>
        <v>45272</v>
      </c>
      <c r="N1213" s="94"/>
      <c r="O1213" s="143"/>
      <c r="P1213" s="143"/>
      <c r="Q1213" s="143"/>
      <c r="R1213" s="94"/>
      <c r="S1213" s="107"/>
      <c r="T1213" s="143"/>
      <c r="U1213" s="94"/>
      <c r="V1213" s="94"/>
      <c r="W1213" s="94"/>
      <c r="X1213" s="143"/>
      <c r="Y1213" s="123"/>
      <c r="Z1213" s="143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  <c r="EG1213" s="107"/>
      <c r="EH1213" s="107"/>
      <c r="EI1213" s="107"/>
      <c r="EJ1213" s="107"/>
      <c r="EK1213" s="107"/>
      <c r="EL1213" s="107"/>
      <c r="EM1213" s="107"/>
      <c r="EN1213" s="107"/>
      <c r="EO1213" s="107"/>
      <c r="EP1213" s="107"/>
      <c r="EQ1213" s="107"/>
      <c r="ER1213" s="107"/>
      <c r="ES1213" s="107"/>
      <c r="ET1213" s="107"/>
      <c r="EU1213" s="107"/>
      <c r="EV1213" s="107"/>
      <c r="EW1213" s="107"/>
      <c r="EX1213" s="107"/>
      <c r="EY1213" s="107"/>
    </row>
    <row r="1214" spans="1:155" x14ac:dyDescent="0.15">
      <c r="A1214" s="36">
        <f t="shared" si="251"/>
        <v>44709</v>
      </c>
      <c r="B1214" s="1">
        <f t="shared" ca="1" si="258"/>
        <v>1016.52265</v>
      </c>
      <c r="C1214" s="90">
        <f t="shared" si="252"/>
        <v>1000</v>
      </c>
      <c r="D1214" s="103">
        <f t="shared" si="253"/>
        <v>5.0000000000000001E-3</v>
      </c>
      <c r="E1214" s="93">
        <f t="shared" si="254"/>
        <v>43507</v>
      </c>
      <c r="F1214" s="87">
        <f t="shared" si="246"/>
        <v>827</v>
      </c>
      <c r="G1214" s="88">
        <f t="shared" si="247"/>
        <v>828</v>
      </c>
      <c r="H1214" s="89">
        <f t="shared" si="248"/>
        <v>1.01652265</v>
      </c>
      <c r="I1214" s="88">
        <f t="shared" si="255"/>
        <v>0</v>
      </c>
      <c r="J1214" s="90">
        <f t="shared" si="249"/>
        <v>16.522649999999999</v>
      </c>
      <c r="K1214" s="91">
        <f t="shared" si="250"/>
        <v>0</v>
      </c>
      <c r="L1214" s="92" t="str">
        <f t="shared" si="256"/>
        <v>A+J=</v>
      </c>
      <c r="M1214" s="93">
        <f t="shared" si="257"/>
        <v>45272</v>
      </c>
      <c r="N1214" s="94"/>
      <c r="O1214" s="143"/>
      <c r="P1214" s="143"/>
      <c r="Q1214" s="143"/>
      <c r="R1214" s="94"/>
      <c r="S1214" s="107"/>
      <c r="T1214" s="143"/>
      <c r="U1214" s="94"/>
      <c r="V1214" s="94"/>
      <c r="W1214" s="94"/>
      <c r="X1214" s="143"/>
      <c r="Y1214" s="123"/>
      <c r="Z1214" s="143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  <c r="EG1214" s="107"/>
      <c r="EH1214" s="107"/>
      <c r="EI1214" s="107"/>
      <c r="EJ1214" s="107"/>
      <c r="EK1214" s="107"/>
      <c r="EL1214" s="107"/>
      <c r="EM1214" s="107"/>
      <c r="EN1214" s="107"/>
      <c r="EO1214" s="107"/>
      <c r="EP1214" s="107"/>
      <c r="EQ1214" s="107"/>
      <c r="ER1214" s="107"/>
      <c r="ES1214" s="107"/>
      <c r="ET1214" s="107"/>
      <c r="EU1214" s="107"/>
      <c r="EV1214" s="107"/>
      <c r="EW1214" s="107"/>
      <c r="EX1214" s="107"/>
      <c r="EY1214" s="107"/>
    </row>
    <row r="1215" spans="1:155" x14ac:dyDescent="0.15">
      <c r="A1215" s="36">
        <f t="shared" si="251"/>
        <v>44710</v>
      </c>
      <c r="B1215" s="1">
        <f t="shared" ca="1" si="258"/>
        <v>1016.52265</v>
      </c>
      <c r="C1215" s="90">
        <f t="shared" si="252"/>
        <v>1000</v>
      </c>
      <c r="D1215" s="103">
        <f t="shared" si="253"/>
        <v>5.0000000000000001E-3</v>
      </c>
      <c r="E1215" s="93">
        <f t="shared" si="254"/>
        <v>43507</v>
      </c>
      <c r="F1215" s="87">
        <f t="shared" si="246"/>
        <v>827</v>
      </c>
      <c r="G1215" s="88">
        <f t="shared" si="247"/>
        <v>828</v>
      </c>
      <c r="H1215" s="89">
        <f t="shared" si="248"/>
        <v>1.01652265</v>
      </c>
      <c r="I1215" s="88">
        <f t="shared" si="255"/>
        <v>0</v>
      </c>
      <c r="J1215" s="90">
        <f t="shared" si="249"/>
        <v>16.522649999999999</v>
      </c>
      <c r="K1215" s="91">
        <f t="shared" si="250"/>
        <v>0</v>
      </c>
      <c r="L1215" s="92" t="str">
        <f t="shared" si="256"/>
        <v>A+J=</v>
      </c>
      <c r="M1215" s="93">
        <f t="shared" si="257"/>
        <v>45272</v>
      </c>
      <c r="N1215" s="94"/>
      <c r="O1215" s="143"/>
      <c r="P1215" s="143"/>
      <c r="Q1215" s="143"/>
      <c r="R1215" s="94"/>
      <c r="S1215" s="107"/>
      <c r="T1215" s="143"/>
      <c r="U1215" s="94"/>
      <c r="V1215" s="94"/>
      <c r="W1215" s="94"/>
      <c r="X1215" s="143"/>
      <c r="Y1215" s="123"/>
      <c r="Z1215" s="143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  <c r="EG1215" s="107"/>
      <c r="EH1215" s="107"/>
      <c r="EI1215" s="107"/>
      <c r="EJ1215" s="107"/>
      <c r="EK1215" s="107"/>
      <c r="EL1215" s="107"/>
      <c r="EM1215" s="107"/>
      <c r="EN1215" s="107"/>
      <c r="EO1215" s="107"/>
      <c r="EP1215" s="107"/>
      <c r="EQ1215" s="107"/>
      <c r="ER1215" s="107"/>
      <c r="ES1215" s="107"/>
      <c r="ET1215" s="107"/>
      <c r="EU1215" s="107"/>
      <c r="EV1215" s="107"/>
      <c r="EW1215" s="107"/>
      <c r="EX1215" s="107"/>
      <c r="EY1215" s="107"/>
    </row>
    <row r="1216" spans="1:155" x14ac:dyDescent="0.15">
      <c r="A1216" s="36">
        <f t="shared" si="251"/>
        <v>44711</v>
      </c>
      <c r="B1216" s="1">
        <f t="shared" ca="1" si="258"/>
        <v>1016.52265</v>
      </c>
      <c r="C1216" s="90">
        <f t="shared" si="252"/>
        <v>1000</v>
      </c>
      <c r="D1216" s="103">
        <f t="shared" si="253"/>
        <v>5.0000000000000001E-3</v>
      </c>
      <c r="E1216" s="93">
        <f t="shared" si="254"/>
        <v>43507</v>
      </c>
      <c r="F1216" s="87">
        <f t="shared" si="246"/>
        <v>828</v>
      </c>
      <c r="G1216" s="88">
        <f t="shared" si="247"/>
        <v>828</v>
      </c>
      <c r="H1216" s="89">
        <f t="shared" si="248"/>
        <v>1.01652265</v>
      </c>
      <c r="I1216" s="88">
        <f t="shared" si="255"/>
        <v>0</v>
      </c>
      <c r="J1216" s="90">
        <f t="shared" si="249"/>
        <v>16.522649999999999</v>
      </c>
      <c r="K1216" s="91">
        <f t="shared" si="250"/>
        <v>0</v>
      </c>
      <c r="L1216" s="92" t="str">
        <f t="shared" si="256"/>
        <v>A+J=</v>
      </c>
      <c r="M1216" s="93">
        <f t="shared" si="257"/>
        <v>45272</v>
      </c>
      <c r="N1216" s="94"/>
      <c r="O1216" s="143"/>
      <c r="P1216" s="143"/>
      <c r="Q1216" s="143"/>
      <c r="R1216" s="94"/>
      <c r="S1216" s="107"/>
      <c r="T1216" s="143"/>
      <c r="U1216" s="94"/>
      <c r="V1216" s="94"/>
      <c r="W1216" s="94"/>
      <c r="X1216" s="143"/>
      <c r="Y1216" s="123"/>
      <c r="Z1216" s="143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  <c r="EG1216" s="107"/>
      <c r="EH1216" s="107"/>
      <c r="EI1216" s="107"/>
      <c r="EJ1216" s="107"/>
      <c r="EK1216" s="107"/>
      <c r="EL1216" s="107"/>
      <c r="EM1216" s="107"/>
      <c r="EN1216" s="107"/>
      <c r="EO1216" s="107"/>
      <c r="EP1216" s="107"/>
      <c r="EQ1216" s="107"/>
      <c r="ER1216" s="107"/>
      <c r="ES1216" s="107"/>
      <c r="ET1216" s="107"/>
      <c r="EU1216" s="107"/>
      <c r="EV1216" s="107"/>
      <c r="EW1216" s="107"/>
      <c r="EX1216" s="107"/>
      <c r="EY1216" s="107"/>
    </row>
    <row r="1217" spans="1:155" x14ac:dyDescent="0.15">
      <c r="A1217" s="36">
        <f t="shared" si="251"/>
        <v>44712</v>
      </c>
      <c r="B1217" s="1">
        <f t="shared" ca="1" si="258"/>
        <v>1016.542769</v>
      </c>
      <c r="C1217" s="90">
        <f t="shared" si="252"/>
        <v>1000</v>
      </c>
      <c r="D1217" s="103">
        <f t="shared" si="253"/>
        <v>5.0000000000000001E-3</v>
      </c>
      <c r="E1217" s="93">
        <f t="shared" si="254"/>
        <v>43507</v>
      </c>
      <c r="F1217" s="87">
        <f t="shared" si="246"/>
        <v>829</v>
      </c>
      <c r="G1217" s="88">
        <f t="shared" si="247"/>
        <v>829</v>
      </c>
      <c r="H1217" s="89">
        <f t="shared" si="248"/>
        <v>1.016542769</v>
      </c>
      <c r="I1217" s="88">
        <f t="shared" si="255"/>
        <v>0</v>
      </c>
      <c r="J1217" s="90">
        <f t="shared" si="249"/>
        <v>16.542769</v>
      </c>
      <c r="K1217" s="91">
        <f t="shared" si="250"/>
        <v>0</v>
      </c>
      <c r="L1217" s="92" t="str">
        <f t="shared" si="256"/>
        <v>A+J=</v>
      </c>
      <c r="M1217" s="93">
        <f t="shared" si="257"/>
        <v>45272</v>
      </c>
      <c r="N1217" s="94"/>
      <c r="O1217" s="143"/>
      <c r="P1217" s="143"/>
      <c r="Q1217" s="143"/>
      <c r="R1217" s="94"/>
      <c r="S1217" s="107"/>
      <c r="T1217" s="143"/>
      <c r="U1217" s="94"/>
      <c r="V1217" s="94"/>
      <c r="W1217" s="94"/>
      <c r="X1217" s="143"/>
      <c r="Y1217" s="123"/>
      <c r="Z1217" s="143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  <c r="EG1217" s="107"/>
      <c r="EH1217" s="107"/>
      <c r="EI1217" s="107"/>
      <c r="EJ1217" s="107"/>
      <c r="EK1217" s="107"/>
      <c r="EL1217" s="107"/>
      <c r="EM1217" s="107"/>
      <c r="EN1217" s="107"/>
      <c r="EO1217" s="107"/>
      <c r="EP1217" s="107"/>
      <c r="EQ1217" s="107"/>
      <c r="ER1217" s="107"/>
      <c r="ES1217" s="107"/>
      <c r="ET1217" s="107"/>
      <c r="EU1217" s="107"/>
      <c r="EV1217" s="107"/>
      <c r="EW1217" s="107"/>
      <c r="EX1217" s="107"/>
      <c r="EY1217" s="107"/>
    </row>
    <row r="1218" spans="1:155" x14ac:dyDescent="0.15">
      <c r="A1218" s="36">
        <f t="shared" si="251"/>
        <v>44713</v>
      </c>
      <c r="B1218" s="1">
        <f t="shared" ca="1" si="258"/>
        <v>1016.562889</v>
      </c>
      <c r="C1218" s="90">
        <f t="shared" si="252"/>
        <v>1000</v>
      </c>
      <c r="D1218" s="103">
        <f t="shared" si="253"/>
        <v>5.0000000000000001E-3</v>
      </c>
      <c r="E1218" s="93">
        <f t="shared" si="254"/>
        <v>43507</v>
      </c>
      <c r="F1218" s="87">
        <f t="shared" si="246"/>
        <v>830</v>
      </c>
      <c r="G1218" s="88">
        <f t="shared" si="247"/>
        <v>830</v>
      </c>
      <c r="H1218" s="89">
        <f t="shared" si="248"/>
        <v>1.016562889</v>
      </c>
      <c r="I1218" s="88">
        <f t="shared" si="255"/>
        <v>0</v>
      </c>
      <c r="J1218" s="90">
        <f t="shared" si="249"/>
        <v>16.562888999999998</v>
      </c>
      <c r="K1218" s="91">
        <f t="shared" si="250"/>
        <v>0</v>
      </c>
      <c r="L1218" s="92" t="str">
        <f t="shared" si="256"/>
        <v>A+J=</v>
      </c>
      <c r="M1218" s="93">
        <f t="shared" si="257"/>
        <v>45272</v>
      </c>
      <c r="N1218" s="94"/>
      <c r="O1218" s="143"/>
      <c r="P1218" s="143"/>
      <c r="Q1218" s="143"/>
      <c r="R1218" s="94"/>
      <c r="S1218" s="107"/>
      <c r="T1218" s="143"/>
      <c r="U1218" s="94"/>
      <c r="V1218" s="94"/>
      <c r="W1218" s="94"/>
      <c r="X1218" s="143"/>
      <c r="Y1218" s="123"/>
      <c r="Z1218" s="143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  <c r="EG1218" s="107"/>
      <c r="EH1218" s="107"/>
      <c r="EI1218" s="107"/>
      <c r="EJ1218" s="107"/>
      <c r="EK1218" s="107"/>
      <c r="EL1218" s="107"/>
      <c r="EM1218" s="107"/>
      <c r="EN1218" s="107"/>
      <c r="EO1218" s="107"/>
      <c r="EP1218" s="107"/>
      <c r="EQ1218" s="107"/>
      <c r="ER1218" s="107"/>
      <c r="ES1218" s="107"/>
      <c r="ET1218" s="107"/>
      <c r="EU1218" s="107"/>
      <c r="EV1218" s="107"/>
      <c r="EW1218" s="107"/>
      <c r="EX1218" s="107"/>
      <c r="EY1218" s="107"/>
    </row>
    <row r="1219" spans="1:155" x14ac:dyDescent="0.15">
      <c r="A1219" s="36">
        <f t="shared" si="251"/>
        <v>44714</v>
      </c>
      <c r="B1219" s="1">
        <f t="shared" ca="1" si="258"/>
        <v>1016.5830089999999</v>
      </c>
      <c r="C1219" s="90">
        <f t="shared" si="252"/>
        <v>1000</v>
      </c>
      <c r="D1219" s="103">
        <f t="shared" si="253"/>
        <v>5.0000000000000001E-3</v>
      </c>
      <c r="E1219" s="93">
        <f t="shared" si="254"/>
        <v>43507</v>
      </c>
      <c r="F1219" s="87">
        <f t="shared" si="246"/>
        <v>831</v>
      </c>
      <c r="G1219" s="88">
        <f t="shared" si="247"/>
        <v>831</v>
      </c>
      <c r="H1219" s="89">
        <f t="shared" si="248"/>
        <v>1.0165830090000001</v>
      </c>
      <c r="I1219" s="88">
        <f t="shared" si="255"/>
        <v>0</v>
      </c>
      <c r="J1219" s="90">
        <f t="shared" si="249"/>
        <v>16.583009000000001</v>
      </c>
      <c r="K1219" s="91">
        <f t="shared" si="250"/>
        <v>0</v>
      </c>
      <c r="L1219" s="92" t="str">
        <f t="shared" si="256"/>
        <v>A+J=</v>
      </c>
      <c r="M1219" s="93">
        <f t="shared" si="257"/>
        <v>45272</v>
      </c>
      <c r="N1219" s="94"/>
      <c r="O1219" s="143"/>
      <c r="P1219" s="143"/>
      <c r="Q1219" s="143"/>
      <c r="R1219" s="94"/>
      <c r="S1219" s="107"/>
      <c r="T1219" s="143"/>
      <c r="U1219" s="94"/>
      <c r="V1219" s="94"/>
      <c r="W1219" s="94"/>
      <c r="X1219" s="143"/>
      <c r="Y1219" s="123"/>
      <c r="Z1219" s="143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  <c r="EG1219" s="107"/>
      <c r="EH1219" s="107"/>
      <c r="EI1219" s="107"/>
      <c r="EJ1219" s="107"/>
      <c r="EK1219" s="107"/>
      <c r="EL1219" s="107"/>
      <c r="EM1219" s="107"/>
      <c r="EN1219" s="107"/>
      <c r="EO1219" s="107"/>
      <c r="EP1219" s="107"/>
      <c r="EQ1219" s="107"/>
      <c r="ER1219" s="107"/>
      <c r="ES1219" s="107"/>
      <c r="ET1219" s="107"/>
      <c r="EU1219" s="107"/>
      <c r="EV1219" s="107"/>
      <c r="EW1219" s="107"/>
      <c r="EX1219" s="107"/>
      <c r="EY1219" s="107"/>
    </row>
    <row r="1220" spans="1:155" x14ac:dyDescent="0.15">
      <c r="A1220" s="36">
        <f t="shared" si="251"/>
        <v>44715</v>
      </c>
      <c r="B1220" s="1">
        <f t="shared" ca="1" si="258"/>
        <v>1016.60312899</v>
      </c>
      <c r="C1220" s="90">
        <f t="shared" si="252"/>
        <v>1000</v>
      </c>
      <c r="D1220" s="103">
        <f t="shared" si="253"/>
        <v>5.0000000000000001E-3</v>
      </c>
      <c r="E1220" s="93">
        <f t="shared" si="254"/>
        <v>43507</v>
      </c>
      <c r="F1220" s="87">
        <f t="shared" si="246"/>
        <v>832</v>
      </c>
      <c r="G1220" s="88">
        <f t="shared" si="247"/>
        <v>832</v>
      </c>
      <c r="H1220" s="89">
        <f t="shared" si="248"/>
        <v>1.0166031289999999</v>
      </c>
      <c r="I1220" s="88">
        <f t="shared" si="255"/>
        <v>0</v>
      </c>
      <c r="J1220" s="90">
        <f t="shared" si="249"/>
        <v>16.603128989999998</v>
      </c>
      <c r="K1220" s="91">
        <f t="shared" si="250"/>
        <v>0</v>
      </c>
      <c r="L1220" s="92" t="str">
        <f t="shared" si="256"/>
        <v>A+J=</v>
      </c>
      <c r="M1220" s="93">
        <f t="shared" si="257"/>
        <v>45272</v>
      </c>
      <c r="N1220" s="94"/>
      <c r="O1220" s="143"/>
      <c r="P1220" s="143"/>
      <c r="Q1220" s="143"/>
      <c r="R1220" s="94"/>
      <c r="S1220" s="107"/>
      <c r="T1220" s="143"/>
      <c r="U1220" s="94"/>
      <c r="V1220" s="94"/>
      <c r="W1220" s="94"/>
      <c r="X1220" s="143"/>
      <c r="Y1220" s="123"/>
      <c r="Z1220" s="143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  <c r="EG1220" s="107"/>
      <c r="EH1220" s="107"/>
      <c r="EI1220" s="107"/>
      <c r="EJ1220" s="107"/>
      <c r="EK1220" s="107"/>
      <c r="EL1220" s="107"/>
      <c r="EM1220" s="107"/>
      <c r="EN1220" s="107"/>
      <c r="EO1220" s="107"/>
      <c r="EP1220" s="107"/>
      <c r="EQ1220" s="107"/>
      <c r="ER1220" s="107"/>
      <c r="ES1220" s="107"/>
      <c r="ET1220" s="107"/>
      <c r="EU1220" s="107"/>
      <c r="EV1220" s="107"/>
      <c r="EW1220" s="107"/>
      <c r="EX1220" s="107"/>
      <c r="EY1220" s="107"/>
    </row>
    <row r="1221" spans="1:155" x14ac:dyDescent="0.15">
      <c r="A1221" s="36">
        <f t="shared" si="251"/>
        <v>44716</v>
      </c>
      <c r="B1221" s="1">
        <f t="shared" ca="1" si="258"/>
        <v>1016.623249</v>
      </c>
      <c r="C1221" s="90">
        <f t="shared" si="252"/>
        <v>1000</v>
      </c>
      <c r="D1221" s="103">
        <f t="shared" si="253"/>
        <v>5.0000000000000001E-3</v>
      </c>
      <c r="E1221" s="93">
        <f t="shared" si="254"/>
        <v>43507</v>
      </c>
      <c r="F1221" s="87">
        <f t="shared" si="246"/>
        <v>832</v>
      </c>
      <c r="G1221" s="88">
        <f t="shared" si="247"/>
        <v>833</v>
      </c>
      <c r="H1221" s="89">
        <f t="shared" si="248"/>
        <v>1.016623249</v>
      </c>
      <c r="I1221" s="88">
        <f t="shared" si="255"/>
        <v>0</v>
      </c>
      <c r="J1221" s="90">
        <f t="shared" si="249"/>
        <v>16.623249000000001</v>
      </c>
      <c r="K1221" s="91">
        <f t="shared" si="250"/>
        <v>0</v>
      </c>
      <c r="L1221" s="92" t="str">
        <f t="shared" si="256"/>
        <v>A+J=</v>
      </c>
      <c r="M1221" s="93">
        <f t="shared" si="257"/>
        <v>45272</v>
      </c>
      <c r="N1221" s="94"/>
      <c r="O1221" s="143"/>
      <c r="P1221" s="143"/>
      <c r="Q1221" s="143"/>
      <c r="R1221" s="94"/>
      <c r="S1221" s="107"/>
      <c r="T1221" s="143"/>
      <c r="U1221" s="94"/>
      <c r="V1221" s="94"/>
      <c r="W1221" s="94"/>
      <c r="X1221" s="143"/>
      <c r="Y1221" s="123"/>
      <c r="Z1221" s="143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  <c r="EG1221" s="107"/>
      <c r="EH1221" s="107"/>
      <c r="EI1221" s="107"/>
      <c r="EJ1221" s="107"/>
      <c r="EK1221" s="107"/>
      <c r="EL1221" s="107"/>
      <c r="EM1221" s="107"/>
      <c r="EN1221" s="107"/>
      <c r="EO1221" s="107"/>
      <c r="EP1221" s="107"/>
      <c r="EQ1221" s="107"/>
      <c r="ER1221" s="107"/>
      <c r="ES1221" s="107"/>
      <c r="ET1221" s="107"/>
      <c r="EU1221" s="107"/>
      <c r="EV1221" s="107"/>
      <c r="EW1221" s="107"/>
      <c r="EX1221" s="107"/>
      <c r="EY1221" s="107"/>
    </row>
    <row r="1222" spans="1:155" x14ac:dyDescent="0.15">
      <c r="A1222" s="36">
        <f t="shared" si="251"/>
        <v>44717</v>
      </c>
      <c r="B1222" s="1">
        <f t="shared" ca="1" si="258"/>
        <v>1016.623249</v>
      </c>
      <c r="C1222" s="90">
        <f t="shared" si="252"/>
        <v>1000</v>
      </c>
      <c r="D1222" s="103">
        <f t="shared" si="253"/>
        <v>5.0000000000000001E-3</v>
      </c>
      <c r="E1222" s="93">
        <f t="shared" si="254"/>
        <v>43507</v>
      </c>
      <c r="F1222" s="87">
        <f t="shared" si="246"/>
        <v>832</v>
      </c>
      <c r="G1222" s="88">
        <f t="shared" si="247"/>
        <v>833</v>
      </c>
      <c r="H1222" s="89">
        <f t="shared" si="248"/>
        <v>1.016623249</v>
      </c>
      <c r="I1222" s="88">
        <f t="shared" si="255"/>
        <v>0</v>
      </c>
      <c r="J1222" s="90">
        <f t="shared" si="249"/>
        <v>16.623249000000001</v>
      </c>
      <c r="K1222" s="91">
        <f t="shared" si="250"/>
        <v>0</v>
      </c>
      <c r="L1222" s="92" t="str">
        <f t="shared" si="256"/>
        <v>A+J=</v>
      </c>
      <c r="M1222" s="93">
        <f t="shared" si="257"/>
        <v>45272</v>
      </c>
      <c r="N1222" s="94"/>
      <c r="O1222" s="143"/>
      <c r="P1222" s="143"/>
      <c r="Q1222" s="143"/>
      <c r="R1222" s="94"/>
      <c r="S1222" s="107"/>
      <c r="T1222" s="143"/>
      <c r="U1222" s="94"/>
      <c r="V1222" s="94"/>
      <c r="W1222" s="94"/>
      <c r="X1222" s="143"/>
      <c r="Y1222" s="123"/>
      <c r="Z1222" s="143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  <c r="EG1222" s="107"/>
      <c r="EH1222" s="107"/>
      <c r="EI1222" s="107"/>
      <c r="EJ1222" s="107"/>
      <c r="EK1222" s="107"/>
      <c r="EL1222" s="107"/>
      <c r="EM1222" s="107"/>
      <c r="EN1222" s="107"/>
      <c r="EO1222" s="107"/>
      <c r="EP1222" s="107"/>
      <c r="EQ1222" s="107"/>
      <c r="ER1222" s="107"/>
      <c r="ES1222" s="107"/>
      <c r="ET1222" s="107"/>
      <c r="EU1222" s="107"/>
      <c r="EV1222" s="107"/>
      <c r="EW1222" s="107"/>
      <c r="EX1222" s="107"/>
      <c r="EY1222" s="107"/>
    </row>
    <row r="1223" spans="1:155" x14ac:dyDescent="0.15">
      <c r="A1223" s="36">
        <f t="shared" si="251"/>
        <v>44718</v>
      </c>
      <c r="B1223" s="1">
        <f t="shared" ca="1" si="258"/>
        <v>1016.623249</v>
      </c>
      <c r="C1223" s="90">
        <f t="shared" si="252"/>
        <v>1000</v>
      </c>
      <c r="D1223" s="103">
        <f t="shared" si="253"/>
        <v>5.0000000000000001E-3</v>
      </c>
      <c r="E1223" s="93">
        <f t="shared" si="254"/>
        <v>43507</v>
      </c>
      <c r="F1223" s="87">
        <f t="shared" si="246"/>
        <v>833</v>
      </c>
      <c r="G1223" s="88">
        <f t="shared" si="247"/>
        <v>833</v>
      </c>
      <c r="H1223" s="89">
        <f t="shared" si="248"/>
        <v>1.016623249</v>
      </c>
      <c r="I1223" s="88">
        <f t="shared" si="255"/>
        <v>0</v>
      </c>
      <c r="J1223" s="90">
        <f t="shared" si="249"/>
        <v>16.623249000000001</v>
      </c>
      <c r="K1223" s="91">
        <f t="shared" si="250"/>
        <v>0</v>
      </c>
      <c r="L1223" s="92" t="str">
        <f t="shared" si="256"/>
        <v>A+J=</v>
      </c>
      <c r="M1223" s="93">
        <f t="shared" si="257"/>
        <v>45272</v>
      </c>
      <c r="N1223" s="94"/>
      <c r="O1223" s="143"/>
      <c r="P1223" s="143"/>
      <c r="Q1223" s="143"/>
      <c r="R1223" s="94"/>
      <c r="S1223" s="107"/>
      <c r="T1223" s="143"/>
      <c r="U1223" s="94"/>
      <c r="V1223" s="94"/>
      <c r="W1223" s="94"/>
      <c r="X1223" s="143"/>
      <c r="Y1223" s="123"/>
      <c r="Z1223" s="143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  <c r="EG1223" s="107"/>
      <c r="EH1223" s="107"/>
      <c r="EI1223" s="107"/>
      <c r="EJ1223" s="107"/>
      <c r="EK1223" s="107"/>
      <c r="EL1223" s="107"/>
      <c r="EM1223" s="107"/>
      <c r="EN1223" s="107"/>
      <c r="EO1223" s="107"/>
      <c r="EP1223" s="107"/>
      <c r="EQ1223" s="107"/>
      <c r="ER1223" s="107"/>
      <c r="ES1223" s="107"/>
      <c r="ET1223" s="107"/>
      <c r="EU1223" s="107"/>
      <c r="EV1223" s="107"/>
      <c r="EW1223" s="107"/>
      <c r="EX1223" s="107"/>
      <c r="EY1223" s="107"/>
    </row>
    <row r="1224" spans="1:155" x14ac:dyDescent="0.15">
      <c r="A1224" s="36">
        <f t="shared" si="251"/>
        <v>44719</v>
      </c>
      <c r="B1224" s="1">
        <f t="shared" ca="1" si="258"/>
        <v>1016.64336999</v>
      </c>
      <c r="C1224" s="90">
        <f t="shared" si="252"/>
        <v>1000</v>
      </c>
      <c r="D1224" s="103">
        <f t="shared" si="253"/>
        <v>5.0000000000000001E-3</v>
      </c>
      <c r="E1224" s="93">
        <f t="shared" si="254"/>
        <v>43507</v>
      </c>
      <c r="F1224" s="87">
        <f t="shared" si="246"/>
        <v>834</v>
      </c>
      <c r="G1224" s="88">
        <f t="shared" si="247"/>
        <v>834</v>
      </c>
      <c r="H1224" s="89">
        <f t="shared" si="248"/>
        <v>1.0166433699999999</v>
      </c>
      <c r="I1224" s="88">
        <f t="shared" si="255"/>
        <v>0</v>
      </c>
      <c r="J1224" s="90">
        <f t="shared" si="249"/>
        <v>16.64336999</v>
      </c>
      <c r="K1224" s="91">
        <f t="shared" si="250"/>
        <v>0</v>
      </c>
      <c r="L1224" s="92" t="str">
        <f t="shared" si="256"/>
        <v>A+J=</v>
      </c>
      <c r="M1224" s="93">
        <f t="shared" si="257"/>
        <v>45272</v>
      </c>
      <c r="N1224" s="94"/>
      <c r="O1224" s="143"/>
      <c r="P1224" s="143"/>
      <c r="Q1224" s="143"/>
      <c r="R1224" s="94"/>
      <c r="S1224" s="107"/>
      <c r="T1224" s="143"/>
      <c r="U1224" s="94"/>
      <c r="V1224" s="94"/>
      <c r="W1224" s="94"/>
      <c r="X1224" s="143"/>
      <c r="Y1224" s="123"/>
      <c r="Z1224" s="143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  <c r="EG1224" s="107"/>
      <c r="EH1224" s="107"/>
      <c r="EI1224" s="107"/>
      <c r="EJ1224" s="107"/>
      <c r="EK1224" s="107"/>
      <c r="EL1224" s="107"/>
      <c r="EM1224" s="107"/>
      <c r="EN1224" s="107"/>
      <c r="EO1224" s="107"/>
      <c r="EP1224" s="107"/>
      <c r="EQ1224" s="107"/>
      <c r="ER1224" s="107"/>
      <c r="ES1224" s="107"/>
      <c r="ET1224" s="107"/>
      <c r="EU1224" s="107"/>
      <c r="EV1224" s="107"/>
      <c r="EW1224" s="107"/>
      <c r="EX1224" s="107"/>
      <c r="EY1224" s="107"/>
    </row>
    <row r="1225" spans="1:155" x14ac:dyDescent="0.15">
      <c r="A1225" s="36">
        <f t="shared" si="251"/>
        <v>44720</v>
      </c>
      <c r="B1225" s="1">
        <f t="shared" ca="1" si="258"/>
        <v>1016.66349199</v>
      </c>
      <c r="C1225" s="90">
        <f t="shared" si="252"/>
        <v>1000</v>
      </c>
      <c r="D1225" s="103">
        <f t="shared" si="253"/>
        <v>5.0000000000000001E-3</v>
      </c>
      <c r="E1225" s="93">
        <f t="shared" si="254"/>
        <v>43507</v>
      </c>
      <c r="F1225" s="87">
        <f t="shared" si="246"/>
        <v>835</v>
      </c>
      <c r="G1225" s="88">
        <f t="shared" si="247"/>
        <v>835</v>
      </c>
      <c r="H1225" s="89">
        <f t="shared" si="248"/>
        <v>1.0166634919999999</v>
      </c>
      <c r="I1225" s="88">
        <f t="shared" si="255"/>
        <v>0</v>
      </c>
      <c r="J1225" s="90">
        <f t="shared" si="249"/>
        <v>16.663491990000001</v>
      </c>
      <c r="K1225" s="91">
        <f t="shared" si="250"/>
        <v>0</v>
      </c>
      <c r="L1225" s="92" t="str">
        <f t="shared" si="256"/>
        <v>A+J=</v>
      </c>
      <c r="M1225" s="93">
        <f t="shared" si="257"/>
        <v>45272</v>
      </c>
      <c r="N1225" s="94"/>
      <c r="O1225" s="143"/>
      <c r="P1225" s="143"/>
      <c r="Q1225" s="143"/>
      <c r="R1225" s="94"/>
      <c r="S1225" s="107"/>
      <c r="T1225" s="143"/>
      <c r="U1225" s="94"/>
      <c r="V1225" s="94"/>
      <c r="W1225" s="94"/>
      <c r="X1225" s="143"/>
      <c r="Y1225" s="123"/>
      <c r="Z1225" s="143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  <c r="EG1225" s="107"/>
      <c r="EH1225" s="107"/>
      <c r="EI1225" s="107"/>
      <c r="EJ1225" s="107"/>
      <c r="EK1225" s="107"/>
      <c r="EL1225" s="107"/>
      <c r="EM1225" s="107"/>
      <c r="EN1225" s="107"/>
      <c r="EO1225" s="107"/>
      <c r="EP1225" s="107"/>
      <c r="EQ1225" s="107"/>
      <c r="ER1225" s="107"/>
      <c r="ES1225" s="107"/>
      <c r="ET1225" s="107"/>
      <c r="EU1225" s="107"/>
      <c r="EV1225" s="107"/>
      <c r="EW1225" s="107"/>
      <c r="EX1225" s="107"/>
      <c r="EY1225" s="107"/>
    </row>
    <row r="1226" spans="1:155" x14ac:dyDescent="0.15">
      <c r="A1226" s="36">
        <f t="shared" si="251"/>
        <v>44721</v>
      </c>
      <c r="B1226" s="1">
        <f t="shared" ca="1" si="258"/>
        <v>1016.683614</v>
      </c>
      <c r="C1226" s="90">
        <f t="shared" si="252"/>
        <v>1000</v>
      </c>
      <c r="D1226" s="103">
        <f t="shared" si="253"/>
        <v>5.0000000000000001E-3</v>
      </c>
      <c r="E1226" s="93">
        <f t="shared" si="254"/>
        <v>43507</v>
      </c>
      <c r="F1226" s="87">
        <f t="shared" si="246"/>
        <v>836</v>
      </c>
      <c r="G1226" s="88">
        <f t="shared" si="247"/>
        <v>836</v>
      </c>
      <c r="H1226" s="89">
        <f t="shared" si="248"/>
        <v>1.016683614</v>
      </c>
      <c r="I1226" s="88">
        <f t="shared" si="255"/>
        <v>0</v>
      </c>
      <c r="J1226" s="90">
        <f t="shared" si="249"/>
        <v>16.683613999999999</v>
      </c>
      <c r="K1226" s="91">
        <f t="shared" si="250"/>
        <v>0</v>
      </c>
      <c r="L1226" s="92" t="str">
        <f t="shared" si="256"/>
        <v>A+J=</v>
      </c>
      <c r="M1226" s="93">
        <f t="shared" si="257"/>
        <v>45272</v>
      </c>
      <c r="N1226" s="94"/>
      <c r="O1226" s="143"/>
      <c r="P1226" s="143"/>
      <c r="Q1226" s="143"/>
      <c r="R1226" s="94"/>
      <c r="S1226" s="107"/>
      <c r="T1226" s="143"/>
      <c r="U1226" s="94"/>
      <c r="V1226" s="94"/>
      <c r="W1226" s="94"/>
      <c r="X1226" s="143"/>
      <c r="Y1226" s="123"/>
      <c r="Z1226" s="143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  <c r="EG1226" s="107"/>
      <c r="EH1226" s="107"/>
      <c r="EI1226" s="107"/>
      <c r="EJ1226" s="107"/>
      <c r="EK1226" s="107"/>
      <c r="EL1226" s="107"/>
      <c r="EM1226" s="107"/>
      <c r="EN1226" s="107"/>
      <c r="EO1226" s="107"/>
      <c r="EP1226" s="107"/>
      <c r="EQ1226" s="107"/>
      <c r="ER1226" s="107"/>
      <c r="ES1226" s="107"/>
      <c r="ET1226" s="107"/>
      <c r="EU1226" s="107"/>
      <c r="EV1226" s="107"/>
      <c r="EW1226" s="107"/>
      <c r="EX1226" s="107"/>
      <c r="EY1226" s="107"/>
    </row>
    <row r="1227" spans="1:155" x14ac:dyDescent="0.15">
      <c r="A1227" s="36">
        <f t="shared" si="251"/>
        <v>44722</v>
      </c>
      <c r="B1227" s="1">
        <f t="shared" ca="1" si="258"/>
        <v>1016.703736</v>
      </c>
      <c r="C1227" s="90">
        <f t="shared" si="252"/>
        <v>1000</v>
      </c>
      <c r="D1227" s="103">
        <f t="shared" si="253"/>
        <v>5.0000000000000001E-3</v>
      </c>
      <c r="E1227" s="93">
        <f t="shared" si="254"/>
        <v>43507</v>
      </c>
      <c r="F1227" s="87">
        <f t="shared" si="246"/>
        <v>837</v>
      </c>
      <c r="G1227" s="88">
        <f t="shared" si="247"/>
        <v>837</v>
      </c>
      <c r="H1227" s="89">
        <f t="shared" si="248"/>
        <v>1.016703736</v>
      </c>
      <c r="I1227" s="88">
        <f t="shared" si="255"/>
        <v>0</v>
      </c>
      <c r="J1227" s="90">
        <f t="shared" si="249"/>
        <v>16.703735999999999</v>
      </c>
      <c r="K1227" s="91">
        <f t="shared" si="250"/>
        <v>0</v>
      </c>
      <c r="L1227" s="92" t="str">
        <f t="shared" si="256"/>
        <v>A+J=</v>
      </c>
      <c r="M1227" s="93">
        <f t="shared" si="257"/>
        <v>45272</v>
      </c>
      <c r="N1227" s="94"/>
      <c r="O1227" s="143"/>
      <c r="P1227" s="143"/>
      <c r="Q1227" s="143"/>
      <c r="R1227" s="94"/>
      <c r="S1227" s="107"/>
      <c r="T1227" s="143"/>
      <c r="U1227" s="94"/>
      <c r="V1227" s="94"/>
      <c r="W1227" s="94"/>
      <c r="X1227" s="143"/>
      <c r="Y1227" s="123"/>
      <c r="Z1227" s="143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  <c r="EG1227" s="107"/>
      <c r="EH1227" s="107"/>
      <c r="EI1227" s="107"/>
      <c r="EJ1227" s="107"/>
      <c r="EK1227" s="107"/>
      <c r="EL1227" s="107"/>
      <c r="EM1227" s="107"/>
      <c r="EN1227" s="107"/>
      <c r="EO1227" s="107"/>
      <c r="EP1227" s="107"/>
      <c r="EQ1227" s="107"/>
      <c r="ER1227" s="107"/>
      <c r="ES1227" s="107"/>
      <c r="ET1227" s="107"/>
      <c r="EU1227" s="107"/>
      <c r="EV1227" s="107"/>
      <c r="EW1227" s="107"/>
      <c r="EX1227" s="107"/>
      <c r="EY1227" s="107"/>
    </row>
    <row r="1228" spans="1:155" x14ac:dyDescent="0.15">
      <c r="A1228" s="36">
        <f t="shared" si="251"/>
        <v>44723</v>
      </c>
      <c r="B1228" s="1">
        <f t="shared" ca="1" si="258"/>
        <v>1016.7238589999999</v>
      </c>
      <c r="C1228" s="90">
        <f t="shared" si="252"/>
        <v>1000</v>
      </c>
      <c r="D1228" s="103">
        <f t="shared" si="253"/>
        <v>5.0000000000000001E-3</v>
      </c>
      <c r="E1228" s="93">
        <f t="shared" si="254"/>
        <v>43507</v>
      </c>
      <c r="F1228" s="87">
        <f t="shared" ref="F1228:F1291" si="259">IF(A1228&gt;E1228,IF(NETWORKDAYS(E1228,A1228,$P$75:$P$191)-1=0,1,NETWORKDAYS(E1228,A1228,$P$75:$P$191)-1),0)</f>
        <v>837</v>
      </c>
      <c r="G1228" s="88">
        <f t="shared" ref="G1228:G1291" si="260">IF(AND(F1228=1,F1227=1),1,IF(F1228&gt;0,IF(F1228=F1227,F1228+1,F1228),0))</f>
        <v>838</v>
      </c>
      <c r="H1228" s="89">
        <f t="shared" ref="H1228:H1291" si="261">ROUND((D1228+1)^(G1228/252),9)</f>
        <v>1.0167238590000001</v>
      </c>
      <c r="I1228" s="88">
        <f t="shared" si="255"/>
        <v>0</v>
      </c>
      <c r="J1228" s="90">
        <f t="shared" ref="J1228:J1291" si="262">TRUNC(((H1228-1)*C1228),8)</f>
        <v>16.723859000000001</v>
      </c>
      <c r="K1228" s="91">
        <f t="shared" ref="K1228:K1291" si="263">IF(I1228&gt;0,VLOOKUP(I1228,$P$12:$U$72,6),0)</f>
        <v>0</v>
      </c>
      <c r="L1228" s="92" t="str">
        <f t="shared" si="256"/>
        <v>A+J=</v>
      </c>
      <c r="M1228" s="93">
        <f t="shared" si="257"/>
        <v>45272</v>
      </c>
      <c r="N1228" s="94"/>
      <c r="O1228" s="143"/>
      <c r="P1228" s="143"/>
      <c r="Q1228" s="143"/>
      <c r="R1228" s="94"/>
      <c r="S1228" s="107"/>
      <c r="T1228" s="143"/>
      <c r="U1228" s="94"/>
      <c r="V1228" s="94"/>
      <c r="W1228" s="94"/>
      <c r="X1228" s="143"/>
      <c r="Y1228" s="123"/>
      <c r="Z1228" s="143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  <c r="EG1228" s="107"/>
      <c r="EH1228" s="107"/>
      <c r="EI1228" s="107"/>
      <c r="EJ1228" s="107"/>
      <c r="EK1228" s="107"/>
      <c r="EL1228" s="107"/>
      <c r="EM1228" s="107"/>
      <c r="EN1228" s="107"/>
      <c r="EO1228" s="107"/>
      <c r="EP1228" s="107"/>
      <c r="EQ1228" s="107"/>
      <c r="ER1228" s="107"/>
      <c r="ES1228" s="107"/>
      <c r="ET1228" s="107"/>
      <c r="EU1228" s="107"/>
      <c r="EV1228" s="107"/>
      <c r="EW1228" s="107"/>
      <c r="EX1228" s="107"/>
      <c r="EY1228" s="107"/>
    </row>
    <row r="1229" spans="1:155" x14ac:dyDescent="0.15">
      <c r="A1229" s="36">
        <f t="shared" ref="A1229:A1292" si="264">(A1228+1)</f>
        <v>44724</v>
      </c>
      <c r="B1229" s="1">
        <f t="shared" ca="1" si="258"/>
        <v>1016.7238589999999</v>
      </c>
      <c r="C1229" s="90">
        <f t="shared" ref="C1229:C1292" si="265">(C1228-K1228)</f>
        <v>1000</v>
      </c>
      <c r="D1229" s="103">
        <f t="shared" ref="D1229:D1292" si="266">D1228</f>
        <v>5.0000000000000001E-3</v>
      </c>
      <c r="E1229" s="93">
        <f t="shared" ref="E1229:E1292" si="267">IF(I1228&gt;0,VLOOKUP(I1228,P$12:Z$72,2),E1228)</f>
        <v>43507</v>
      </c>
      <c r="F1229" s="87">
        <f t="shared" si="259"/>
        <v>837</v>
      </c>
      <c r="G1229" s="88">
        <f t="shared" si="260"/>
        <v>838</v>
      </c>
      <c r="H1229" s="89">
        <f t="shared" si="261"/>
        <v>1.0167238590000001</v>
      </c>
      <c r="I1229" s="88">
        <f t="shared" ref="I1229:I1292" si="268">IF(VLOOKUP(A1229,Q$12:X$72,8)=VLOOKUP(A1228,Q$12:X$72,8),0,VLOOKUP(A1229,Q$12:X$72,8))</f>
        <v>0</v>
      </c>
      <c r="J1229" s="90">
        <f t="shared" si="262"/>
        <v>16.723859000000001</v>
      </c>
      <c r="K1229" s="91">
        <f t="shared" si="263"/>
        <v>0</v>
      </c>
      <c r="L1229" s="92" t="str">
        <f t="shared" ref="L1229:L1292" si="269">IF(I1228&gt;0,VLOOKUP(I1228,P$12:Z$72,10),L1228)</f>
        <v>A+J=</v>
      </c>
      <c r="M1229" s="93">
        <f t="shared" ref="M1229:M1292" si="270">IF(I1228&gt;0,VLOOKUP(I1228,P$12:Z$72,11),M1228)</f>
        <v>45272</v>
      </c>
      <c r="N1229" s="94"/>
      <c r="O1229" s="143"/>
      <c r="P1229" s="143"/>
      <c r="Q1229" s="143"/>
      <c r="R1229" s="94"/>
      <c r="S1229" s="107"/>
      <c r="T1229" s="143"/>
      <c r="U1229" s="94"/>
      <c r="V1229" s="94"/>
      <c r="W1229" s="94"/>
      <c r="X1229" s="143"/>
      <c r="Y1229" s="123"/>
      <c r="Z1229" s="143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  <c r="EG1229" s="107"/>
      <c r="EH1229" s="107"/>
      <c r="EI1229" s="107"/>
      <c r="EJ1229" s="107"/>
      <c r="EK1229" s="107"/>
      <c r="EL1229" s="107"/>
      <c r="EM1229" s="107"/>
      <c r="EN1229" s="107"/>
      <c r="EO1229" s="107"/>
      <c r="EP1229" s="107"/>
      <c r="EQ1229" s="107"/>
      <c r="ER1229" s="107"/>
      <c r="ES1229" s="107"/>
      <c r="ET1229" s="107"/>
      <c r="EU1229" s="107"/>
      <c r="EV1229" s="107"/>
      <c r="EW1229" s="107"/>
      <c r="EX1229" s="107"/>
      <c r="EY1229" s="107"/>
    </row>
    <row r="1230" spans="1:155" x14ac:dyDescent="0.15">
      <c r="A1230" s="36">
        <f t="shared" si="264"/>
        <v>44725</v>
      </c>
      <c r="B1230" s="1">
        <f t="shared" ref="B1230:B1293" ca="1" si="271">IF(A1230&lt;=TODAY(),C1230+J1230,IF(AND(A1230&gt;TODAY(),A1230&lt;=$B$1),IF(VLOOKUP(TODAY(),$A$12:$D$10000,4,FALSE)=0,"n.d",C1230+J1230),"n.d"))</f>
        <v>1016.7238589999999</v>
      </c>
      <c r="C1230" s="90">
        <f t="shared" si="265"/>
        <v>1000</v>
      </c>
      <c r="D1230" s="103">
        <f t="shared" si="266"/>
        <v>5.0000000000000001E-3</v>
      </c>
      <c r="E1230" s="93">
        <f t="shared" si="267"/>
        <v>43507</v>
      </c>
      <c r="F1230" s="87">
        <f t="shared" si="259"/>
        <v>838</v>
      </c>
      <c r="G1230" s="88">
        <f t="shared" si="260"/>
        <v>838</v>
      </c>
      <c r="H1230" s="89">
        <f t="shared" si="261"/>
        <v>1.0167238590000001</v>
      </c>
      <c r="I1230" s="88">
        <f t="shared" si="268"/>
        <v>0</v>
      </c>
      <c r="J1230" s="90">
        <f t="shared" si="262"/>
        <v>16.723859000000001</v>
      </c>
      <c r="K1230" s="91">
        <f t="shared" si="263"/>
        <v>0</v>
      </c>
      <c r="L1230" s="92" t="str">
        <f t="shared" si="269"/>
        <v>A+J=</v>
      </c>
      <c r="M1230" s="93">
        <f t="shared" si="270"/>
        <v>45272</v>
      </c>
      <c r="N1230" s="94"/>
      <c r="O1230" s="143"/>
      <c r="P1230" s="143"/>
      <c r="Q1230" s="143"/>
      <c r="R1230" s="94"/>
      <c r="S1230" s="107"/>
      <c r="T1230" s="143"/>
      <c r="U1230" s="94"/>
      <c r="V1230" s="94"/>
      <c r="W1230" s="94"/>
      <c r="X1230" s="143"/>
      <c r="Y1230" s="123"/>
      <c r="Z1230" s="143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  <c r="EG1230" s="107"/>
      <c r="EH1230" s="107"/>
      <c r="EI1230" s="107"/>
      <c r="EJ1230" s="107"/>
      <c r="EK1230" s="107"/>
      <c r="EL1230" s="107"/>
      <c r="EM1230" s="107"/>
      <c r="EN1230" s="107"/>
      <c r="EO1230" s="107"/>
      <c r="EP1230" s="107"/>
      <c r="EQ1230" s="107"/>
      <c r="ER1230" s="107"/>
      <c r="ES1230" s="107"/>
      <c r="ET1230" s="107"/>
      <c r="EU1230" s="107"/>
      <c r="EV1230" s="107"/>
      <c r="EW1230" s="107"/>
      <c r="EX1230" s="107"/>
      <c r="EY1230" s="107"/>
    </row>
    <row r="1231" spans="1:155" x14ac:dyDescent="0.15">
      <c r="A1231" s="36">
        <f t="shared" si="264"/>
        <v>44726</v>
      </c>
      <c r="B1231" s="1">
        <f t="shared" ca="1" si="271"/>
        <v>1016.74398199</v>
      </c>
      <c r="C1231" s="90">
        <f t="shared" si="265"/>
        <v>1000</v>
      </c>
      <c r="D1231" s="103">
        <f t="shared" si="266"/>
        <v>5.0000000000000001E-3</v>
      </c>
      <c r="E1231" s="93">
        <f t="shared" si="267"/>
        <v>43507</v>
      </c>
      <c r="F1231" s="87">
        <f t="shared" si="259"/>
        <v>839</v>
      </c>
      <c r="G1231" s="88">
        <f t="shared" si="260"/>
        <v>839</v>
      </c>
      <c r="H1231" s="89">
        <f t="shared" si="261"/>
        <v>1.0167439819999999</v>
      </c>
      <c r="I1231" s="88">
        <f t="shared" si="268"/>
        <v>0</v>
      </c>
      <c r="J1231" s="90">
        <f t="shared" si="262"/>
        <v>16.743981990000002</v>
      </c>
      <c r="K1231" s="91">
        <f t="shared" si="263"/>
        <v>0</v>
      </c>
      <c r="L1231" s="92" t="str">
        <f t="shared" si="269"/>
        <v>A+J=</v>
      </c>
      <c r="M1231" s="93">
        <f t="shared" si="270"/>
        <v>45272</v>
      </c>
      <c r="N1231" s="94"/>
      <c r="O1231" s="143"/>
      <c r="P1231" s="143"/>
      <c r="Q1231" s="143"/>
      <c r="R1231" s="94"/>
      <c r="S1231" s="107"/>
      <c r="T1231" s="143"/>
      <c r="U1231" s="94"/>
      <c r="V1231" s="94"/>
      <c r="W1231" s="94"/>
      <c r="X1231" s="143"/>
      <c r="Y1231" s="123"/>
      <c r="Z1231" s="143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  <c r="EG1231" s="107"/>
      <c r="EH1231" s="107"/>
      <c r="EI1231" s="107"/>
      <c r="EJ1231" s="107"/>
      <c r="EK1231" s="107"/>
      <c r="EL1231" s="107"/>
      <c r="EM1231" s="107"/>
      <c r="EN1231" s="107"/>
      <c r="EO1231" s="107"/>
      <c r="EP1231" s="107"/>
      <c r="EQ1231" s="107"/>
      <c r="ER1231" s="107"/>
      <c r="ES1231" s="107"/>
      <c r="ET1231" s="107"/>
      <c r="EU1231" s="107"/>
      <c r="EV1231" s="107"/>
      <c r="EW1231" s="107"/>
      <c r="EX1231" s="107"/>
      <c r="EY1231" s="107"/>
    </row>
    <row r="1232" spans="1:155" x14ac:dyDescent="0.15">
      <c r="A1232" s="36">
        <f t="shared" si="264"/>
        <v>44727</v>
      </c>
      <c r="B1232" s="1">
        <f t="shared" ca="1" si="271"/>
        <v>1016.764105</v>
      </c>
      <c r="C1232" s="90">
        <f t="shared" si="265"/>
        <v>1000</v>
      </c>
      <c r="D1232" s="103">
        <f t="shared" si="266"/>
        <v>5.0000000000000001E-3</v>
      </c>
      <c r="E1232" s="93">
        <f t="shared" si="267"/>
        <v>43507</v>
      </c>
      <c r="F1232" s="87">
        <f t="shared" si="259"/>
        <v>840</v>
      </c>
      <c r="G1232" s="88">
        <f t="shared" si="260"/>
        <v>840</v>
      </c>
      <c r="H1232" s="89">
        <f t="shared" si="261"/>
        <v>1.016764105</v>
      </c>
      <c r="I1232" s="88">
        <f t="shared" si="268"/>
        <v>0</v>
      </c>
      <c r="J1232" s="90">
        <f t="shared" si="262"/>
        <v>16.764105000000001</v>
      </c>
      <c r="K1232" s="91">
        <f t="shared" si="263"/>
        <v>0</v>
      </c>
      <c r="L1232" s="92" t="str">
        <f t="shared" si="269"/>
        <v>A+J=</v>
      </c>
      <c r="M1232" s="93">
        <f t="shared" si="270"/>
        <v>45272</v>
      </c>
      <c r="N1232" s="94"/>
      <c r="O1232" s="143"/>
      <c r="P1232" s="143"/>
      <c r="Q1232" s="143"/>
      <c r="R1232" s="94"/>
      <c r="S1232" s="107"/>
      <c r="T1232" s="143"/>
      <c r="U1232" s="94"/>
      <c r="V1232" s="94"/>
      <c r="W1232" s="94"/>
      <c r="X1232" s="143"/>
      <c r="Y1232" s="123"/>
      <c r="Z1232" s="143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  <c r="EG1232" s="107"/>
      <c r="EH1232" s="107"/>
      <c r="EI1232" s="107"/>
      <c r="EJ1232" s="107"/>
      <c r="EK1232" s="107"/>
      <c r="EL1232" s="107"/>
      <c r="EM1232" s="107"/>
      <c r="EN1232" s="107"/>
      <c r="EO1232" s="107"/>
      <c r="EP1232" s="107"/>
      <c r="EQ1232" s="107"/>
      <c r="ER1232" s="107"/>
      <c r="ES1232" s="107"/>
      <c r="ET1232" s="107"/>
      <c r="EU1232" s="107"/>
      <c r="EV1232" s="107"/>
      <c r="EW1232" s="107"/>
      <c r="EX1232" s="107"/>
      <c r="EY1232" s="107"/>
    </row>
    <row r="1233" spans="1:155" x14ac:dyDescent="0.15">
      <c r="A1233" s="36">
        <f t="shared" si="264"/>
        <v>44728</v>
      </c>
      <c r="B1233" s="1">
        <f t="shared" ca="1" si="271"/>
        <v>1016.784229</v>
      </c>
      <c r="C1233" s="90">
        <f t="shared" si="265"/>
        <v>1000</v>
      </c>
      <c r="D1233" s="103">
        <f t="shared" si="266"/>
        <v>5.0000000000000001E-3</v>
      </c>
      <c r="E1233" s="93">
        <f t="shared" si="267"/>
        <v>43507</v>
      </c>
      <c r="F1233" s="87">
        <f t="shared" si="259"/>
        <v>840</v>
      </c>
      <c r="G1233" s="88">
        <f t="shared" si="260"/>
        <v>841</v>
      </c>
      <c r="H1233" s="89">
        <f t="shared" si="261"/>
        <v>1.016784229</v>
      </c>
      <c r="I1233" s="88">
        <f t="shared" si="268"/>
        <v>0</v>
      </c>
      <c r="J1233" s="90">
        <f t="shared" si="262"/>
        <v>16.784229</v>
      </c>
      <c r="K1233" s="91">
        <f t="shared" si="263"/>
        <v>0</v>
      </c>
      <c r="L1233" s="92" t="str">
        <f t="shared" si="269"/>
        <v>A+J=</v>
      </c>
      <c r="M1233" s="93">
        <f t="shared" si="270"/>
        <v>45272</v>
      </c>
      <c r="N1233" s="94"/>
      <c r="O1233" s="143"/>
      <c r="P1233" s="143"/>
      <c r="Q1233" s="143"/>
      <c r="R1233" s="94"/>
      <c r="S1233" s="107"/>
      <c r="T1233" s="143"/>
      <c r="U1233" s="94"/>
      <c r="V1233" s="94"/>
      <c r="W1233" s="94"/>
      <c r="X1233" s="143"/>
      <c r="Y1233" s="123"/>
      <c r="Z1233" s="143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  <c r="EG1233" s="107"/>
      <c r="EH1233" s="107"/>
      <c r="EI1233" s="107"/>
      <c r="EJ1233" s="107"/>
      <c r="EK1233" s="107"/>
      <c r="EL1233" s="107"/>
      <c r="EM1233" s="107"/>
      <c r="EN1233" s="107"/>
      <c r="EO1233" s="107"/>
      <c r="EP1233" s="107"/>
      <c r="EQ1233" s="107"/>
      <c r="ER1233" s="107"/>
      <c r="ES1233" s="107"/>
      <c r="ET1233" s="107"/>
      <c r="EU1233" s="107"/>
      <c r="EV1233" s="107"/>
      <c r="EW1233" s="107"/>
      <c r="EX1233" s="107"/>
      <c r="EY1233" s="107"/>
    </row>
    <row r="1234" spans="1:155" x14ac:dyDescent="0.15">
      <c r="A1234" s="36">
        <f t="shared" si="264"/>
        <v>44729</v>
      </c>
      <c r="B1234" s="1">
        <f t="shared" ca="1" si="271"/>
        <v>1016.784229</v>
      </c>
      <c r="C1234" s="90">
        <f t="shared" si="265"/>
        <v>1000</v>
      </c>
      <c r="D1234" s="103">
        <f t="shared" si="266"/>
        <v>5.0000000000000001E-3</v>
      </c>
      <c r="E1234" s="93">
        <f t="shared" si="267"/>
        <v>43507</v>
      </c>
      <c r="F1234" s="87">
        <f t="shared" si="259"/>
        <v>841</v>
      </c>
      <c r="G1234" s="88">
        <f t="shared" si="260"/>
        <v>841</v>
      </c>
      <c r="H1234" s="89">
        <f t="shared" si="261"/>
        <v>1.016784229</v>
      </c>
      <c r="I1234" s="88">
        <f t="shared" si="268"/>
        <v>0</v>
      </c>
      <c r="J1234" s="90">
        <f t="shared" si="262"/>
        <v>16.784229</v>
      </c>
      <c r="K1234" s="91">
        <f t="shared" si="263"/>
        <v>0</v>
      </c>
      <c r="L1234" s="92" t="str">
        <f t="shared" si="269"/>
        <v>A+J=</v>
      </c>
      <c r="M1234" s="93">
        <f t="shared" si="270"/>
        <v>45272</v>
      </c>
      <c r="N1234" s="94"/>
      <c r="O1234" s="143"/>
      <c r="P1234" s="143"/>
      <c r="Q1234" s="143"/>
      <c r="R1234" s="94"/>
      <c r="S1234" s="107"/>
      <c r="T1234" s="143"/>
      <c r="U1234" s="94"/>
      <c r="V1234" s="94"/>
      <c r="W1234" s="94"/>
      <c r="X1234" s="143"/>
      <c r="Y1234" s="123"/>
      <c r="Z1234" s="143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  <c r="EG1234" s="107"/>
      <c r="EH1234" s="107"/>
      <c r="EI1234" s="107"/>
      <c r="EJ1234" s="107"/>
      <c r="EK1234" s="107"/>
      <c r="EL1234" s="107"/>
      <c r="EM1234" s="107"/>
      <c r="EN1234" s="107"/>
      <c r="EO1234" s="107"/>
      <c r="EP1234" s="107"/>
      <c r="EQ1234" s="107"/>
      <c r="ER1234" s="107"/>
      <c r="ES1234" s="107"/>
      <c r="ET1234" s="107"/>
      <c r="EU1234" s="107"/>
      <c r="EV1234" s="107"/>
      <c r="EW1234" s="107"/>
      <c r="EX1234" s="107"/>
      <c r="EY1234" s="107"/>
    </row>
    <row r="1235" spans="1:155" x14ac:dyDescent="0.15">
      <c r="A1235" s="36">
        <f t="shared" si="264"/>
        <v>44730</v>
      </c>
      <c r="B1235" s="1">
        <f t="shared" ca="1" si="271"/>
        <v>1016.80435299</v>
      </c>
      <c r="C1235" s="90">
        <f t="shared" si="265"/>
        <v>1000</v>
      </c>
      <c r="D1235" s="103">
        <f t="shared" si="266"/>
        <v>5.0000000000000001E-3</v>
      </c>
      <c r="E1235" s="93">
        <f t="shared" si="267"/>
        <v>43507</v>
      </c>
      <c r="F1235" s="87">
        <f t="shared" si="259"/>
        <v>841</v>
      </c>
      <c r="G1235" s="88">
        <f t="shared" si="260"/>
        <v>842</v>
      </c>
      <c r="H1235" s="89">
        <f t="shared" si="261"/>
        <v>1.0168043529999999</v>
      </c>
      <c r="I1235" s="88">
        <f t="shared" si="268"/>
        <v>0</v>
      </c>
      <c r="J1235" s="90">
        <f t="shared" si="262"/>
        <v>16.804352990000002</v>
      </c>
      <c r="K1235" s="91">
        <f t="shared" si="263"/>
        <v>0</v>
      </c>
      <c r="L1235" s="92" t="str">
        <f t="shared" si="269"/>
        <v>A+J=</v>
      </c>
      <c r="M1235" s="93">
        <f t="shared" si="270"/>
        <v>45272</v>
      </c>
      <c r="N1235" s="94"/>
      <c r="O1235" s="143"/>
      <c r="P1235" s="143"/>
      <c r="Q1235" s="143"/>
      <c r="R1235" s="94"/>
      <c r="S1235" s="107"/>
      <c r="T1235" s="143"/>
      <c r="U1235" s="94"/>
      <c r="V1235" s="94"/>
      <c r="W1235" s="94"/>
      <c r="X1235" s="143"/>
      <c r="Y1235" s="123"/>
      <c r="Z1235" s="143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  <c r="EG1235" s="107"/>
      <c r="EH1235" s="107"/>
      <c r="EI1235" s="107"/>
      <c r="EJ1235" s="107"/>
      <c r="EK1235" s="107"/>
      <c r="EL1235" s="107"/>
      <c r="EM1235" s="107"/>
      <c r="EN1235" s="107"/>
      <c r="EO1235" s="107"/>
      <c r="EP1235" s="107"/>
      <c r="EQ1235" s="107"/>
      <c r="ER1235" s="107"/>
      <c r="ES1235" s="107"/>
      <c r="ET1235" s="107"/>
      <c r="EU1235" s="107"/>
      <c r="EV1235" s="107"/>
      <c r="EW1235" s="107"/>
      <c r="EX1235" s="107"/>
      <c r="EY1235" s="107"/>
    </row>
    <row r="1236" spans="1:155" x14ac:dyDescent="0.15">
      <c r="A1236" s="36">
        <f t="shared" si="264"/>
        <v>44731</v>
      </c>
      <c r="B1236" s="1">
        <f t="shared" ca="1" si="271"/>
        <v>1016.80435299</v>
      </c>
      <c r="C1236" s="90">
        <f t="shared" si="265"/>
        <v>1000</v>
      </c>
      <c r="D1236" s="103">
        <f t="shared" si="266"/>
        <v>5.0000000000000001E-3</v>
      </c>
      <c r="E1236" s="93">
        <f t="shared" si="267"/>
        <v>43507</v>
      </c>
      <c r="F1236" s="87">
        <f t="shared" si="259"/>
        <v>841</v>
      </c>
      <c r="G1236" s="88">
        <f t="shared" si="260"/>
        <v>842</v>
      </c>
      <c r="H1236" s="89">
        <f t="shared" si="261"/>
        <v>1.0168043529999999</v>
      </c>
      <c r="I1236" s="88">
        <f t="shared" si="268"/>
        <v>0</v>
      </c>
      <c r="J1236" s="90">
        <f t="shared" si="262"/>
        <v>16.804352990000002</v>
      </c>
      <c r="K1236" s="91">
        <f t="shared" si="263"/>
        <v>0</v>
      </c>
      <c r="L1236" s="92" t="str">
        <f t="shared" si="269"/>
        <v>A+J=</v>
      </c>
      <c r="M1236" s="93">
        <f t="shared" si="270"/>
        <v>45272</v>
      </c>
      <c r="N1236" s="94"/>
      <c r="O1236" s="143"/>
      <c r="P1236" s="143"/>
      <c r="Q1236" s="143"/>
      <c r="R1236" s="94"/>
      <c r="S1236" s="107"/>
      <c r="T1236" s="143"/>
      <c r="U1236" s="94"/>
      <c r="V1236" s="94"/>
      <c r="W1236" s="94"/>
      <c r="X1236" s="143"/>
      <c r="Y1236" s="123"/>
      <c r="Z1236" s="143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  <c r="EG1236" s="107"/>
      <c r="EH1236" s="107"/>
      <c r="EI1236" s="107"/>
      <c r="EJ1236" s="107"/>
      <c r="EK1236" s="107"/>
      <c r="EL1236" s="107"/>
      <c r="EM1236" s="107"/>
      <c r="EN1236" s="107"/>
      <c r="EO1236" s="107"/>
      <c r="EP1236" s="107"/>
      <c r="EQ1236" s="107"/>
      <c r="ER1236" s="107"/>
      <c r="ES1236" s="107"/>
      <c r="ET1236" s="107"/>
      <c r="EU1236" s="107"/>
      <c r="EV1236" s="107"/>
      <c r="EW1236" s="107"/>
      <c r="EX1236" s="107"/>
      <c r="EY1236" s="107"/>
    </row>
    <row r="1237" spans="1:155" x14ac:dyDescent="0.15">
      <c r="A1237" s="36">
        <f t="shared" si="264"/>
        <v>44732</v>
      </c>
      <c r="B1237" s="1">
        <f t="shared" ca="1" si="271"/>
        <v>1016.80435299</v>
      </c>
      <c r="C1237" s="90">
        <f t="shared" si="265"/>
        <v>1000</v>
      </c>
      <c r="D1237" s="103">
        <f t="shared" si="266"/>
        <v>5.0000000000000001E-3</v>
      </c>
      <c r="E1237" s="93">
        <f t="shared" si="267"/>
        <v>43507</v>
      </c>
      <c r="F1237" s="87">
        <f t="shared" si="259"/>
        <v>842</v>
      </c>
      <c r="G1237" s="88">
        <f t="shared" si="260"/>
        <v>842</v>
      </c>
      <c r="H1237" s="89">
        <f t="shared" si="261"/>
        <v>1.0168043529999999</v>
      </c>
      <c r="I1237" s="88">
        <f t="shared" si="268"/>
        <v>0</v>
      </c>
      <c r="J1237" s="90">
        <f t="shared" si="262"/>
        <v>16.804352990000002</v>
      </c>
      <c r="K1237" s="91">
        <f t="shared" si="263"/>
        <v>0</v>
      </c>
      <c r="L1237" s="92" t="str">
        <f t="shared" si="269"/>
        <v>A+J=</v>
      </c>
      <c r="M1237" s="93">
        <f t="shared" si="270"/>
        <v>45272</v>
      </c>
      <c r="N1237" s="94"/>
      <c r="O1237" s="143"/>
      <c r="P1237" s="143"/>
      <c r="Q1237" s="143"/>
      <c r="R1237" s="94"/>
      <c r="S1237" s="107"/>
      <c r="T1237" s="143"/>
      <c r="U1237" s="94"/>
      <c r="V1237" s="94"/>
      <c r="W1237" s="94"/>
      <c r="X1237" s="143"/>
      <c r="Y1237" s="123"/>
      <c r="Z1237" s="143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  <c r="EG1237" s="107"/>
      <c r="EH1237" s="107"/>
      <c r="EI1237" s="107"/>
      <c r="EJ1237" s="107"/>
      <c r="EK1237" s="107"/>
      <c r="EL1237" s="107"/>
      <c r="EM1237" s="107"/>
      <c r="EN1237" s="107"/>
      <c r="EO1237" s="107"/>
      <c r="EP1237" s="107"/>
      <c r="EQ1237" s="107"/>
      <c r="ER1237" s="107"/>
      <c r="ES1237" s="107"/>
      <c r="ET1237" s="107"/>
      <c r="EU1237" s="107"/>
      <c r="EV1237" s="107"/>
      <c r="EW1237" s="107"/>
      <c r="EX1237" s="107"/>
      <c r="EY1237" s="107"/>
    </row>
    <row r="1238" spans="1:155" x14ac:dyDescent="0.15">
      <c r="A1238" s="36">
        <f t="shared" si="264"/>
        <v>44733</v>
      </c>
      <c r="B1238" s="1">
        <f t="shared" ca="1" si="271"/>
        <v>1016.824478</v>
      </c>
      <c r="C1238" s="90">
        <f t="shared" si="265"/>
        <v>1000</v>
      </c>
      <c r="D1238" s="103">
        <f t="shared" si="266"/>
        <v>5.0000000000000001E-3</v>
      </c>
      <c r="E1238" s="93">
        <f t="shared" si="267"/>
        <v>43507</v>
      </c>
      <c r="F1238" s="87">
        <f t="shared" si="259"/>
        <v>843</v>
      </c>
      <c r="G1238" s="88">
        <f t="shared" si="260"/>
        <v>843</v>
      </c>
      <c r="H1238" s="89">
        <f t="shared" si="261"/>
        <v>1.016824478</v>
      </c>
      <c r="I1238" s="88">
        <f t="shared" si="268"/>
        <v>0</v>
      </c>
      <c r="J1238" s="90">
        <f t="shared" si="262"/>
        <v>16.824477999999999</v>
      </c>
      <c r="K1238" s="91">
        <f t="shared" si="263"/>
        <v>0</v>
      </c>
      <c r="L1238" s="92" t="str">
        <f t="shared" si="269"/>
        <v>A+J=</v>
      </c>
      <c r="M1238" s="93">
        <f t="shared" si="270"/>
        <v>45272</v>
      </c>
      <c r="N1238" s="94"/>
      <c r="O1238" s="143"/>
      <c r="P1238" s="143"/>
      <c r="Q1238" s="143"/>
      <c r="R1238" s="94"/>
      <c r="S1238" s="107"/>
      <c r="T1238" s="143"/>
      <c r="U1238" s="94"/>
      <c r="V1238" s="94"/>
      <c r="W1238" s="94"/>
      <c r="X1238" s="143"/>
      <c r="Y1238" s="123"/>
      <c r="Z1238" s="143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  <c r="EG1238" s="107"/>
      <c r="EH1238" s="107"/>
      <c r="EI1238" s="107"/>
      <c r="EJ1238" s="107"/>
      <c r="EK1238" s="107"/>
      <c r="EL1238" s="107"/>
      <c r="EM1238" s="107"/>
      <c r="EN1238" s="107"/>
      <c r="EO1238" s="107"/>
      <c r="EP1238" s="107"/>
      <c r="EQ1238" s="107"/>
      <c r="ER1238" s="107"/>
      <c r="ES1238" s="107"/>
      <c r="ET1238" s="107"/>
      <c r="EU1238" s="107"/>
      <c r="EV1238" s="107"/>
      <c r="EW1238" s="107"/>
      <c r="EX1238" s="107"/>
      <c r="EY1238" s="107"/>
    </row>
    <row r="1239" spans="1:155" x14ac:dyDescent="0.15">
      <c r="A1239" s="36">
        <f t="shared" si="264"/>
        <v>44734</v>
      </c>
      <c r="B1239" s="1">
        <f t="shared" ca="1" si="271"/>
        <v>1016.844603</v>
      </c>
      <c r="C1239" s="90">
        <f t="shared" si="265"/>
        <v>1000</v>
      </c>
      <c r="D1239" s="103">
        <f t="shared" si="266"/>
        <v>5.0000000000000001E-3</v>
      </c>
      <c r="E1239" s="93">
        <f t="shared" si="267"/>
        <v>43507</v>
      </c>
      <c r="F1239" s="87">
        <f t="shared" si="259"/>
        <v>844</v>
      </c>
      <c r="G1239" s="88">
        <f t="shared" si="260"/>
        <v>844</v>
      </c>
      <c r="H1239" s="89">
        <f t="shared" si="261"/>
        <v>1.016844603</v>
      </c>
      <c r="I1239" s="88">
        <f t="shared" si="268"/>
        <v>0</v>
      </c>
      <c r="J1239" s="90">
        <f t="shared" si="262"/>
        <v>16.844602999999999</v>
      </c>
      <c r="K1239" s="91">
        <f t="shared" si="263"/>
        <v>0</v>
      </c>
      <c r="L1239" s="92" t="str">
        <f t="shared" si="269"/>
        <v>A+J=</v>
      </c>
      <c r="M1239" s="93">
        <f t="shared" si="270"/>
        <v>45272</v>
      </c>
      <c r="N1239" s="94"/>
      <c r="O1239" s="143"/>
      <c r="P1239" s="143"/>
      <c r="Q1239" s="143"/>
      <c r="R1239" s="94"/>
      <c r="S1239" s="107"/>
      <c r="T1239" s="143"/>
      <c r="U1239" s="94"/>
      <c r="V1239" s="94"/>
      <c r="W1239" s="94"/>
      <c r="X1239" s="143"/>
      <c r="Y1239" s="123"/>
      <c r="Z1239" s="143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  <c r="EG1239" s="107"/>
      <c r="EH1239" s="107"/>
      <c r="EI1239" s="107"/>
      <c r="EJ1239" s="107"/>
      <c r="EK1239" s="107"/>
      <c r="EL1239" s="107"/>
      <c r="EM1239" s="107"/>
      <c r="EN1239" s="107"/>
      <c r="EO1239" s="107"/>
      <c r="EP1239" s="107"/>
      <c r="EQ1239" s="107"/>
      <c r="ER1239" s="107"/>
      <c r="ES1239" s="107"/>
      <c r="ET1239" s="107"/>
      <c r="EU1239" s="107"/>
      <c r="EV1239" s="107"/>
      <c r="EW1239" s="107"/>
      <c r="EX1239" s="107"/>
      <c r="EY1239" s="107"/>
    </row>
    <row r="1240" spans="1:155" x14ac:dyDescent="0.15">
      <c r="A1240" s="36">
        <f t="shared" si="264"/>
        <v>44735</v>
      </c>
      <c r="B1240" s="1">
        <f t="shared" ca="1" si="271"/>
        <v>1016.864728</v>
      </c>
      <c r="C1240" s="90">
        <f t="shared" si="265"/>
        <v>1000</v>
      </c>
      <c r="D1240" s="103">
        <f t="shared" si="266"/>
        <v>5.0000000000000001E-3</v>
      </c>
      <c r="E1240" s="93">
        <f t="shared" si="267"/>
        <v>43507</v>
      </c>
      <c r="F1240" s="87">
        <f t="shared" si="259"/>
        <v>845</v>
      </c>
      <c r="G1240" s="88">
        <f t="shared" si="260"/>
        <v>845</v>
      </c>
      <c r="H1240" s="89">
        <f t="shared" si="261"/>
        <v>1.0168647280000001</v>
      </c>
      <c r="I1240" s="88">
        <f t="shared" si="268"/>
        <v>0</v>
      </c>
      <c r="J1240" s="90">
        <f t="shared" si="262"/>
        <v>16.864727999999999</v>
      </c>
      <c r="K1240" s="91">
        <f t="shared" si="263"/>
        <v>0</v>
      </c>
      <c r="L1240" s="92" t="str">
        <f t="shared" si="269"/>
        <v>A+J=</v>
      </c>
      <c r="M1240" s="93">
        <f t="shared" si="270"/>
        <v>45272</v>
      </c>
      <c r="N1240" s="94"/>
      <c r="O1240" s="143"/>
      <c r="P1240" s="143"/>
      <c r="Q1240" s="143"/>
      <c r="R1240" s="94"/>
      <c r="S1240" s="107"/>
      <c r="T1240" s="143"/>
      <c r="U1240" s="94"/>
      <c r="V1240" s="94"/>
      <c r="W1240" s="94"/>
      <c r="X1240" s="143"/>
      <c r="Y1240" s="123"/>
      <c r="Z1240" s="143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  <c r="EG1240" s="107"/>
      <c r="EH1240" s="107"/>
      <c r="EI1240" s="107"/>
      <c r="EJ1240" s="107"/>
      <c r="EK1240" s="107"/>
      <c r="EL1240" s="107"/>
      <c r="EM1240" s="107"/>
      <c r="EN1240" s="107"/>
      <c r="EO1240" s="107"/>
      <c r="EP1240" s="107"/>
      <c r="EQ1240" s="107"/>
      <c r="ER1240" s="107"/>
      <c r="ES1240" s="107"/>
      <c r="ET1240" s="107"/>
      <c r="EU1240" s="107"/>
      <c r="EV1240" s="107"/>
      <c r="EW1240" s="107"/>
      <c r="EX1240" s="107"/>
      <c r="EY1240" s="107"/>
    </row>
    <row r="1241" spans="1:155" x14ac:dyDescent="0.15">
      <c r="A1241" s="36">
        <f t="shared" si="264"/>
        <v>44736</v>
      </c>
      <c r="B1241" s="1">
        <f t="shared" ca="1" si="271"/>
        <v>1016.88485399</v>
      </c>
      <c r="C1241" s="90">
        <f t="shared" si="265"/>
        <v>1000</v>
      </c>
      <c r="D1241" s="103">
        <f t="shared" si="266"/>
        <v>5.0000000000000001E-3</v>
      </c>
      <c r="E1241" s="93">
        <f t="shared" si="267"/>
        <v>43507</v>
      </c>
      <c r="F1241" s="87">
        <f t="shared" si="259"/>
        <v>846</v>
      </c>
      <c r="G1241" s="88">
        <f t="shared" si="260"/>
        <v>846</v>
      </c>
      <c r="H1241" s="89">
        <f t="shared" si="261"/>
        <v>1.0168848539999999</v>
      </c>
      <c r="I1241" s="88">
        <f t="shared" si="268"/>
        <v>0</v>
      </c>
      <c r="J1241" s="90">
        <f t="shared" si="262"/>
        <v>16.88485399</v>
      </c>
      <c r="K1241" s="91">
        <f t="shared" si="263"/>
        <v>0</v>
      </c>
      <c r="L1241" s="92" t="str">
        <f t="shared" si="269"/>
        <v>A+J=</v>
      </c>
      <c r="M1241" s="93">
        <f t="shared" si="270"/>
        <v>45272</v>
      </c>
      <c r="N1241" s="94"/>
      <c r="O1241" s="143"/>
      <c r="P1241" s="143"/>
      <c r="Q1241" s="143"/>
      <c r="R1241" s="94"/>
      <c r="S1241" s="107"/>
      <c r="T1241" s="143"/>
      <c r="U1241" s="94"/>
      <c r="V1241" s="94"/>
      <c r="W1241" s="94"/>
      <c r="X1241" s="143"/>
      <c r="Y1241" s="123"/>
      <c r="Z1241" s="143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  <c r="EG1241" s="107"/>
      <c r="EH1241" s="107"/>
      <c r="EI1241" s="107"/>
      <c r="EJ1241" s="107"/>
      <c r="EK1241" s="107"/>
      <c r="EL1241" s="107"/>
      <c r="EM1241" s="107"/>
      <c r="EN1241" s="107"/>
      <c r="EO1241" s="107"/>
      <c r="EP1241" s="107"/>
      <c r="EQ1241" s="107"/>
      <c r="ER1241" s="107"/>
      <c r="ES1241" s="107"/>
      <c r="ET1241" s="107"/>
      <c r="EU1241" s="107"/>
      <c r="EV1241" s="107"/>
      <c r="EW1241" s="107"/>
      <c r="EX1241" s="107"/>
      <c r="EY1241" s="107"/>
    </row>
    <row r="1242" spans="1:155" x14ac:dyDescent="0.15">
      <c r="A1242" s="36">
        <f t="shared" si="264"/>
        <v>44737</v>
      </c>
      <c r="B1242" s="1">
        <f t="shared" ca="1" si="271"/>
        <v>1016.90498</v>
      </c>
      <c r="C1242" s="90">
        <f t="shared" si="265"/>
        <v>1000</v>
      </c>
      <c r="D1242" s="103">
        <f t="shared" si="266"/>
        <v>5.0000000000000001E-3</v>
      </c>
      <c r="E1242" s="93">
        <f t="shared" si="267"/>
        <v>43507</v>
      </c>
      <c r="F1242" s="87">
        <f t="shared" si="259"/>
        <v>846</v>
      </c>
      <c r="G1242" s="88">
        <f t="shared" si="260"/>
        <v>847</v>
      </c>
      <c r="H1242" s="89">
        <f t="shared" si="261"/>
        <v>1.0169049800000001</v>
      </c>
      <c r="I1242" s="88">
        <f t="shared" si="268"/>
        <v>0</v>
      </c>
      <c r="J1242" s="90">
        <f t="shared" si="262"/>
        <v>16.904979999999998</v>
      </c>
      <c r="K1242" s="91">
        <f t="shared" si="263"/>
        <v>0</v>
      </c>
      <c r="L1242" s="92" t="str">
        <f t="shared" si="269"/>
        <v>A+J=</v>
      </c>
      <c r="M1242" s="93">
        <f t="shared" si="270"/>
        <v>45272</v>
      </c>
      <c r="N1242" s="94"/>
      <c r="O1242" s="143"/>
      <c r="P1242" s="143"/>
      <c r="Q1242" s="143"/>
      <c r="R1242" s="94"/>
      <c r="S1242" s="107"/>
      <c r="T1242" s="143"/>
      <c r="U1242" s="94"/>
      <c r="V1242" s="94"/>
      <c r="W1242" s="94"/>
      <c r="X1242" s="143"/>
      <c r="Y1242" s="123"/>
      <c r="Z1242" s="143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  <c r="EG1242" s="107"/>
      <c r="EH1242" s="107"/>
      <c r="EI1242" s="107"/>
      <c r="EJ1242" s="107"/>
      <c r="EK1242" s="107"/>
      <c r="EL1242" s="107"/>
      <c r="EM1242" s="107"/>
      <c r="EN1242" s="107"/>
      <c r="EO1242" s="107"/>
      <c r="EP1242" s="107"/>
      <c r="EQ1242" s="107"/>
      <c r="ER1242" s="107"/>
      <c r="ES1242" s="107"/>
      <c r="ET1242" s="107"/>
      <c r="EU1242" s="107"/>
      <c r="EV1242" s="107"/>
      <c r="EW1242" s="107"/>
      <c r="EX1242" s="107"/>
      <c r="EY1242" s="107"/>
    </row>
    <row r="1243" spans="1:155" x14ac:dyDescent="0.15">
      <c r="A1243" s="36">
        <f t="shared" si="264"/>
        <v>44738</v>
      </c>
      <c r="B1243" s="1">
        <f t="shared" ca="1" si="271"/>
        <v>1016.90498</v>
      </c>
      <c r="C1243" s="90">
        <f t="shared" si="265"/>
        <v>1000</v>
      </c>
      <c r="D1243" s="103">
        <f t="shared" si="266"/>
        <v>5.0000000000000001E-3</v>
      </c>
      <c r="E1243" s="93">
        <f t="shared" si="267"/>
        <v>43507</v>
      </c>
      <c r="F1243" s="87">
        <f t="shared" si="259"/>
        <v>846</v>
      </c>
      <c r="G1243" s="88">
        <f t="shared" si="260"/>
        <v>847</v>
      </c>
      <c r="H1243" s="89">
        <f t="shared" si="261"/>
        <v>1.0169049800000001</v>
      </c>
      <c r="I1243" s="88">
        <f t="shared" si="268"/>
        <v>0</v>
      </c>
      <c r="J1243" s="90">
        <f t="shared" si="262"/>
        <v>16.904979999999998</v>
      </c>
      <c r="K1243" s="91">
        <f t="shared" si="263"/>
        <v>0</v>
      </c>
      <c r="L1243" s="92" t="str">
        <f t="shared" si="269"/>
        <v>A+J=</v>
      </c>
      <c r="M1243" s="93">
        <f t="shared" si="270"/>
        <v>45272</v>
      </c>
      <c r="N1243" s="94"/>
      <c r="O1243" s="143"/>
      <c r="P1243" s="143"/>
      <c r="Q1243" s="143"/>
      <c r="R1243" s="94"/>
      <c r="S1243" s="107"/>
      <c r="T1243" s="143"/>
      <c r="U1243" s="94"/>
      <c r="V1243" s="94"/>
      <c r="W1243" s="94"/>
      <c r="X1243" s="143"/>
      <c r="Y1243" s="123"/>
      <c r="Z1243" s="143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  <c r="EG1243" s="107"/>
      <c r="EH1243" s="107"/>
      <c r="EI1243" s="107"/>
      <c r="EJ1243" s="107"/>
      <c r="EK1243" s="107"/>
      <c r="EL1243" s="107"/>
      <c r="EM1243" s="107"/>
      <c r="EN1243" s="107"/>
      <c r="EO1243" s="107"/>
      <c r="EP1243" s="107"/>
      <c r="EQ1243" s="107"/>
      <c r="ER1243" s="107"/>
      <c r="ES1243" s="107"/>
      <c r="ET1243" s="107"/>
      <c r="EU1243" s="107"/>
      <c r="EV1243" s="107"/>
      <c r="EW1243" s="107"/>
      <c r="EX1243" s="107"/>
      <c r="EY1243" s="107"/>
    </row>
    <row r="1244" spans="1:155" x14ac:dyDescent="0.15">
      <c r="A1244" s="36">
        <f t="shared" si="264"/>
        <v>44739</v>
      </c>
      <c r="B1244" s="1">
        <f t="shared" ca="1" si="271"/>
        <v>1016.90498</v>
      </c>
      <c r="C1244" s="90">
        <f t="shared" si="265"/>
        <v>1000</v>
      </c>
      <c r="D1244" s="103">
        <f t="shared" si="266"/>
        <v>5.0000000000000001E-3</v>
      </c>
      <c r="E1244" s="93">
        <f t="shared" si="267"/>
        <v>43507</v>
      </c>
      <c r="F1244" s="87">
        <f t="shared" si="259"/>
        <v>847</v>
      </c>
      <c r="G1244" s="88">
        <f t="shared" si="260"/>
        <v>847</v>
      </c>
      <c r="H1244" s="89">
        <f t="shared" si="261"/>
        <v>1.0169049800000001</v>
      </c>
      <c r="I1244" s="88">
        <f t="shared" si="268"/>
        <v>0</v>
      </c>
      <c r="J1244" s="90">
        <f t="shared" si="262"/>
        <v>16.904979999999998</v>
      </c>
      <c r="K1244" s="91">
        <f t="shared" si="263"/>
        <v>0</v>
      </c>
      <c r="L1244" s="92" t="str">
        <f t="shared" si="269"/>
        <v>A+J=</v>
      </c>
      <c r="M1244" s="93">
        <f t="shared" si="270"/>
        <v>45272</v>
      </c>
      <c r="N1244" s="94"/>
      <c r="O1244" s="143"/>
      <c r="P1244" s="143"/>
      <c r="Q1244" s="143"/>
      <c r="R1244" s="94"/>
      <c r="S1244" s="107"/>
      <c r="T1244" s="143"/>
      <c r="U1244" s="94"/>
      <c r="V1244" s="94"/>
      <c r="W1244" s="94"/>
      <c r="X1244" s="143"/>
      <c r="Y1244" s="123"/>
      <c r="Z1244" s="143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  <c r="EG1244" s="107"/>
      <c r="EH1244" s="107"/>
      <c r="EI1244" s="107"/>
      <c r="EJ1244" s="107"/>
      <c r="EK1244" s="107"/>
      <c r="EL1244" s="107"/>
      <c r="EM1244" s="107"/>
      <c r="EN1244" s="107"/>
      <c r="EO1244" s="107"/>
      <c r="EP1244" s="107"/>
      <c r="EQ1244" s="107"/>
      <c r="ER1244" s="107"/>
      <c r="ES1244" s="107"/>
      <c r="ET1244" s="107"/>
      <c r="EU1244" s="107"/>
      <c r="EV1244" s="107"/>
      <c r="EW1244" s="107"/>
      <c r="EX1244" s="107"/>
      <c r="EY1244" s="107"/>
    </row>
    <row r="1245" spans="1:155" x14ac:dyDescent="0.15">
      <c r="A1245" s="36">
        <f t="shared" si="264"/>
        <v>44740</v>
      </c>
      <c r="B1245" s="1">
        <f t="shared" ca="1" si="271"/>
        <v>1016.925107</v>
      </c>
      <c r="C1245" s="90">
        <f t="shared" si="265"/>
        <v>1000</v>
      </c>
      <c r="D1245" s="103">
        <f t="shared" si="266"/>
        <v>5.0000000000000001E-3</v>
      </c>
      <c r="E1245" s="93">
        <f t="shared" si="267"/>
        <v>43507</v>
      </c>
      <c r="F1245" s="87">
        <f t="shared" si="259"/>
        <v>848</v>
      </c>
      <c r="G1245" s="88">
        <f t="shared" si="260"/>
        <v>848</v>
      </c>
      <c r="H1245" s="89">
        <f t="shared" si="261"/>
        <v>1.0169251070000001</v>
      </c>
      <c r="I1245" s="88">
        <f t="shared" si="268"/>
        <v>0</v>
      </c>
      <c r="J1245" s="90">
        <f t="shared" si="262"/>
        <v>16.925107000000001</v>
      </c>
      <c r="K1245" s="91">
        <f t="shared" si="263"/>
        <v>0</v>
      </c>
      <c r="L1245" s="92" t="str">
        <f t="shared" si="269"/>
        <v>A+J=</v>
      </c>
      <c r="M1245" s="93">
        <f t="shared" si="270"/>
        <v>45272</v>
      </c>
      <c r="N1245" s="94"/>
      <c r="O1245" s="143"/>
      <c r="P1245" s="143"/>
      <c r="Q1245" s="143"/>
      <c r="R1245" s="94"/>
      <c r="S1245" s="107"/>
      <c r="T1245" s="143"/>
      <c r="U1245" s="94"/>
      <c r="V1245" s="94"/>
      <c r="W1245" s="94"/>
      <c r="X1245" s="143"/>
      <c r="Y1245" s="123"/>
      <c r="Z1245" s="143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  <c r="EG1245" s="107"/>
      <c r="EH1245" s="107"/>
      <c r="EI1245" s="107"/>
      <c r="EJ1245" s="107"/>
      <c r="EK1245" s="107"/>
      <c r="EL1245" s="107"/>
      <c r="EM1245" s="107"/>
      <c r="EN1245" s="107"/>
      <c r="EO1245" s="107"/>
      <c r="EP1245" s="107"/>
      <c r="EQ1245" s="107"/>
      <c r="ER1245" s="107"/>
      <c r="ES1245" s="107"/>
      <c r="ET1245" s="107"/>
      <c r="EU1245" s="107"/>
      <c r="EV1245" s="107"/>
      <c r="EW1245" s="107"/>
      <c r="EX1245" s="107"/>
      <c r="EY1245" s="107"/>
    </row>
    <row r="1246" spans="1:155" x14ac:dyDescent="0.15">
      <c r="A1246" s="36">
        <f t="shared" si="264"/>
        <v>44741</v>
      </c>
      <c r="B1246" s="1">
        <f t="shared" ca="1" si="271"/>
        <v>1016.945234</v>
      </c>
      <c r="C1246" s="90">
        <f t="shared" si="265"/>
        <v>1000</v>
      </c>
      <c r="D1246" s="103">
        <f t="shared" si="266"/>
        <v>5.0000000000000001E-3</v>
      </c>
      <c r="E1246" s="93">
        <f t="shared" si="267"/>
        <v>43507</v>
      </c>
      <c r="F1246" s="87">
        <f t="shared" si="259"/>
        <v>849</v>
      </c>
      <c r="G1246" s="88">
        <f t="shared" si="260"/>
        <v>849</v>
      </c>
      <c r="H1246" s="89">
        <f t="shared" si="261"/>
        <v>1.016945234</v>
      </c>
      <c r="I1246" s="88">
        <f t="shared" si="268"/>
        <v>0</v>
      </c>
      <c r="J1246" s="90">
        <f t="shared" si="262"/>
        <v>16.945233999999999</v>
      </c>
      <c r="K1246" s="91">
        <f t="shared" si="263"/>
        <v>0</v>
      </c>
      <c r="L1246" s="92" t="str">
        <f t="shared" si="269"/>
        <v>A+J=</v>
      </c>
      <c r="M1246" s="93">
        <f t="shared" si="270"/>
        <v>45272</v>
      </c>
      <c r="N1246" s="94"/>
      <c r="O1246" s="143"/>
      <c r="P1246" s="143"/>
      <c r="Q1246" s="143"/>
      <c r="R1246" s="94"/>
      <c r="S1246" s="107"/>
      <c r="T1246" s="143"/>
      <c r="U1246" s="94"/>
      <c r="V1246" s="94"/>
      <c r="W1246" s="94"/>
      <c r="X1246" s="143"/>
      <c r="Y1246" s="123"/>
      <c r="Z1246" s="143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  <c r="EG1246" s="107"/>
      <c r="EH1246" s="107"/>
      <c r="EI1246" s="107"/>
      <c r="EJ1246" s="107"/>
      <c r="EK1246" s="107"/>
      <c r="EL1246" s="107"/>
      <c r="EM1246" s="107"/>
      <c r="EN1246" s="107"/>
      <c r="EO1246" s="107"/>
      <c r="EP1246" s="107"/>
      <c r="EQ1246" s="107"/>
      <c r="ER1246" s="107"/>
      <c r="ES1246" s="107"/>
      <c r="ET1246" s="107"/>
      <c r="EU1246" s="107"/>
      <c r="EV1246" s="107"/>
      <c r="EW1246" s="107"/>
      <c r="EX1246" s="107"/>
      <c r="EY1246" s="107"/>
    </row>
    <row r="1247" spans="1:155" x14ac:dyDescent="0.15">
      <c r="A1247" s="36">
        <f t="shared" si="264"/>
        <v>44742</v>
      </c>
      <c r="B1247" s="1">
        <f t="shared" ca="1" si="271"/>
        <v>1016.965361</v>
      </c>
      <c r="C1247" s="90">
        <f t="shared" si="265"/>
        <v>1000</v>
      </c>
      <c r="D1247" s="103">
        <f t="shared" si="266"/>
        <v>5.0000000000000001E-3</v>
      </c>
      <c r="E1247" s="93">
        <f t="shared" si="267"/>
        <v>43507</v>
      </c>
      <c r="F1247" s="87">
        <f t="shared" si="259"/>
        <v>850</v>
      </c>
      <c r="G1247" s="88">
        <f t="shared" si="260"/>
        <v>850</v>
      </c>
      <c r="H1247" s="89">
        <f t="shared" si="261"/>
        <v>1.016965361</v>
      </c>
      <c r="I1247" s="88">
        <f t="shared" si="268"/>
        <v>0</v>
      </c>
      <c r="J1247" s="90">
        <f t="shared" si="262"/>
        <v>16.965361000000001</v>
      </c>
      <c r="K1247" s="91">
        <f t="shared" si="263"/>
        <v>0</v>
      </c>
      <c r="L1247" s="92" t="str">
        <f t="shared" si="269"/>
        <v>A+J=</v>
      </c>
      <c r="M1247" s="93">
        <f t="shared" si="270"/>
        <v>45272</v>
      </c>
      <c r="N1247" s="94"/>
      <c r="O1247" s="143"/>
      <c r="P1247" s="143"/>
      <c r="Q1247" s="143"/>
      <c r="R1247" s="94"/>
      <c r="S1247" s="107"/>
      <c r="T1247" s="143"/>
      <c r="U1247" s="94"/>
      <c r="V1247" s="94"/>
      <c r="W1247" s="94"/>
      <c r="X1247" s="143"/>
      <c r="Y1247" s="123"/>
      <c r="Z1247" s="143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  <c r="EG1247" s="107"/>
      <c r="EH1247" s="107"/>
      <c r="EI1247" s="107"/>
      <c r="EJ1247" s="107"/>
      <c r="EK1247" s="107"/>
      <c r="EL1247" s="107"/>
      <c r="EM1247" s="107"/>
      <c r="EN1247" s="107"/>
      <c r="EO1247" s="107"/>
      <c r="EP1247" s="107"/>
      <c r="EQ1247" s="107"/>
      <c r="ER1247" s="107"/>
      <c r="ES1247" s="107"/>
      <c r="ET1247" s="107"/>
      <c r="EU1247" s="107"/>
      <c r="EV1247" s="107"/>
      <c r="EW1247" s="107"/>
      <c r="EX1247" s="107"/>
      <c r="EY1247" s="107"/>
    </row>
    <row r="1248" spans="1:155" x14ac:dyDescent="0.15">
      <c r="A1248" s="36">
        <f t="shared" si="264"/>
        <v>44743</v>
      </c>
      <c r="B1248" s="1">
        <f t="shared" ca="1" si="271"/>
        <v>1016.985489</v>
      </c>
      <c r="C1248" s="90">
        <f t="shared" si="265"/>
        <v>1000</v>
      </c>
      <c r="D1248" s="103">
        <f t="shared" si="266"/>
        <v>5.0000000000000001E-3</v>
      </c>
      <c r="E1248" s="93">
        <f t="shared" si="267"/>
        <v>43507</v>
      </c>
      <c r="F1248" s="87">
        <f t="shared" si="259"/>
        <v>851</v>
      </c>
      <c r="G1248" s="88">
        <f t="shared" si="260"/>
        <v>851</v>
      </c>
      <c r="H1248" s="89">
        <f t="shared" si="261"/>
        <v>1.0169854890000001</v>
      </c>
      <c r="I1248" s="88">
        <f t="shared" si="268"/>
        <v>0</v>
      </c>
      <c r="J1248" s="90">
        <f t="shared" si="262"/>
        <v>16.985489000000001</v>
      </c>
      <c r="K1248" s="91">
        <f t="shared" si="263"/>
        <v>0</v>
      </c>
      <c r="L1248" s="92" t="str">
        <f t="shared" si="269"/>
        <v>A+J=</v>
      </c>
      <c r="M1248" s="93">
        <f t="shared" si="270"/>
        <v>45272</v>
      </c>
      <c r="N1248" s="94"/>
      <c r="O1248" s="143"/>
      <c r="P1248" s="143"/>
      <c r="Q1248" s="143"/>
      <c r="R1248" s="94"/>
      <c r="S1248" s="107"/>
      <c r="T1248" s="143"/>
      <c r="U1248" s="94"/>
      <c r="V1248" s="94"/>
      <c r="W1248" s="94"/>
      <c r="X1248" s="143"/>
      <c r="Y1248" s="123"/>
      <c r="Z1248" s="143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  <c r="EG1248" s="107"/>
      <c r="EH1248" s="107"/>
      <c r="EI1248" s="107"/>
      <c r="EJ1248" s="107"/>
      <c r="EK1248" s="107"/>
      <c r="EL1248" s="107"/>
      <c r="EM1248" s="107"/>
      <c r="EN1248" s="107"/>
      <c r="EO1248" s="107"/>
      <c r="EP1248" s="107"/>
      <c r="EQ1248" s="107"/>
      <c r="ER1248" s="107"/>
      <c r="ES1248" s="107"/>
      <c r="ET1248" s="107"/>
      <c r="EU1248" s="107"/>
      <c r="EV1248" s="107"/>
      <c r="EW1248" s="107"/>
      <c r="EX1248" s="107"/>
      <c r="EY1248" s="107"/>
    </row>
    <row r="1249" spans="1:155" x14ac:dyDescent="0.15">
      <c r="A1249" s="36">
        <f t="shared" si="264"/>
        <v>44744</v>
      </c>
      <c r="B1249" s="1">
        <f t="shared" ca="1" si="271"/>
        <v>1017.00561699</v>
      </c>
      <c r="C1249" s="90">
        <f t="shared" si="265"/>
        <v>1000</v>
      </c>
      <c r="D1249" s="103">
        <f t="shared" si="266"/>
        <v>5.0000000000000001E-3</v>
      </c>
      <c r="E1249" s="93">
        <f t="shared" si="267"/>
        <v>43507</v>
      </c>
      <c r="F1249" s="87">
        <f t="shared" si="259"/>
        <v>851</v>
      </c>
      <c r="G1249" s="88">
        <f t="shared" si="260"/>
        <v>852</v>
      </c>
      <c r="H1249" s="89">
        <f t="shared" si="261"/>
        <v>1.0170056169999999</v>
      </c>
      <c r="I1249" s="88">
        <f t="shared" si="268"/>
        <v>0</v>
      </c>
      <c r="J1249" s="90">
        <f t="shared" si="262"/>
        <v>17.00561699</v>
      </c>
      <c r="K1249" s="91">
        <f t="shared" si="263"/>
        <v>0</v>
      </c>
      <c r="L1249" s="92" t="str">
        <f t="shared" si="269"/>
        <v>A+J=</v>
      </c>
      <c r="M1249" s="93">
        <f t="shared" si="270"/>
        <v>45272</v>
      </c>
      <c r="N1249" s="94"/>
      <c r="O1249" s="143"/>
      <c r="P1249" s="143"/>
      <c r="Q1249" s="143"/>
      <c r="R1249" s="94"/>
      <c r="S1249" s="107"/>
      <c r="T1249" s="143"/>
      <c r="U1249" s="94"/>
      <c r="V1249" s="94"/>
      <c r="W1249" s="94"/>
      <c r="X1249" s="143"/>
      <c r="Y1249" s="123"/>
      <c r="Z1249" s="143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  <c r="EG1249" s="107"/>
      <c r="EH1249" s="107"/>
      <c r="EI1249" s="107"/>
      <c r="EJ1249" s="107"/>
      <c r="EK1249" s="107"/>
      <c r="EL1249" s="107"/>
      <c r="EM1249" s="107"/>
      <c r="EN1249" s="107"/>
      <c r="EO1249" s="107"/>
      <c r="EP1249" s="107"/>
      <c r="EQ1249" s="107"/>
      <c r="ER1249" s="107"/>
      <c r="ES1249" s="107"/>
      <c r="ET1249" s="107"/>
      <c r="EU1249" s="107"/>
      <c r="EV1249" s="107"/>
      <c r="EW1249" s="107"/>
      <c r="EX1249" s="107"/>
      <c r="EY1249" s="107"/>
    </row>
    <row r="1250" spans="1:155" x14ac:dyDescent="0.15">
      <c r="A1250" s="36">
        <f t="shared" si="264"/>
        <v>44745</v>
      </c>
      <c r="B1250" s="1">
        <f t="shared" ca="1" si="271"/>
        <v>1017.00561699</v>
      </c>
      <c r="C1250" s="90">
        <f t="shared" si="265"/>
        <v>1000</v>
      </c>
      <c r="D1250" s="103">
        <f t="shared" si="266"/>
        <v>5.0000000000000001E-3</v>
      </c>
      <c r="E1250" s="93">
        <f t="shared" si="267"/>
        <v>43507</v>
      </c>
      <c r="F1250" s="87">
        <f t="shared" si="259"/>
        <v>851</v>
      </c>
      <c r="G1250" s="88">
        <f t="shared" si="260"/>
        <v>852</v>
      </c>
      <c r="H1250" s="89">
        <f t="shared" si="261"/>
        <v>1.0170056169999999</v>
      </c>
      <c r="I1250" s="88">
        <f t="shared" si="268"/>
        <v>0</v>
      </c>
      <c r="J1250" s="90">
        <f t="shared" si="262"/>
        <v>17.00561699</v>
      </c>
      <c r="K1250" s="91">
        <f t="shared" si="263"/>
        <v>0</v>
      </c>
      <c r="L1250" s="92" t="str">
        <f t="shared" si="269"/>
        <v>A+J=</v>
      </c>
      <c r="M1250" s="93">
        <f t="shared" si="270"/>
        <v>45272</v>
      </c>
      <c r="N1250" s="94"/>
      <c r="O1250" s="143"/>
      <c r="P1250" s="143"/>
      <c r="Q1250" s="143"/>
      <c r="R1250" s="94"/>
      <c r="S1250" s="107"/>
      <c r="T1250" s="143"/>
      <c r="U1250" s="94"/>
      <c r="V1250" s="94"/>
      <c r="W1250" s="94"/>
      <c r="X1250" s="143"/>
      <c r="Y1250" s="123"/>
      <c r="Z1250" s="143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  <c r="EG1250" s="107"/>
      <c r="EH1250" s="107"/>
      <c r="EI1250" s="107"/>
      <c r="EJ1250" s="107"/>
      <c r="EK1250" s="107"/>
      <c r="EL1250" s="107"/>
      <c r="EM1250" s="107"/>
      <c r="EN1250" s="107"/>
      <c r="EO1250" s="107"/>
      <c r="EP1250" s="107"/>
      <c r="EQ1250" s="107"/>
      <c r="ER1250" s="107"/>
      <c r="ES1250" s="107"/>
      <c r="ET1250" s="107"/>
      <c r="EU1250" s="107"/>
      <c r="EV1250" s="107"/>
      <c r="EW1250" s="107"/>
      <c r="EX1250" s="107"/>
      <c r="EY1250" s="107"/>
    </row>
    <row r="1251" spans="1:155" x14ac:dyDescent="0.15">
      <c r="A1251" s="36">
        <f t="shared" si="264"/>
        <v>44746</v>
      </c>
      <c r="B1251" s="1">
        <f t="shared" ca="1" si="271"/>
        <v>1017.00561699</v>
      </c>
      <c r="C1251" s="90">
        <f t="shared" si="265"/>
        <v>1000</v>
      </c>
      <c r="D1251" s="103">
        <f t="shared" si="266"/>
        <v>5.0000000000000001E-3</v>
      </c>
      <c r="E1251" s="93">
        <f t="shared" si="267"/>
        <v>43507</v>
      </c>
      <c r="F1251" s="87">
        <f t="shared" si="259"/>
        <v>852</v>
      </c>
      <c r="G1251" s="88">
        <f t="shared" si="260"/>
        <v>852</v>
      </c>
      <c r="H1251" s="89">
        <f t="shared" si="261"/>
        <v>1.0170056169999999</v>
      </c>
      <c r="I1251" s="88">
        <f t="shared" si="268"/>
        <v>0</v>
      </c>
      <c r="J1251" s="90">
        <f t="shared" si="262"/>
        <v>17.00561699</v>
      </c>
      <c r="K1251" s="91">
        <f t="shared" si="263"/>
        <v>0</v>
      </c>
      <c r="L1251" s="92" t="str">
        <f t="shared" si="269"/>
        <v>A+J=</v>
      </c>
      <c r="M1251" s="93">
        <f t="shared" si="270"/>
        <v>45272</v>
      </c>
      <c r="N1251" s="94"/>
      <c r="O1251" s="143"/>
      <c r="P1251" s="143"/>
      <c r="Q1251" s="143"/>
      <c r="R1251" s="94"/>
      <c r="S1251" s="107"/>
      <c r="T1251" s="143"/>
      <c r="U1251" s="94"/>
      <c r="V1251" s="94"/>
      <c r="W1251" s="94"/>
      <c r="X1251" s="143"/>
      <c r="Y1251" s="123"/>
      <c r="Z1251" s="143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  <c r="EG1251" s="107"/>
      <c r="EH1251" s="107"/>
      <c r="EI1251" s="107"/>
      <c r="EJ1251" s="107"/>
      <c r="EK1251" s="107"/>
      <c r="EL1251" s="107"/>
      <c r="EM1251" s="107"/>
      <c r="EN1251" s="107"/>
      <c r="EO1251" s="107"/>
      <c r="EP1251" s="107"/>
      <c r="EQ1251" s="107"/>
      <c r="ER1251" s="107"/>
      <c r="ES1251" s="107"/>
      <c r="ET1251" s="107"/>
      <c r="EU1251" s="107"/>
      <c r="EV1251" s="107"/>
      <c r="EW1251" s="107"/>
      <c r="EX1251" s="107"/>
      <c r="EY1251" s="107"/>
    </row>
    <row r="1252" spans="1:155" x14ac:dyDescent="0.15">
      <c r="A1252" s="36">
        <f t="shared" si="264"/>
        <v>44747</v>
      </c>
      <c r="B1252" s="1">
        <f t="shared" ca="1" si="271"/>
        <v>1017.025746</v>
      </c>
      <c r="C1252" s="90">
        <f t="shared" si="265"/>
        <v>1000</v>
      </c>
      <c r="D1252" s="103">
        <f t="shared" si="266"/>
        <v>5.0000000000000001E-3</v>
      </c>
      <c r="E1252" s="93">
        <f t="shared" si="267"/>
        <v>43507</v>
      </c>
      <c r="F1252" s="87">
        <f t="shared" si="259"/>
        <v>853</v>
      </c>
      <c r="G1252" s="88">
        <f t="shared" si="260"/>
        <v>853</v>
      </c>
      <c r="H1252" s="89">
        <f t="shared" si="261"/>
        <v>1.0170257460000001</v>
      </c>
      <c r="I1252" s="88">
        <f t="shared" si="268"/>
        <v>0</v>
      </c>
      <c r="J1252" s="90">
        <f t="shared" si="262"/>
        <v>17.025746000000002</v>
      </c>
      <c r="K1252" s="91">
        <f t="shared" si="263"/>
        <v>0</v>
      </c>
      <c r="L1252" s="92" t="str">
        <f t="shared" si="269"/>
        <v>A+J=</v>
      </c>
      <c r="M1252" s="93">
        <f t="shared" si="270"/>
        <v>45272</v>
      </c>
      <c r="N1252" s="94"/>
      <c r="O1252" s="143"/>
      <c r="P1252" s="143"/>
      <c r="Q1252" s="143"/>
      <c r="R1252" s="94"/>
      <c r="S1252" s="107"/>
      <c r="T1252" s="143"/>
      <c r="U1252" s="94"/>
      <c r="V1252" s="94"/>
      <c r="W1252" s="94"/>
      <c r="X1252" s="143"/>
      <c r="Y1252" s="123"/>
      <c r="Z1252" s="143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  <c r="EG1252" s="107"/>
      <c r="EH1252" s="107"/>
      <c r="EI1252" s="107"/>
      <c r="EJ1252" s="107"/>
      <c r="EK1252" s="107"/>
      <c r="EL1252" s="107"/>
      <c r="EM1252" s="107"/>
      <c r="EN1252" s="107"/>
      <c r="EO1252" s="107"/>
      <c r="EP1252" s="107"/>
      <c r="EQ1252" s="107"/>
      <c r="ER1252" s="107"/>
      <c r="ES1252" s="107"/>
      <c r="ET1252" s="107"/>
      <c r="EU1252" s="107"/>
      <c r="EV1252" s="107"/>
      <c r="EW1252" s="107"/>
      <c r="EX1252" s="107"/>
      <c r="EY1252" s="107"/>
    </row>
    <row r="1253" spans="1:155" x14ac:dyDescent="0.15">
      <c r="A1253" s="36">
        <f t="shared" si="264"/>
        <v>44748</v>
      </c>
      <c r="B1253" s="1">
        <f t="shared" ca="1" si="271"/>
        <v>1017.045875</v>
      </c>
      <c r="C1253" s="90">
        <f t="shared" si="265"/>
        <v>1000</v>
      </c>
      <c r="D1253" s="103">
        <f t="shared" si="266"/>
        <v>5.0000000000000001E-3</v>
      </c>
      <c r="E1253" s="93">
        <f t="shared" si="267"/>
        <v>43507</v>
      </c>
      <c r="F1253" s="87">
        <f t="shared" si="259"/>
        <v>854</v>
      </c>
      <c r="G1253" s="88">
        <f t="shared" si="260"/>
        <v>854</v>
      </c>
      <c r="H1253" s="89">
        <f t="shared" si="261"/>
        <v>1.017045875</v>
      </c>
      <c r="I1253" s="88">
        <f t="shared" si="268"/>
        <v>0</v>
      </c>
      <c r="J1253" s="90">
        <f t="shared" si="262"/>
        <v>17.045874999999999</v>
      </c>
      <c r="K1253" s="91">
        <f t="shared" si="263"/>
        <v>0</v>
      </c>
      <c r="L1253" s="92" t="str">
        <f t="shared" si="269"/>
        <v>A+J=</v>
      </c>
      <c r="M1253" s="93">
        <f t="shared" si="270"/>
        <v>45272</v>
      </c>
      <c r="N1253" s="94"/>
      <c r="O1253" s="143"/>
      <c r="P1253" s="143"/>
      <c r="Q1253" s="143"/>
      <c r="R1253" s="94"/>
      <c r="S1253" s="107"/>
      <c r="T1253" s="143"/>
      <c r="U1253" s="94"/>
      <c r="V1253" s="94"/>
      <c r="W1253" s="94"/>
      <c r="X1253" s="143"/>
      <c r="Y1253" s="123"/>
      <c r="Z1253" s="143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  <c r="EG1253" s="107"/>
      <c r="EH1253" s="107"/>
      <c r="EI1253" s="107"/>
      <c r="EJ1253" s="107"/>
      <c r="EK1253" s="107"/>
      <c r="EL1253" s="107"/>
      <c r="EM1253" s="107"/>
      <c r="EN1253" s="107"/>
      <c r="EO1253" s="107"/>
      <c r="EP1253" s="107"/>
      <c r="EQ1253" s="107"/>
      <c r="ER1253" s="107"/>
      <c r="ES1253" s="107"/>
      <c r="ET1253" s="107"/>
      <c r="EU1253" s="107"/>
      <c r="EV1253" s="107"/>
      <c r="EW1253" s="107"/>
      <c r="EX1253" s="107"/>
      <c r="EY1253" s="107"/>
    </row>
    <row r="1254" spans="1:155" x14ac:dyDescent="0.15">
      <c r="A1254" s="36">
        <f t="shared" si="264"/>
        <v>44749</v>
      </c>
      <c r="B1254" s="1">
        <f t="shared" ca="1" si="271"/>
        <v>1017.06600399</v>
      </c>
      <c r="C1254" s="90">
        <f t="shared" si="265"/>
        <v>1000</v>
      </c>
      <c r="D1254" s="103">
        <f t="shared" si="266"/>
        <v>5.0000000000000001E-3</v>
      </c>
      <c r="E1254" s="93">
        <f t="shared" si="267"/>
        <v>43507</v>
      </c>
      <c r="F1254" s="87">
        <f t="shared" si="259"/>
        <v>855</v>
      </c>
      <c r="G1254" s="88">
        <f t="shared" si="260"/>
        <v>855</v>
      </c>
      <c r="H1254" s="89">
        <f t="shared" si="261"/>
        <v>1.0170660039999999</v>
      </c>
      <c r="I1254" s="88">
        <f t="shared" si="268"/>
        <v>0</v>
      </c>
      <c r="J1254" s="90">
        <f t="shared" si="262"/>
        <v>17.066003989999999</v>
      </c>
      <c r="K1254" s="91">
        <f t="shared" si="263"/>
        <v>0</v>
      </c>
      <c r="L1254" s="92" t="str">
        <f t="shared" si="269"/>
        <v>A+J=</v>
      </c>
      <c r="M1254" s="93">
        <f t="shared" si="270"/>
        <v>45272</v>
      </c>
      <c r="N1254" s="94"/>
      <c r="O1254" s="143"/>
      <c r="P1254" s="143"/>
      <c r="Q1254" s="143"/>
      <c r="R1254" s="94"/>
      <c r="S1254" s="107"/>
      <c r="T1254" s="143"/>
      <c r="U1254" s="94"/>
      <c r="V1254" s="94"/>
      <c r="W1254" s="94"/>
      <c r="X1254" s="143"/>
      <c r="Y1254" s="123"/>
      <c r="Z1254" s="143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  <c r="EG1254" s="107"/>
      <c r="EH1254" s="107"/>
      <c r="EI1254" s="107"/>
      <c r="EJ1254" s="107"/>
      <c r="EK1254" s="107"/>
      <c r="EL1254" s="107"/>
      <c r="EM1254" s="107"/>
      <c r="EN1254" s="107"/>
      <c r="EO1254" s="107"/>
      <c r="EP1254" s="107"/>
      <c r="EQ1254" s="107"/>
      <c r="ER1254" s="107"/>
      <c r="ES1254" s="107"/>
      <c r="ET1254" s="107"/>
      <c r="EU1254" s="107"/>
      <c r="EV1254" s="107"/>
      <c r="EW1254" s="107"/>
      <c r="EX1254" s="107"/>
      <c r="EY1254" s="107"/>
    </row>
    <row r="1255" spans="1:155" x14ac:dyDescent="0.15">
      <c r="A1255" s="36">
        <f t="shared" si="264"/>
        <v>44750</v>
      </c>
      <c r="B1255" s="1">
        <f t="shared" ca="1" si="271"/>
        <v>1017.08613399</v>
      </c>
      <c r="C1255" s="90">
        <f t="shared" si="265"/>
        <v>1000</v>
      </c>
      <c r="D1255" s="103">
        <f t="shared" si="266"/>
        <v>5.0000000000000001E-3</v>
      </c>
      <c r="E1255" s="93">
        <f t="shared" si="267"/>
        <v>43507</v>
      </c>
      <c r="F1255" s="87">
        <f t="shared" si="259"/>
        <v>856</v>
      </c>
      <c r="G1255" s="88">
        <f t="shared" si="260"/>
        <v>856</v>
      </c>
      <c r="H1255" s="89">
        <f t="shared" si="261"/>
        <v>1.0170861339999999</v>
      </c>
      <c r="I1255" s="88">
        <f t="shared" si="268"/>
        <v>0</v>
      </c>
      <c r="J1255" s="90">
        <f t="shared" si="262"/>
        <v>17.08613399</v>
      </c>
      <c r="K1255" s="91">
        <f t="shared" si="263"/>
        <v>0</v>
      </c>
      <c r="L1255" s="92" t="str">
        <f t="shared" si="269"/>
        <v>A+J=</v>
      </c>
      <c r="M1255" s="93">
        <f t="shared" si="270"/>
        <v>45272</v>
      </c>
      <c r="N1255" s="94"/>
      <c r="O1255" s="143"/>
      <c r="P1255" s="143"/>
      <c r="Q1255" s="143"/>
      <c r="R1255" s="94"/>
      <c r="S1255" s="107"/>
      <c r="T1255" s="143"/>
      <c r="U1255" s="94"/>
      <c r="V1255" s="94"/>
      <c r="W1255" s="94"/>
      <c r="X1255" s="143"/>
      <c r="Y1255" s="123"/>
      <c r="Z1255" s="143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  <c r="EG1255" s="107"/>
      <c r="EH1255" s="107"/>
      <c r="EI1255" s="107"/>
      <c r="EJ1255" s="107"/>
      <c r="EK1255" s="107"/>
      <c r="EL1255" s="107"/>
      <c r="EM1255" s="107"/>
      <c r="EN1255" s="107"/>
      <c r="EO1255" s="107"/>
      <c r="EP1255" s="107"/>
      <c r="EQ1255" s="107"/>
      <c r="ER1255" s="107"/>
      <c r="ES1255" s="107"/>
      <c r="ET1255" s="107"/>
      <c r="EU1255" s="107"/>
      <c r="EV1255" s="107"/>
      <c r="EW1255" s="107"/>
      <c r="EX1255" s="107"/>
      <c r="EY1255" s="107"/>
    </row>
    <row r="1256" spans="1:155" x14ac:dyDescent="0.15">
      <c r="A1256" s="36">
        <f t="shared" si="264"/>
        <v>44751</v>
      </c>
      <c r="B1256" s="1">
        <f t="shared" ca="1" si="271"/>
        <v>1017.10626399</v>
      </c>
      <c r="C1256" s="90">
        <f t="shared" si="265"/>
        <v>1000</v>
      </c>
      <c r="D1256" s="103">
        <f t="shared" si="266"/>
        <v>5.0000000000000001E-3</v>
      </c>
      <c r="E1256" s="93">
        <f t="shared" si="267"/>
        <v>43507</v>
      </c>
      <c r="F1256" s="87">
        <f t="shared" si="259"/>
        <v>856</v>
      </c>
      <c r="G1256" s="88">
        <f t="shared" si="260"/>
        <v>857</v>
      </c>
      <c r="H1256" s="89">
        <f t="shared" si="261"/>
        <v>1.0171062639999999</v>
      </c>
      <c r="I1256" s="88">
        <f t="shared" si="268"/>
        <v>0</v>
      </c>
      <c r="J1256" s="90">
        <f t="shared" si="262"/>
        <v>17.106263989999999</v>
      </c>
      <c r="K1256" s="91">
        <f t="shared" si="263"/>
        <v>0</v>
      </c>
      <c r="L1256" s="92" t="str">
        <f t="shared" si="269"/>
        <v>A+J=</v>
      </c>
      <c r="M1256" s="93">
        <f t="shared" si="270"/>
        <v>45272</v>
      </c>
      <c r="N1256" s="94"/>
      <c r="O1256" s="143"/>
      <c r="P1256" s="143"/>
      <c r="Q1256" s="143"/>
      <c r="R1256" s="94"/>
      <c r="S1256" s="107"/>
      <c r="T1256" s="143"/>
      <c r="U1256" s="94"/>
      <c r="V1256" s="94"/>
      <c r="W1256" s="94"/>
      <c r="X1256" s="143"/>
      <c r="Y1256" s="123"/>
      <c r="Z1256" s="143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  <c r="EG1256" s="107"/>
      <c r="EH1256" s="107"/>
      <c r="EI1256" s="107"/>
      <c r="EJ1256" s="107"/>
      <c r="EK1256" s="107"/>
      <c r="EL1256" s="107"/>
      <c r="EM1256" s="107"/>
      <c r="EN1256" s="107"/>
      <c r="EO1256" s="107"/>
      <c r="EP1256" s="107"/>
      <c r="EQ1256" s="107"/>
      <c r="ER1256" s="107"/>
      <c r="ES1256" s="107"/>
      <c r="ET1256" s="107"/>
      <c r="EU1256" s="107"/>
      <c r="EV1256" s="107"/>
      <c r="EW1256" s="107"/>
      <c r="EX1256" s="107"/>
      <c r="EY1256" s="107"/>
    </row>
    <row r="1257" spans="1:155" x14ac:dyDescent="0.15">
      <c r="A1257" s="36">
        <f t="shared" si="264"/>
        <v>44752</v>
      </c>
      <c r="B1257" s="1">
        <f t="shared" ca="1" si="271"/>
        <v>1017.10626399</v>
      </c>
      <c r="C1257" s="90">
        <f t="shared" si="265"/>
        <v>1000</v>
      </c>
      <c r="D1257" s="103">
        <f t="shared" si="266"/>
        <v>5.0000000000000001E-3</v>
      </c>
      <c r="E1257" s="93">
        <f t="shared" si="267"/>
        <v>43507</v>
      </c>
      <c r="F1257" s="87">
        <f t="shared" si="259"/>
        <v>856</v>
      </c>
      <c r="G1257" s="88">
        <f t="shared" si="260"/>
        <v>857</v>
      </c>
      <c r="H1257" s="89">
        <f t="shared" si="261"/>
        <v>1.0171062639999999</v>
      </c>
      <c r="I1257" s="88">
        <f t="shared" si="268"/>
        <v>0</v>
      </c>
      <c r="J1257" s="90">
        <f t="shared" si="262"/>
        <v>17.106263989999999</v>
      </c>
      <c r="K1257" s="91">
        <f t="shared" si="263"/>
        <v>0</v>
      </c>
      <c r="L1257" s="92" t="str">
        <f t="shared" si="269"/>
        <v>A+J=</v>
      </c>
      <c r="M1257" s="93">
        <f t="shared" si="270"/>
        <v>45272</v>
      </c>
      <c r="N1257" s="94"/>
      <c r="O1257" s="143"/>
      <c r="P1257" s="143"/>
      <c r="Q1257" s="143"/>
      <c r="R1257" s="94"/>
      <c r="S1257" s="107"/>
      <c r="T1257" s="143"/>
      <c r="U1257" s="94"/>
      <c r="V1257" s="94"/>
      <c r="W1257" s="94"/>
      <c r="X1257" s="143"/>
      <c r="Y1257" s="123"/>
      <c r="Z1257" s="143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  <c r="EG1257" s="107"/>
      <c r="EH1257" s="107"/>
      <c r="EI1257" s="107"/>
      <c r="EJ1257" s="107"/>
      <c r="EK1257" s="107"/>
      <c r="EL1257" s="107"/>
      <c r="EM1257" s="107"/>
      <c r="EN1257" s="107"/>
      <c r="EO1257" s="107"/>
      <c r="EP1257" s="107"/>
      <c r="EQ1257" s="107"/>
      <c r="ER1257" s="107"/>
      <c r="ES1257" s="107"/>
      <c r="ET1257" s="107"/>
      <c r="EU1257" s="107"/>
      <c r="EV1257" s="107"/>
      <c r="EW1257" s="107"/>
      <c r="EX1257" s="107"/>
      <c r="EY1257" s="107"/>
    </row>
    <row r="1258" spans="1:155" x14ac:dyDescent="0.15">
      <c r="A1258" s="36">
        <f t="shared" si="264"/>
        <v>44753</v>
      </c>
      <c r="B1258" s="1">
        <f t="shared" ca="1" si="271"/>
        <v>1017.10626399</v>
      </c>
      <c r="C1258" s="90">
        <f t="shared" si="265"/>
        <v>1000</v>
      </c>
      <c r="D1258" s="103">
        <f t="shared" si="266"/>
        <v>5.0000000000000001E-3</v>
      </c>
      <c r="E1258" s="93">
        <f t="shared" si="267"/>
        <v>43507</v>
      </c>
      <c r="F1258" s="87">
        <f t="shared" si="259"/>
        <v>857</v>
      </c>
      <c r="G1258" s="88">
        <f t="shared" si="260"/>
        <v>857</v>
      </c>
      <c r="H1258" s="89">
        <f t="shared" si="261"/>
        <v>1.0171062639999999</v>
      </c>
      <c r="I1258" s="88">
        <f t="shared" si="268"/>
        <v>0</v>
      </c>
      <c r="J1258" s="90">
        <f t="shared" si="262"/>
        <v>17.106263989999999</v>
      </c>
      <c r="K1258" s="91">
        <f t="shared" si="263"/>
        <v>0</v>
      </c>
      <c r="L1258" s="92" t="str">
        <f t="shared" si="269"/>
        <v>A+J=</v>
      </c>
      <c r="M1258" s="93">
        <f t="shared" si="270"/>
        <v>45272</v>
      </c>
      <c r="N1258" s="94"/>
      <c r="O1258" s="143"/>
      <c r="P1258" s="143"/>
      <c r="Q1258" s="143"/>
      <c r="R1258" s="94"/>
      <c r="S1258" s="107"/>
      <c r="T1258" s="143"/>
      <c r="U1258" s="94"/>
      <c r="V1258" s="94"/>
      <c r="W1258" s="94"/>
      <c r="X1258" s="143"/>
      <c r="Y1258" s="123"/>
      <c r="Z1258" s="143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  <c r="EG1258" s="107"/>
      <c r="EH1258" s="107"/>
      <c r="EI1258" s="107"/>
      <c r="EJ1258" s="107"/>
      <c r="EK1258" s="107"/>
      <c r="EL1258" s="107"/>
      <c r="EM1258" s="107"/>
      <c r="EN1258" s="107"/>
      <c r="EO1258" s="107"/>
      <c r="EP1258" s="107"/>
      <c r="EQ1258" s="107"/>
      <c r="ER1258" s="107"/>
      <c r="ES1258" s="107"/>
      <c r="ET1258" s="107"/>
      <c r="EU1258" s="107"/>
      <c r="EV1258" s="107"/>
      <c r="EW1258" s="107"/>
      <c r="EX1258" s="107"/>
      <c r="EY1258" s="107"/>
    </row>
    <row r="1259" spans="1:155" x14ac:dyDescent="0.15">
      <c r="A1259" s="36">
        <f t="shared" si="264"/>
        <v>44754</v>
      </c>
      <c r="B1259" s="1">
        <f t="shared" ca="1" si="271"/>
        <v>1017.126395</v>
      </c>
      <c r="C1259" s="90">
        <f t="shared" si="265"/>
        <v>1000</v>
      </c>
      <c r="D1259" s="103">
        <f t="shared" si="266"/>
        <v>5.0000000000000001E-3</v>
      </c>
      <c r="E1259" s="93">
        <f t="shared" si="267"/>
        <v>43507</v>
      </c>
      <c r="F1259" s="87">
        <f t="shared" si="259"/>
        <v>858</v>
      </c>
      <c r="G1259" s="88">
        <f t="shared" si="260"/>
        <v>858</v>
      </c>
      <c r="H1259" s="89">
        <f t="shared" si="261"/>
        <v>1.017126395</v>
      </c>
      <c r="I1259" s="88">
        <f t="shared" si="268"/>
        <v>0</v>
      </c>
      <c r="J1259" s="90">
        <f t="shared" si="262"/>
        <v>17.126394999999999</v>
      </c>
      <c r="K1259" s="91">
        <f t="shared" si="263"/>
        <v>0</v>
      </c>
      <c r="L1259" s="92" t="str">
        <f t="shared" si="269"/>
        <v>A+J=</v>
      </c>
      <c r="M1259" s="93">
        <f t="shared" si="270"/>
        <v>45272</v>
      </c>
      <c r="N1259" s="94"/>
      <c r="O1259" s="143"/>
      <c r="P1259" s="143"/>
      <c r="Q1259" s="143"/>
      <c r="R1259" s="94"/>
      <c r="S1259" s="107"/>
      <c r="T1259" s="143"/>
      <c r="U1259" s="94"/>
      <c r="V1259" s="94"/>
      <c r="W1259" s="94"/>
      <c r="X1259" s="143"/>
      <c r="Y1259" s="123"/>
      <c r="Z1259" s="143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  <c r="EG1259" s="107"/>
      <c r="EH1259" s="107"/>
      <c r="EI1259" s="107"/>
      <c r="EJ1259" s="107"/>
      <c r="EK1259" s="107"/>
      <c r="EL1259" s="107"/>
      <c r="EM1259" s="107"/>
      <c r="EN1259" s="107"/>
      <c r="EO1259" s="107"/>
      <c r="EP1259" s="107"/>
      <c r="EQ1259" s="107"/>
      <c r="ER1259" s="107"/>
      <c r="ES1259" s="107"/>
      <c r="ET1259" s="107"/>
      <c r="EU1259" s="107"/>
      <c r="EV1259" s="107"/>
      <c r="EW1259" s="107"/>
      <c r="EX1259" s="107"/>
      <c r="EY1259" s="107"/>
    </row>
    <row r="1260" spans="1:155" x14ac:dyDescent="0.15">
      <c r="A1260" s="36">
        <f t="shared" si="264"/>
        <v>44755</v>
      </c>
      <c r="B1260" s="1">
        <f t="shared" ca="1" si="271"/>
        <v>1017.146526</v>
      </c>
      <c r="C1260" s="90">
        <f t="shared" si="265"/>
        <v>1000</v>
      </c>
      <c r="D1260" s="103">
        <f t="shared" si="266"/>
        <v>5.0000000000000001E-3</v>
      </c>
      <c r="E1260" s="93">
        <f t="shared" si="267"/>
        <v>43507</v>
      </c>
      <c r="F1260" s="87">
        <f t="shared" si="259"/>
        <v>859</v>
      </c>
      <c r="G1260" s="88">
        <f t="shared" si="260"/>
        <v>859</v>
      </c>
      <c r="H1260" s="89">
        <f t="shared" si="261"/>
        <v>1.0171465260000001</v>
      </c>
      <c r="I1260" s="88">
        <f t="shared" si="268"/>
        <v>0</v>
      </c>
      <c r="J1260" s="90">
        <f t="shared" si="262"/>
        <v>17.146526000000001</v>
      </c>
      <c r="K1260" s="91">
        <f t="shared" si="263"/>
        <v>0</v>
      </c>
      <c r="L1260" s="92" t="str">
        <f t="shared" si="269"/>
        <v>A+J=</v>
      </c>
      <c r="M1260" s="93">
        <f t="shared" si="270"/>
        <v>45272</v>
      </c>
      <c r="N1260" s="94"/>
      <c r="O1260" s="143"/>
      <c r="P1260" s="143"/>
      <c r="Q1260" s="143"/>
      <c r="R1260" s="94"/>
      <c r="S1260" s="107"/>
      <c r="T1260" s="143"/>
      <c r="U1260" s="94"/>
      <c r="V1260" s="94"/>
      <c r="W1260" s="94"/>
      <c r="X1260" s="143"/>
      <c r="Y1260" s="123"/>
      <c r="Z1260" s="143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  <c r="EG1260" s="107"/>
      <c r="EH1260" s="107"/>
      <c r="EI1260" s="107"/>
      <c r="EJ1260" s="107"/>
      <c r="EK1260" s="107"/>
      <c r="EL1260" s="107"/>
      <c r="EM1260" s="107"/>
      <c r="EN1260" s="107"/>
      <c r="EO1260" s="107"/>
      <c r="EP1260" s="107"/>
      <c r="EQ1260" s="107"/>
      <c r="ER1260" s="107"/>
      <c r="ES1260" s="107"/>
      <c r="ET1260" s="107"/>
      <c r="EU1260" s="107"/>
      <c r="EV1260" s="107"/>
      <c r="EW1260" s="107"/>
      <c r="EX1260" s="107"/>
      <c r="EY1260" s="107"/>
    </row>
    <row r="1261" spans="1:155" x14ac:dyDescent="0.15">
      <c r="A1261" s="36">
        <f t="shared" si="264"/>
        <v>44756</v>
      </c>
      <c r="B1261" s="1">
        <f t="shared" ca="1" si="271"/>
        <v>1017.166657</v>
      </c>
      <c r="C1261" s="90">
        <f t="shared" si="265"/>
        <v>1000</v>
      </c>
      <c r="D1261" s="103">
        <f t="shared" si="266"/>
        <v>5.0000000000000001E-3</v>
      </c>
      <c r="E1261" s="93">
        <f t="shared" si="267"/>
        <v>43507</v>
      </c>
      <c r="F1261" s="87">
        <f t="shared" si="259"/>
        <v>860</v>
      </c>
      <c r="G1261" s="88">
        <f t="shared" si="260"/>
        <v>860</v>
      </c>
      <c r="H1261" s="89">
        <f t="shared" si="261"/>
        <v>1.017166657</v>
      </c>
      <c r="I1261" s="88">
        <f t="shared" si="268"/>
        <v>0</v>
      </c>
      <c r="J1261" s="90">
        <f t="shared" si="262"/>
        <v>17.166657000000001</v>
      </c>
      <c r="K1261" s="91">
        <f t="shared" si="263"/>
        <v>0</v>
      </c>
      <c r="L1261" s="92" t="str">
        <f t="shared" si="269"/>
        <v>A+J=</v>
      </c>
      <c r="M1261" s="93">
        <f t="shared" si="270"/>
        <v>45272</v>
      </c>
      <c r="N1261" s="94"/>
      <c r="O1261" s="143"/>
      <c r="P1261" s="143"/>
      <c r="Q1261" s="143"/>
      <c r="R1261" s="94"/>
      <c r="S1261" s="107"/>
      <c r="T1261" s="143"/>
      <c r="U1261" s="94"/>
      <c r="V1261" s="94"/>
      <c r="W1261" s="94"/>
      <c r="X1261" s="143"/>
      <c r="Y1261" s="123"/>
      <c r="Z1261" s="143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  <c r="EG1261" s="107"/>
      <c r="EH1261" s="107"/>
      <c r="EI1261" s="107"/>
      <c r="EJ1261" s="107"/>
      <c r="EK1261" s="107"/>
      <c r="EL1261" s="107"/>
      <c r="EM1261" s="107"/>
      <c r="EN1261" s="107"/>
      <c r="EO1261" s="107"/>
      <c r="EP1261" s="107"/>
      <c r="EQ1261" s="107"/>
      <c r="ER1261" s="107"/>
      <c r="ES1261" s="107"/>
      <c r="ET1261" s="107"/>
      <c r="EU1261" s="107"/>
      <c r="EV1261" s="107"/>
      <c r="EW1261" s="107"/>
      <c r="EX1261" s="107"/>
      <c r="EY1261" s="107"/>
    </row>
    <row r="1262" spans="1:155" x14ac:dyDescent="0.15">
      <c r="A1262" s="36">
        <f t="shared" si="264"/>
        <v>44757</v>
      </c>
      <c r="B1262" s="1">
        <f t="shared" ca="1" si="271"/>
        <v>1017.18678899</v>
      </c>
      <c r="C1262" s="90">
        <f t="shared" si="265"/>
        <v>1000</v>
      </c>
      <c r="D1262" s="103">
        <f t="shared" si="266"/>
        <v>5.0000000000000001E-3</v>
      </c>
      <c r="E1262" s="93">
        <f t="shared" si="267"/>
        <v>43507</v>
      </c>
      <c r="F1262" s="87">
        <f t="shared" si="259"/>
        <v>861</v>
      </c>
      <c r="G1262" s="88">
        <f t="shared" si="260"/>
        <v>861</v>
      </c>
      <c r="H1262" s="89">
        <f t="shared" si="261"/>
        <v>1.0171867889999999</v>
      </c>
      <c r="I1262" s="88">
        <f t="shared" si="268"/>
        <v>0</v>
      </c>
      <c r="J1262" s="90">
        <f t="shared" si="262"/>
        <v>17.18678899</v>
      </c>
      <c r="K1262" s="91">
        <f t="shared" si="263"/>
        <v>0</v>
      </c>
      <c r="L1262" s="92" t="str">
        <f t="shared" si="269"/>
        <v>A+J=</v>
      </c>
      <c r="M1262" s="93">
        <f t="shared" si="270"/>
        <v>45272</v>
      </c>
      <c r="N1262" s="94"/>
      <c r="O1262" s="143"/>
      <c r="P1262" s="143"/>
      <c r="Q1262" s="143"/>
      <c r="R1262" s="94"/>
      <c r="S1262" s="107"/>
      <c r="T1262" s="143"/>
      <c r="U1262" s="94"/>
      <c r="V1262" s="94"/>
      <c r="W1262" s="94"/>
      <c r="X1262" s="143"/>
      <c r="Y1262" s="123"/>
      <c r="Z1262" s="143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  <c r="EG1262" s="107"/>
      <c r="EH1262" s="107"/>
      <c r="EI1262" s="107"/>
      <c r="EJ1262" s="107"/>
      <c r="EK1262" s="107"/>
      <c r="EL1262" s="107"/>
      <c r="EM1262" s="107"/>
      <c r="EN1262" s="107"/>
      <c r="EO1262" s="107"/>
      <c r="EP1262" s="107"/>
      <c r="EQ1262" s="107"/>
      <c r="ER1262" s="107"/>
      <c r="ES1262" s="107"/>
      <c r="ET1262" s="107"/>
      <c r="EU1262" s="107"/>
      <c r="EV1262" s="107"/>
      <c r="EW1262" s="107"/>
      <c r="EX1262" s="107"/>
      <c r="EY1262" s="107"/>
    </row>
    <row r="1263" spans="1:155" x14ac:dyDescent="0.15">
      <c r="A1263" s="36">
        <f t="shared" si="264"/>
        <v>44758</v>
      </c>
      <c r="B1263" s="1">
        <f t="shared" ca="1" si="271"/>
        <v>1017.206921</v>
      </c>
      <c r="C1263" s="90">
        <f t="shared" si="265"/>
        <v>1000</v>
      </c>
      <c r="D1263" s="103">
        <f t="shared" si="266"/>
        <v>5.0000000000000001E-3</v>
      </c>
      <c r="E1263" s="93">
        <f t="shared" si="267"/>
        <v>43507</v>
      </c>
      <c r="F1263" s="87">
        <f t="shared" si="259"/>
        <v>861</v>
      </c>
      <c r="G1263" s="88">
        <f t="shared" si="260"/>
        <v>862</v>
      </c>
      <c r="H1263" s="89">
        <f t="shared" si="261"/>
        <v>1.0172069210000001</v>
      </c>
      <c r="I1263" s="88">
        <f t="shared" si="268"/>
        <v>0</v>
      </c>
      <c r="J1263" s="90">
        <f t="shared" si="262"/>
        <v>17.206921000000001</v>
      </c>
      <c r="K1263" s="91">
        <f t="shared" si="263"/>
        <v>0</v>
      </c>
      <c r="L1263" s="92" t="str">
        <f t="shared" si="269"/>
        <v>A+J=</v>
      </c>
      <c r="M1263" s="93">
        <f t="shared" si="270"/>
        <v>45272</v>
      </c>
      <c r="N1263" s="94"/>
      <c r="O1263" s="143"/>
      <c r="P1263" s="143"/>
      <c r="Q1263" s="143"/>
      <c r="R1263" s="94"/>
      <c r="S1263" s="107"/>
      <c r="T1263" s="143"/>
      <c r="U1263" s="94"/>
      <c r="V1263" s="94"/>
      <c r="W1263" s="94"/>
      <c r="X1263" s="143"/>
      <c r="Y1263" s="123"/>
      <c r="Z1263" s="143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  <c r="EG1263" s="107"/>
      <c r="EH1263" s="107"/>
      <c r="EI1263" s="107"/>
      <c r="EJ1263" s="107"/>
      <c r="EK1263" s="107"/>
      <c r="EL1263" s="107"/>
      <c r="EM1263" s="107"/>
      <c r="EN1263" s="107"/>
      <c r="EO1263" s="107"/>
      <c r="EP1263" s="107"/>
      <c r="EQ1263" s="107"/>
      <c r="ER1263" s="107"/>
      <c r="ES1263" s="107"/>
      <c r="ET1263" s="107"/>
      <c r="EU1263" s="107"/>
      <c r="EV1263" s="107"/>
      <c r="EW1263" s="107"/>
      <c r="EX1263" s="107"/>
      <c r="EY1263" s="107"/>
    </row>
    <row r="1264" spans="1:155" x14ac:dyDescent="0.15">
      <c r="A1264" s="36">
        <f t="shared" si="264"/>
        <v>44759</v>
      </c>
      <c r="B1264" s="1">
        <f t="shared" ca="1" si="271"/>
        <v>1017.206921</v>
      </c>
      <c r="C1264" s="90">
        <f t="shared" si="265"/>
        <v>1000</v>
      </c>
      <c r="D1264" s="103">
        <f t="shared" si="266"/>
        <v>5.0000000000000001E-3</v>
      </c>
      <c r="E1264" s="93">
        <f t="shared" si="267"/>
        <v>43507</v>
      </c>
      <c r="F1264" s="87">
        <f t="shared" si="259"/>
        <v>861</v>
      </c>
      <c r="G1264" s="88">
        <f t="shared" si="260"/>
        <v>862</v>
      </c>
      <c r="H1264" s="89">
        <f t="shared" si="261"/>
        <v>1.0172069210000001</v>
      </c>
      <c r="I1264" s="88">
        <f t="shared" si="268"/>
        <v>0</v>
      </c>
      <c r="J1264" s="90">
        <f t="shared" si="262"/>
        <v>17.206921000000001</v>
      </c>
      <c r="K1264" s="91">
        <f t="shared" si="263"/>
        <v>0</v>
      </c>
      <c r="L1264" s="92" t="str">
        <f t="shared" si="269"/>
        <v>A+J=</v>
      </c>
      <c r="M1264" s="93">
        <f t="shared" si="270"/>
        <v>45272</v>
      </c>
      <c r="N1264" s="94"/>
      <c r="O1264" s="143"/>
      <c r="P1264" s="143"/>
      <c r="Q1264" s="143"/>
      <c r="R1264" s="94"/>
      <c r="S1264" s="107"/>
      <c r="T1264" s="143"/>
      <c r="U1264" s="94"/>
      <c r="V1264" s="94"/>
      <c r="W1264" s="94"/>
      <c r="X1264" s="143"/>
      <c r="Y1264" s="123"/>
      <c r="Z1264" s="143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  <c r="EG1264" s="107"/>
      <c r="EH1264" s="107"/>
      <c r="EI1264" s="107"/>
      <c r="EJ1264" s="107"/>
      <c r="EK1264" s="107"/>
      <c r="EL1264" s="107"/>
      <c r="EM1264" s="107"/>
      <c r="EN1264" s="107"/>
      <c r="EO1264" s="107"/>
      <c r="EP1264" s="107"/>
      <c r="EQ1264" s="107"/>
      <c r="ER1264" s="107"/>
      <c r="ES1264" s="107"/>
      <c r="ET1264" s="107"/>
      <c r="EU1264" s="107"/>
      <c r="EV1264" s="107"/>
      <c r="EW1264" s="107"/>
      <c r="EX1264" s="107"/>
      <c r="EY1264" s="107"/>
    </row>
    <row r="1265" spans="1:155" x14ac:dyDescent="0.15">
      <c r="A1265" s="36">
        <f t="shared" si="264"/>
        <v>44760</v>
      </c>
      <c r="B1265" s="1">
        <f t="shared" ca="1" si="271"/>
        <v>1017.206921</v>
      </c>
      <c r="C1265" s="90">
        <f t="shared" si="265"/>
        <v>1000</v>
      </c>
      <c r="D1265" s="103">
        <f t="shared" si="266"/>
        <v>5.0000000000000001E-3</v>
      </c>
      <c r="E1265" s="93">
        <f t="shared" si="267"/>
        <v>43507</v>
      </c>
      <c r="F1265" s="87">
        <f t="shared" si="259"/>
        <v>862</v>
      </c>
      <c r="G1265" s="88">
        <f t="shared" si="260"/>
        <v>862</v>
      </c>
      <c r="H1265" s="89">
        <f t="shared" si="261"/>
        <v>1.0172069210000001</v>
      </c>
      <c r="I1265" s="88">
        <f t="shared" si="268"/>
        <v>0</v>
      </c>
      <c r="J1265" s="90">
        <f t="shared" si="262"/>
        <v>17.206921000000001</v>
      </c>
      <c r="K1265" s="91">
        <f t="shared" si="263"/>
        <v>0</v>
      </c>
      <c r="L1265" s="92" t="str">
        <f t="shared" si="269"/>
        <v>A+J=</v>
      </c>
      <c r="M1265" s="93">
        <f t="shared" si="270"/>
        <v>45272</v>
      </c>
      <c r="N1265" s="94"/>
      <c r="O1265" s="143"/>
      <c r="P1265" s="143"/>
      <c r="Q1265" s="143"/>
      <c r="R1265" s="94"/>
      <c r="S1265" s="107"/>
      <c r="T1265" s="143"/>
      <c r="U1265" s="94"/>
      <c r="V1265" s="94"/>
      <c r="W1265" s="94"/>
      <c r="X1265" s="143"/>
      <c r="Y1265" s="123"/>
      <c r="Z1265" s="143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  <c r="EG1265" s="107"/>
      <c r="EH1265" s="107"/>
      <c r="EI1265" s="107"/>
      <c r="EJ1265" s="107"/>
      <c r="EK1265" s="107"/>
      <c r="EL1265" s="107"/>
      <c r="EM1265" s="107"/>
      <c r="EN1265" s="107"/>
      <c r="EO1265" s="107"/>
      <c r="EP1265" s="107"/>
      <c r="EQ1265" s="107"/>
      <c r="ER1265" s="107"/>
      <c r="ES1265" s="107"/>
      <c r="ET1265" s="107"/>
      <c r="EU1265" s="107"/>
      <c r="EV1265" s="107"/>
      <c r="EW1265" s="107"/>
      <c r="EX1265" s="107"/>
      <c r="EY1265" s="107"/>
    </row>
    <row r="1266" spans="1:155" x14ac:dyDescent="0.15">
      <c r="A1266" s="36">
        <f t="shared" si="264"/>
        <v>44761</v>
      </c>
      <c r="B1266" s="1">
        <f t="shared" ca="1" si="271"/>
        <v>1017.2270539900001</v>
      </c>
      <c r="C1266" s="90">
        <f t="shared" si="265"/>
        <v>1000</v>
      </c>
      <c r="D1266" s="103">
        <f t="shared" si="266"/>
        <v>5.0000000000000001E-3</v>
      </c>
      <c r="E1266" s="93">
        <f t="shared" si="267"/>
        <v>43507</v>
      </c>
      <c r="F1266" s="87">
        <f t="shared" si="259"/>
        <v>863</v>
      </c>
      <c r="G1266" s="88">
        <f t="shared" si="260"/>
        <v>863</v>
      </c>
      <c r="H1266" s="89">
        <f t="shared" si="261"/>
        <v>1.0172270539999999</v>
      </c>
      <c r="I1266" s="88">
        <f t="shared" si="268"/>
        <v>0</v>
      </c>
      <c r="J1266" s="90">
        <f t="shared" si="262"/>
        <v>17.227053990000002</v>
      </c>
      <c r="K1266" s="91">
        <f t="shared" si="263"/>
        <v>0</v>
      </c>
      <c r="L1266" s="92" t="str">
        <f t="shared" si="269"/>
        <v>A+J=</v>
      </c>
      <c r="M1266" s="93">
        <f t="shared" si="270"/>
        <v>45272</v>
      </c>
      <c r="N1266" s="94"/>
      <c r="O1266" s="143"/>
      <c r="P1266" s="143"/>
      <c r="Q1266" s="143"/>
      <c r="R1266" s="94"/>
      <c r="S1266" s="107"/>
      <c r="T1266" s="143"/>
      <c r="U1266" s="94"/>
      <c r="V1266" s="94"/>
      <c r="W1266" s="94"/>
      <c r="X1266" s="143"/>
      <c r="Y1266" s="123"/>
      <c r="Z1266" s="143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  <c r="EG1266" s="107"/>
      <c r="EH1266" s="107"/>
      <c r="EI1266" s="107"/>
      <c r="EJ1266" s="107"/>
      <c r="EK1266" s="107"/>
      <c r="EL1266" s="107"/>
      <c r="EM1266" s="107"/>
      <c r="EN1266" s="107"/>
      <c r="EO1266" s="107"/>
      <c r="EP1266" s="107"/>
      <c r="EQ1266" s="107"/>
      <c r="ER1266" s="107"/>
      <c r="ES1266" s="107"/>
      <c r="ET1266" s="107"/>
      <c r="EU1266" s="107"/>
      <c r="EV1266" s="107"/>
      <c r="EW1266" s="107"/>
      <c r="EX1266" s="107"/>
      <c r="EY1266" s="107"/>
    </row>
    <row r="1267" spans="1:155" x14ac:dyDescent="0.15">
      <c r="A1267" s="36">
        <f t="shared" si="264"/>
        <v>44762</v>
      </c>
      <c r="B1267" s="1">
        <f t="shared" ca="1" si="271"/>
        <v>1017.24718699</v>
      </c>
      <c r="C1267" s="90">
        <f t="shared" si="265"/>
        <v>1000</v>
      </c>
      <c r="D1267" s="103">
        <f t="shared" si="266"/>
        <v>5.0000000000000001E-3</v>
      </c>
      <c r="E1267" s="93">
        <f t="shared" si="267"/>
        <v>43507</v>
      </c>
      <c r="F1267" s="87">
        <f t="shared" si="259"/>
        <v>864</v>
      </c>
      <c r="G1267" s="88">
        <f t="shared" si="260"/>
        <v>864</v>
      </c>
      <c r="H1267" s="89">
        <f t="shared" si="261"/>
        <v>1.0172471869999999</v>
      </c>
      <c r="I1267" s="88">
        <f t="shared" si="268"/>
        <v>0</v>
      </c>
      <c r="J1267" s="90">
        <f t="shared" si="262"/>
        <v>17.247186989999999</v>
      </c>
      <c r="K1267" s="91">
        <f t="shared" si="263"/>
        <v>0</v>
      </c>
      <c r="L1267" s="92" t="str">
        <f t="shared" si="269"/>
        <v>A+J=</v>
      </c>
      <c r="M1267" s="93">
        <f t="shared" si="270"/>
        <v>45272</v>
      </c>
      <c r="N1267" s="94"/>
      <c r="O1267" s="143"/>
      <c r="P1267" s="143"/>
      <c r="Q1267" s="143"/>
      <c r="R1267" s="94"/>
      <c r="S1267" s="107"/>
      <c r="T1267" s="143"/>
      <c r="U1267" s="94"/>
      <c r="V1267" s="94"/>
      <c r="W1267" s="94"/>
      <c r="X1267" s="143"/>
      <c r="Y1267" s="123"/>
      <c r="Z1267" s="143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  <c r="EG1267" s="107"/>
      <c r="EH1267" s="107"/>
      <c r="EI1267" s="107"/>
      <c r="EJ1267" s="107"/>
      <c r="EK1267" s="107"/>
      <c r="EL1267" s="107"/>
      <c r="EM1267" s="107"/>
      <c r="EN1267" s="107"/>
      <c r="EO1267" s="107"/>
      <c r="EP1267" s="107"/>
      <c r="EQ1267" s="107"/>
      <c r="ER1267" s="107"/>
      <c r="ES1267" s="107"/>
      <c r="ET1267" s="107"/>
      <c r="EU1267" s="107"/>
      <c r="EV1267" s="107"/>
      <c r="EW1267" s="107"/>
      <c r="EX1267" s="107"/>
      <c r="EY1267" s="107"/>
    </row>
    <row r="1268" spans="1:155" x14ac:dyDescent="0.15">
      <c r="A1268" s="36">
        <f t="shared" si="264"/>
        <v>44763</v>
      </c>
      <c r="B1268" s="1">
        <f t="shared" ca="1" si="271"/>
        <v>1017.26732</v>
      </c>
      <c r="C1268" s="90">
        <f t="shared" si="265"/>
        <v>1000</v>
      </c>
      <c r="D1268" s="103">
        <f t="shared" si="266"/>
        <v>5.0000000000000001E-3</v>
      </c>
      <c r="E1268" s="93">
        <f t="shared" si="267"/>
        <v>43507</v>
      </c>
      <c r="F1268" s="87">
        <f t="shared" si="259"/>
        <v>865</v>
      </c>
      <c r="G1268" s="88">
        <f t="shared" si="260"/>
        <v>865</v>
      </c>
      <c r="H1268" s="89">
        <f t="shared" si="261"/>
        <v>1.01726732</v>
      </c>
      <c r="I1268" s="88">
        <f t="shared" si="268"/>
        <v>0</v>
      </c>
      <c r="J1268" s="90">
        <f t="shared" si="262"/>
        <v>17.267320000000002</v>
      </c>
      <c r="K1268" s="91">
        <f t="shared" si="263"/>
        <v>0</v>
      </c>
      <c r="L1268" s="92" t="str">
        <f t="shared" si="269"/>
        <v>A+J=</v>
      </c>
      <c r="M1268" s="93">
        <f t="shared" si="270"/>
        <v>45272</v>
      </c>
      <c r="N1268" s="94"/>
      <c r="O1268" s="143"/>
      <c r="P1268" s="143"/>
      <c r="Q1268" s="143"/>
      <c r="R1268" s="94"/>
      <c r="S1268" s="107"/>
      <c r="T1268" s="143"/>
      <c r="U1268" s="94"/>
      <c r="V1268" s="94"/>
      <c r="W1268" s="94"/>
      <c r="X1268" s="143"/>
      <c r="Y1268" s="123"/>
      <c r="Z1268" s="143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  <c r="EG1268" s="107"/>
      <c r="EH1268" s="107"/>
      <c r="EI1268" s="107"/>
      <c r="EJ1268" s="107"/>
      <c r="EK1268" s="107"/>
      <c r="EL1268" s="107"/>
      <c r="EM1268" s="107"/>
      <c r="EN1268" s="107"/>
      <c r="EO1268" s="107"/>
      <c r="EP1268" s="107"/>
      <c r="EQ1268" s="107"/>
      <c r="ER1268" s="107"/>
      <c r="ES1268" s="107"/>
      <c r="ET1268" s="107"/>
      <c r="EU1268" s="107"/>
      <c r="EV1268" s="107"/>
      <c r="EW1268" s="107"/>
      <c r="EX1268" s="107"/>
      <c r="EY1268" s="107"/>
    </row>
    <row r="1269" spans="1:155" x14ac:dyDescent="0.15">
      <c r="A1269" s="36">
        <f t="shared" si="264"/>
        <v>44764</v>
      </c>
      <c r="B1269" s="1">
        <f t="shared" ca="1" si="271"/>
        <v>1017.287454</v>
      </c>
      <c r="C1269" s="90">
        <f t="shared" si="265"/>
        <v>1000</v>
      </c>
      <c r="D1269" s="103">
        <f t="shared" si="266"/>
        <v>5.0000000000000001E-3</v>
      </c>
      <c r="E1269" s="93">
        <f t="shared" si="267"/>
        <v>43507</v>
      </c>
      <c r="F1269" s="87">
        <f t="shared" si="259"/>
        <v>866</v>
      </c>
      <c r="G1269" s="88">
        <f t="shared" si="260"/>
        <v>866</v>
      </c>
      <c r="H1269" s="89">
        <f t="shared" si="261"/>
        <v>1.0172874540000001</v>
      </c>
      <c r="I1269" s="88">
        <f t="shared" si="268"/>
        <v>0</v>
      </c>
      <c r="J1269" s="90">
        <f t="shared" si="262"/>
        <v>17.287454</v>
      </c>
      <c r="K1269" s="91">
        <f t="shared" si="263"/>
        <v>0</v>
      </c>
      <c r="L1269" s="92" t="str">
        <f t="shared" si="269"/>
        <v>A+J=</v>
      </c>
      <c r="M1269" s="93">
        <f t="shared" si="270"/>
        <v>45272</v>
      </c>
      <c r="N1269" s="94"/>
      <c r="O1269" s="143"/>
      <c r="P1269" s="143"/>
      <c r="Q1269" s="143"/>
      <c r="R1269" s="94"/>
      <c r="S1269" s="107"/>
      <c r="T1269" s="143"/>
      <c r="U1269" s="94"/>
      <c r="V1269" s="94"/>
      <c r="W1269" s="94"/>
      <c r="X1269" s="143"/>
      <c r="Y1269" s="123"/>
      <c r="Z1269" s="143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  <c r="EG1269" s="107"/>
      <c r="EH1269" s="107"/>
      <c r="EI1269" s="107"/>
      <c r="EJ1269" s="107"/>
      <c r="EK1269" s="107"/>
      <c r="EL1269" s="107"/>
      <c r="EM1269" s="107"/>
      <c r="EN1269" s="107"/>
      <c r="EO1269" s="107"/>
      <c r="EP1269" s="107"/>
      <c r="EQ1269" s="107"/>
      <c r="ER1269" s="107"/>
      <c r="ES1269" s="107"/>
      <c r="ET1269" s="107"/>
      <c r="EU1269" s="107"/>
      <c r="EV1269" s="107"/>
      <c r="EW1269" s="107"/>
      <c r="EX1269" s="107"/>
      <c r="EY1269" s="107"/>
    </row>
    <row r="1270" spans="1:155" x14ac:dyDescent="0.15">
      <c r="A1270" s="36">
        <f t="shared" si="264"/>
        <v>44765</v>
      </c>
      <c r="B1270" s="1">
        <f t="shared" ca="1" si="271"/>
        <v>1017.307588</v>
      </c>
      <c r="C1270" s="90">
        <f t="shared" si="265"/>
        <v>1000</v>
      </c>
      <c r="D1270" s="103">
        <f t="shared" si="266"/>
        <v>5.0000000000000001E-3</v>
      </c>
      <c r="E1270" s="93">
        <f t="shared" si="267"/>
        <v>43507</v>
      </c>
      <c r="F1270" s="87">
        <f t="shared" si="259"/>
        <v>866</v>
      </c>
      <c r="G1270" s="88">
        <f t="shared" si="260"/>
        <v>867</v>
      </c>
      <c r="H1270" s="89">
        <f t="shared" si="261"/>
        <v>1.017307588</v>
      </c>
      <c r="I1270" s="88">
        <f t="shared" si="268"/>
        <v>0</v>
      </c>
      <c r="J1270" s="90">
        <f t="shared" si="262"/>
        <v>17.307587999999999</v>
      </c>
      <c r="K1270" s="91">
        <f t="shared" si="263"/>
        <v>0</v>
      </c>
      <c r="L1270" s="92" t="str">
        <f t="shared" si="269"/>
        <v>A+J=</v>
      </c>
      <c r="M1270" s="93">
        <f t="shared" si="270"/>
        <v>45272</v>
      </c>
      <c r="N1270" s="94"/>
      <c r="O1270" s="143"/>
      <c r="P1270" s="143"/>
      <c r="Q1270" s="143"/>
      <c r="R1270" s="94"/>
      <c r="S1270" s="107"/>
      <c r="T1270" s="143"/>
      <c r="U1270" s="94"/>
      <c r="V1270" s="94"/>
      <c r="W1270" s="94"/>
      <c r="X1270" s="143"/>
      <c r="Y1270" s="123"/>
      <c r="Z1270" s="143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  <c r="EG1270" s="107"/>
      <c r="EH1270" s="107"/>
      <c r="EI1270" s="107"/>
      <c r="EJ1270" s="107"/>
      <c r="EK1270" s="107"/>
      <c r="EL1270" s="107"/>
      <c r="EM1270" s="107"/>
      <c r="EN1270" s="107"/>
      <c r="EO1270" s="107"/>
      <c r="EP1270" s="107"/>
      <c r="EQ1270" s="107"/>
      <c r="ER1270" s="107"/>
      <c r="ES1270" s="107"/>
      <c r="ET1270" s="107"/>
      <c r="EU1270" s="107"/>
      <c r="EV1270" s="107"/>
      <c r="EW1270" s="107"/>
      <c r="EX1270" s="107"/>
      <c r="EY1270" s="107"/>
    </row>
    <row r="1271" spans="1:155" x14ac:dyDescent="0.15">
      <c r="A1271" s="36">
        <f t="shared" si="264"/>
        <v>44766</v>
      </c>
      <c r="B1271" s="1">
        <f t="shared" ca="1" si="271"/>
        <v>1017.307588</v>
      </c>
      <c r="C1271" s="90">
        <f t="shared" si="265"/>
        <v>1000</v>
      </c>
      <c r="D1271" s="103">
        <f t="shared" si="266"/>
        <v>5.0000000000000001E-3</v>
      </c>
      <c r="E1271" s="93">
        <f t="shared" si="267"/>
        <v>43507</v>
      </c>
      <c r="F1271" s="87">
        <f t="shared" si="259"/>
        <v>866</v>
      </c>
      <c r="G1271" s="88">
        <f t="shared" si="260"/>
        <v>867</v>
      </c>
      <c r="H1271" s="89">
        <f t="shared" si="261"/>
        <v>1.017307588</v>
      </c>
      <c r="I1271" s="88">
        <f t="shared" si="268"/>
        <v>0</v>
      </c>
      <c r="J1271" s="90">
        <f t="shared" si="262"/>
        <v>17.307587999999999</v>
      </c>
      <c r="K1271" s="91">
        <f t="shared" si="263"/>
        <v>0</v>
      </c>
      <c r="L1271" s="92" t="str">
        <f t="shared" si="269"/>
        <v>A+J=</v>
      </c>
      <c r="M1271" s="93">
        <f t="shared" si="270"/>
        <v>45272</v>
      </c>
      <c r="N1271" s="94"/>
      <c r="O1271" s="143"/>
      <c r="P1271" s="143"/>
      <c r="Q1271" s="143"/>
      <c r="R1271" s="94"/>
      <c r="S1271" s="107"/>
      <c r="T1271" s="143"/>
      <c r="U1271" s="94"/>
      <c r="V1271" s="94"/>
      <c r="W1271" s="94"/>
      <c r="X1271" s="143"/>
      <c r="Y1271" s="123"/>
      <c r="Z1271" s="143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  <c r="EG1271" s="107"/>
      <c r="EH1271" s="107"/>
      <c r="EI1271" s="107"/>
      <c r="EJ1271" s="107"/>
      <c r="EK1271" s="107"/>
      <c r="EL1271" s="107"/>
      <c r="EM1271" s="107"/>
      <c r="EN1271" s="107"/>
      <c r="EO1271" s="107"/>
      <c r="EP1271" s="107"/>
      <c r="EQ1271" s="107"/>
      <c r="ER1271" s="107"/>
      <c r="ES1271" s="107"/>
      <c r="ET1271" s="107"/>
      <c r="EU1271" s="107"/>
      <c r="EV1271" s="107"/>
      <c r="EW1271" s="107"/>
      <c r="EX1271" s="107"/>
      <c r="EY1271" s="107"/>
    </row>
    <row r="1272" spans="1:155" x14ac:dyDescent="0.15">
      <c r="A1272" s="36">
        <f t="shared" si="264"/>
        <v>44767</v>
      </c>
      <c r="B1272" s="1">
        <f t="shared" ca="1" si="271"/>
        <v>1017.307588</v>
      </c>
      <c r="C1272" s="90">
        <f t="shared" si="265"/>
        <v>1000</v>
      </c>
      <c r="D1272" s="103">
        <f t="shared" si="266"/>
        <v>5.0000000000000001E-3</v>
      </c>
      <c r="E1272" s="93">
        <f t="shared" si="267"/>
        <v>43507</v>
      </c>
      <c r="F1272" s="87">
        <f t="shared" si="259"/>
        <v>867</v>
      </c>
      <c r="G1272" s="88">
        <f t="shared" si="260"/>
        <v>867</v>
      </c>
      <c r="H1272" s="89">
        <f t="shared" si="261"/>
        <v>1.017307588</v>
      </c>
      <c r="I1272" s="88">
        <f t="shared" si="268"/>
        <v>0</v>
      </c>
      <c r="J1272" s="90">
        <f t="shared" si="262"/>
        <v>17.307587999999999</v>
      </c>
      <c r="K1272" s="91">
        <f t="shared" si="263"/>
        <v>0</v>
      </c>
      <c r="L1272" s="92" t="str">
        <f t="shared" si="269"/>
        <v>A+J=</v>
      </c>
      <c r="M1272" s="93">
        <f t="shared" si="270"/>
        <v>45272</v>
      </c>
      <c r="N1272" s="94"/>
      <c r="O1272" s="143"/>
      <c r="P1272" s="143"/>
      <c r="Q1272" s="143"/>
      <c r="R1272" s="94"/>
      <c r="S1272" s="107"/>
      <c r="T1272" s="143"/>
      <c r="U1272" s="94"/>
      <c r="V1272" s="94"/>
      <c r="W1272" s="94"/>
      <c r="X1272" s="143"/>
      <c r="Y1272" s="123"/>
      <c r="Z1272" s="143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  <c r="EG1272" s="107"/>
      <c r="EH1272" s="107"/>
      <c r="EI1272" s="107"/>
      <c r="EJ1272" s="107"/>
      <c r="EK1272" s="107"/>
      <c r="EL1272" s="107"/>
      <c r="EM1272" s="107"/>
      <c r="EN1272" s="107"/>
      <c r="EO1272" s="107"/>
      <c r="EP1272" s="107"/>
      <c r="EQ1272" s="107"/>
      <c r="ER1272" s="107"/>
      <c r="ES1272" s="107"/>
      <c r="ET1272" s="107"/>
      <c r="EU1272" s="107"/>
      <c r="EV1272" s="107"/>
      <c r="EW1272" s="107"/>
      <c r="EX1272" s="107"/>
      <c r="EY1272" s="107"/>
    </row>
    <row r="1273" spans="1:155" x14ac:dyDescent="0.15">
      <c r="A1273" s="36">
        <f t="shared" si="264"/>
        <v>44768</v>
      </c>
      <c r="B1273" s="1">
        <f t="shared" ca="1" si="271"/>
        <v>1017.327723</v>
      </c>
      <c r="C1273" s="90">
        <f t="shared" si="265"/>
        <v>1000</v>
      </c>
      <c r="D1273" s="103">
        <f t="shared" si="266"/>
        <v>5.0000000000000001E-3</v>
      </c>
      <c r="E1273" s="93">
        <f t="shared" si="267"/>
        <v>43507</v>
      </c>
      <c r="F1273" s="87">
        <f t="shared" si="259"/>
        <v>868</v>
      </c>
      <c r="G1273" s="88">
        <f t="shared" si="260"/>
        <v>868</v>
      </c>
      <c r="H1273" s="89">
        <f t="shared" si="261"/>
        <v>1.017327723</v>
      </c>
      <c r="I1273" s="88">
        <f t="shared" si="268"/>
        <v>0</v>
      </c>
      <c r="J1273" s="90">
        <f t="shared" si="262"/>
        <v>17.327722999999999</v>
      </c>
      <c r="K1273" s="91">
        <f t="shared" si="263"/>
        <v>0</v>
      </c>
      <c r="L1273" s="92" t="str">
        <f t="shared" si="269"/>
        <v>A+J=</v>
      </c>
      <c r="M1273" s="93">
        <f t="shared" si="270"/>
        <v>45272</v>
      </c>
      <c r="N1273" s="94"/>
      <c r="O1273" s="143"/>
      <c r="P1273" s="143"/>
      <c r="Q1273" s="143"/>
      <c r="R1273" s="94"/>
      <c r="S1273" s="107"/>
      <c r="T1273" s="143"/>
      <c r="U1273" s="94"/>
      <c r="V1273" s="94"/>
      <c r="W1273" s="94"/>
      <c r="X1273" s="143"/>
      <c r="Y1273" s="123"/>
      <c r="Z1273" s="143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  <c r="EG1273" s="107"/>
      <c r="EH1273" s="107"/>
      <c r="EI1273" s="107"/>
      <c r="EJ1273" s="107"/>
      <c r="EK1273" s="107"/>
      <c r="EL1273" s="107"/>
      <c r="EM1273" s="107"/>
      <c r="EN1273" s="107"/>
      <c r="EO1273" s="107"/>
      <c r="EP1273" s="107"/>
      <c r="EQ1273" s="107"/>
      <c r="ER1273" s="107"/>
      <c r="ES1273" s="107"/>
      <c r="ET1273" s="107"/>
      <c r="EU1273" s="107"/>
      <c r="EV1273" s="107"/>
      <c r="EW1273" s="107"/>
      <c r="EX1273" s="107"/>
      <c r="EY1273" s="107"/>
    </row>
    <row r="1274" spans="1:155" x14ac:dyDescent="0.15">
      <c r="A1274" s="36">
        <f t="shared" si="264"/>
        <v>44769</v>
      </c>
      <c r="B1274" s="1">
        <f t="shared" ca="1" si="271"/>
        <v>1017.34785799</v>
      </c>
      <c r="C1274" s="90">
        <f t="shared" si="265"/>
        <v>1000</v>
      </c>
      <c r="D1274" s="103">
        <f t="shared" si="266"/>
        <v>5.0000000000000001E-3</v>
      </c>
      <c r="E1274" s="93">
        <f t="shared" si="267"/>
        <v>43507</v>
      </c>
      <c r="F1274" s="87">
        <f t="shared" si="259"/>
        <v>869</v>
      </c>
      <c r="G1274" s="88">
        <f t="shared" si="260"/>
        <v>869</v>
      </c>
      <c r="H1274" s="89">
        <f t="shared" si="261"/>
        <v>1.0173478579999999</v>
      </c>
      <c r="I1274" s="88">
        <f t="shared" si="268"/>
        <v>0</v>
      </c>
      <c r="J1274" s="90">
        <f t="shared" si="262"/>
        <v>17.347857990000001</v>
      </c>
      <c r="K1274" s="91">
        <f t="shared" si="263"/>
        <v>0</v>
      </c>
      <c r="L1274" s="92" t="str">
        <f t="shared" si="269"/>
        <v>A+J=</v>
      </c>
      <c r="M1274" s="93">
        <f t="shared" si="270"/>
        <v>45272</v>
      </c>
      <c r="N1274" s="94"/>
      <c r="O1274" s="143"/>
      <c r="P1274" s="143"/>
      <c r="Q1274" s="143"/>
      <c r="R1274" s="94"/>
      <c r="S1274" s="107"/>
      <c r="T1274" s="143"/>
      <c r="U1274" s="94"/>
      <c r="V1274" s="94"/>
      <c r="W1274" s="94"/>
      <c r="X1274" s="143"/>
      <c r="Y1274" s="123"/>
      <c r="Z1274" s="143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  <c r="EG1274" s="107"/>
      <c r="EH1274" s="107"/>
      <c r="EI1274" s="107"/>
      <c r="EJ1274" s="107"/>
      <c r="EK1274" s="107"/>
      <c r="EL1274" s="107"/>
      <c r="EM1274" s="107"/>
      <c r="EN1274" s="107"/>
      <c r="EO1274" s="107"/>
      <c r="EP1274" s="107"/>
      <c r="EQ1274" s="107"/>
      <c r="ER1274" s="107"/>
      <c r="ES1274" s="107"/>
      <c r="ET1274" s="107"/>
      <c r="EU1274" s="107"/>
      <c r="EV1274" s="107"/>
      <c r="EW1274" s="107"/>
      <c r="EX1274" s="107"/>
      <c r="EY1274" s="107"/>
    </row>
    <row r="1275" spans="1:155" x14ac:dyDescent="0.15">
      <c r="A1275" s="36">
        <f t="shared" si="264"/>
        <v>44770</v>
      </c>
      <c r="B1275" s="1">
        <f t="shared" ca="1" si="271"/>
        <v>1017.3679929899999</v>
      </c>
      <c r="C1275" s="90">
        <f t="shared" si="265"/>
        <v>1000</v>
      </c>
      <c r="D1275" s="103">
        <f t="shared" si="266"/>
        <v>5.0000000000000001E-3</v>
      </c>
      <c r="E1275" s="93">
        <f t="shared" si="267"/>
        <v>43507</v>
      </c>
      <c r="F1275" s="87">
        <f t="shared" si="259"/>
        <v>870</v>
      </c>
      <c r="G1275" s="88">
        <f t="shared" si="260"/>
        <v>870</v>
      </c>
      <c r="H1275" s="89">
        <f t="shared" si="261"/>
        <v>1.0173679929999999</v>
      </c>
      <c r="I1275" s="88">
        <f t="shared" si="268"/>
        <v>0</v>
      </c>
      <c r="J1275" s="90">
        <f t="shared" si="262"/>
        <v>17.367992990000001</v>
      </c>
      <c r="K1275" s="91">
        <f t="shared" si="263"/>
        <v>0</v>
      </c>
      <c r="L1275" s="92" t="str">
        <f t="shared" si="269"/>
        <v>A+J=</v>
      </c>
      <c r="M1275" s="93">
        <f t="shared" si="270"/>
        <v>45272</v>
      </c>
      <c r="N1275" s="94"/>
      <c r="O1275" s="143"/>
      <c r="P1275" s="143"/>
      <c r="Q1275" s="143"/>
      <c r="R1275" s="94"/>
      <c r="S1275" s="107"/>
      <c r="T1275" s="143"/>
      <c r="U1275" s="94"/>
      <c r="V1275" s="94"/>
      <c r="W1275" s="94"/>
      <c r="X1275" s="143"/>
      <c r="Y1275" s="123"/>
      <c r="Z1275" s="143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  <c r="EG1275" s="107"/>
      <c r="EH1275" s="107"/>
      <c r="EI1275" s="107"/>
      <c r="EJ1275" s="107"/>
      <c r="EK1275" s="107"/>
      <c r="EL1275" s="107"/>
      <c r="EM1275" s="107"/>
      <c r="EN1275" s="107"/>
      <c r="EO1275" s="107"/>
      <c r="EP1275" s="107"/>
      <c r="EQ1275" s="107"/>
      <c r="ER1275" s="107"/>
      <c r="ES1275" s="107"/>
      <c r="ET1275" s="107"/>
      <c r="EU1275" s="107"/>
      <c r="EV1275" s="107"/>
      <c r="EW1275" s="107"/>
      <c r="EX1275" s="107"/>
      <c r="EY1275" s="107"/>
    </row>
    <row r="1276" spans="1:155" x14ac:dyDescent="0.15">
      <c r="A1276" s="36">
        <f t="shared" si="264"/>
        <v>44771</v>
      </c>
      <c r="B1276" s="1">
        <f t="shared" ca="1" si="271"/>
        <v>1017.388129</v>
      </c>
      <c r="C1276" s="90">
        <f t="shared" si="265"/>
        <v>1000</v>
      </c>
      <c r="D1276" s="103">
        <f t="shared" si="266"/>
        <v>5.0000000000000001E-3</v>
      </c>
      <c r="E1276" s="93">
        <f t="shared" si="267"/>
        <v>43507</v>
      </c>
      <c r="F1276" s="87">
        <f t="shared" si="259"/>
        <v>871</v>
      </c>
      <c r="G1276" s="88">
        <f t="shared" si="260"/>
        <v>871</v>
      </c>
      <c r="H1276" s="89">
        <f t="shared" si="261"/>
        <v>1.017388129</v>
      </c>
      <c r="I1276" s="88">
        <f t="shared" si="268"/>
        <v>0</v>
      </c>
      <c r="J1276" s="90">
        <f t="shared" si="262"/>
        <v>17.388128999999999</v>
      </c>
      <c r="K1276" s="91">
        <f t="shared" si="263"/>
        <v>0</v>
      </c>
      <c r="L1276" s="92" t="str">
        <f t="shared" si="269"/>
        <v>A+J=</v>
      </c>
      <c r="M1276" s="93">
        <f t="shared" si="270"/>
        <v>45272</v>
      </c>
      <c r="N1276" s="94"/>
      <c r="O1276" s="143"/>
      <c r="P1276" s="143"/>
      <c r="Q1276" s="143"/>
      <c r="R1276" s="94"/>
      <c r="S1276" s="107"/>
      <c r="T1276" s="143"/>
      <c r="U1276" s="94"/>
      <c r="V1276" s="94"/>
      <c r="W1276" s="94"/>
      <c r="X1276" s="143"/>
      <c r="Y1276" s="123"/>
      <c r="Z1276" s="143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  <c r="EG1276" s="107"/>
      <c r="EH1276" s="107"/>
      <c r="EI1276" s="107"/>
      <c r="EJ1276" s="107"/>
      <c r="EK1276" s="107"/>
      <c r="EL1276" s="107"/>
      <c r="EM1276" s="107"/>
      <c r="EN1276" s="107"/>
      <c r="EO1276" s="107"/>
      <c r="EP1276" s="107"/>
      <c r="EQ1276" s="107"/>
      <c r="ER1276" s="107"/>
      <c r="ES1276" s="107"/>
      <c r="ET1276" s="107"/>
      <c r="EU1276" s="107"/>
      <c r="EV1276" s="107"/>
      <c r="EW1276" s="107"/>
      <c r="EX1276" s="107"/>
      <c r="EY1276" s="107"/>
    </row>
    <row r="1277" spans="1:155" x14ac:dyDescent="0.15">
      <c r="A1277" s="36">
        <f t="shared" si="264"/>
        <v>44772</v>
      </c>
      <c r="B1277" s="1">
        <f t="shared" ca="1" si="271"/>
        <v>1017.408265</v>
      </c>
      <c r="C1277" s="90">
        <f t="shared" si="265"/>
        <v>1000</v>
      </c>
      <c r="D1277" s="103">
        <f t="shared" si="266"/>
        <v>5.0000000000000001E-3</v>
      </c>
      <c r="E1277" s="93">
        <f t="shared" si="267"/>
        <v>43507</v>
      </c>
      <c r="F1277" s="87">
        <f t="shared" si="259"/>
        <v>871</v>
      </c>
      <c r="G1277" s="88">
        <f t="shared" si="260"/>
        <v>872</v>
      </c>
      <c r="H1277" s="89">
        <f t="shared" si="261"/>
        <v>1.017408265</v>
      </c>
      <c r="I1277" s="88">
        <f t="shared" si="268"/>
        <v>0</v>
      </c>
      <c r="J1277" s="90">
        <f t="shared" si="262"/>
        <v>17.408265</v>
      </c>
      <c r="K1277" s="91">
        <f t="shared" si="263"/>
        <v>0</v>
      </c>
      <c r="L1277" s="92" t="str">
        <f t="shared" si="269"/>
        <v>A+J=</v>
      </c>
      <c r="M1277" s="93">
        <f t="shared" si="270"/>
        <v>45272</v>
      </c>
      <c r="N1277" s="94"/>
      <c r="O1277" s="143"/>
      <c r="P1277" s="143"/>
      <c r="Q1277" s="143"/>
      <c r="R1277" s="94"/>
      <c r="S1277" s="107"/>
      <c r="T1277" s="143"/>
      <c r="U1277" s="94"/>
      <c r="V1277" s="94"/>
      <c r="W1277" s="94"/>
      <c r="X1277" s="143"/>
      <c r="Y1277" s="123"/>
      <c r="Z1277" s="143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  <c r="EG1277" s="107"/>
      <c r="EH1277" s="107"/>
      <c r="EI1277" s="107"/>
      <c r="EJ1277" s="107"/>
      <c r="EK1277" s="107"/>
      <c r="EL1277" s="107"/>
      <c r="EM1277" s="107"/>
      <c r="EN1277" s="107"/>
      <c r="EO1277" s="107"/>
      <c r="EP1277" s="107"/>
      <c r="EQ1277" s="107"/>
      <c r="ER1277" s="107"/>
      <c r="ES1277" s="107"/>
      <c r="ET1277" s="107"/>
      <c r="EU1277" s="107"/>
      <c r="EV1277" s="107"/>
      <c r="EW1277" s="107"/>
      <c r="EX1277" s="107"/>
      <c r="EY1277" s="107"/>
    </row>
    <row r="1278" spans="1:155" x14ac:dyDescent="0.15">
      <c r="A1278" s="36">
        <f t="shared" si="264"/>
        <v>44773</v>
      </c>
      <c r="B1278" s="1">
        <f t="shared" ca="1" si="271"/>
        <v>1017.408265</v>
      </c>
      <c r="C1278" s="90">
        <f t="shared" si="265"/>
        <v>1000</v>
      </c>
      <c r="D1278" s="103">
        <f t="shared" si="266"/>
        <v>5.0000000000000001E-3</v>
      </c>
      <c r="E1278" s="93">
        <f t="shared" si="267"/>
        <v>43507</v>
      </c>
      <c r="F1278" s="87">
        <f t="shared" si="259"/>
        <v>871</v>
      </c>
      <c r="G1278" s="88">
        <f t="shared" si="260"/>
        <v>872</v>
      </c>
      <c r="H1278" s="89">
        <f t="shared" si="261"/>
        <v>1.017408265</v>
      </c>
      <c r="I1278" s="88">
        <f t="shared" si="268"/>
        <v>0</v>
      </c>
      <c r="J1278" s="90">
        <f t="shared" si="262"/>
        <v>17.408265</v>
      </c>
      <c r="K1278" s="91">
        <f t="shared" si="263"/>
        <v>0</v>
      </c>
      <c r="L1278" s="92" t="str">
        <f t="shared" si="269"/>
        <v>A+J=</v>
      </c>
      <c r="M1278" s="93">
        <f t="shared" si="270"/>
        <v>45272</v>
      </c>
      <c r="N1278" s="94"/>
      <c r="O1278" s="143"/>
      <c r="P1278" s="143"/>
      <c r="Q1278" s="143"/>
      <c r="R1278" s="94"/>
      <c r="S1278" s="107"/>
      <c r="T1278" s="143"/>
      <c r="U1278" s="94"/>
      <c r="V1278" s="94"/>
      <c r="W1278" s="94"/>
      <c r="X1278" s="143"/>
      <c r="Y1278" s="123"/>
      <c r="Z1278" s="143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  <c r="EG1278" s="107"/>
      <c r="EH1278" s="107"/>
      <c r="EI1278" s="107"/>
      <c r="EJ1278" s="107"/>
      <c r="EK1278" s="107"/>
      <c r="EL1278" s="107"/>
      <c r="EM1278" s="107"/>
      <c r="EN1278" s="107"/>
      <c r="EO1278" s="107"/>
      <c r="EP1278" s="107"/>
      <c r="EQ1278" s="107"/>
      <c r="ER1278" s="107"/>
      <c r="ES1278" s="107"/>
      <c r="ET1278" s="107"/>
      <c r="EU1278" s="107"/>
      <c r="EV1278" s="107"/>
      <c r="EW1278" s="107"/>
      <c r="EX1278" s="107"/>
      <c r="EY1278" s="107"/>
    </row>
    <row r="1279" spans="1:155" x14ac:dyDescent="0.15">
      <c r="A1279" s="36">
        <f t="shared" si="264"/>
        <v>44774</v>
      </c>
      <c r="B1279" s="1">
        <f t="shared" ca="1" si="271"/>
        <v>1017.408265</v>
      </c>
      <c r="C1279" s="90">
        <f t="shared" si="265"/>
        <v>1000</v>
      </c>
      <c r="D1279" s="103">
        <f t="shared" si="266"/>
        <v>5.0000000000000001E-3</v>
      </c>
      <c r="E1279" s="93">
        <f t="shared" si="267"/>
        <v>43507</v>
      </c>
      <c r="F1279" s="87">
        <f t="shared" si="259"/>
        <v>872</v>
      </c>
      <c r="G1279" s="88">
        <f t="shared" si="260"/>
        <v>872</v>
      </c>
      <c r="H1279" s="89">
        <f t="shared" si="261"/>
        <v>1.017408265</v>
      </c>
      <c r="I1279" s="88">
        <f t="shared" si="268"/>
        <v>0</v>
      </c>
      <c r="J1279" s="90">
        <f t="shared" si="262"/>
        <v>17.408265</v>
      </c>
      <c r="K1279" s="91">
        <f t="shared" si="263"/>
        <v>0</v>
      </c>
      <c r="L1279" s="92" t="str">
        <f t="shared" si="269"/>
        <v>A+J=</v>
      </c>
      <c r="M1279" s="93">
        <f t="shared" si="270"/>
        <v>45272</v>
      </c>
      <c r="N1279" s="94"/>
      <c r="O1279" s="143"/>
      <c r="P1279" s="143"/>
      <c r="Q1279" s="143"/>
      <c r="R1279" s="94"/>
      <c r="S1279" s="107"/>
      <c r="T1279" s="143"/>
      <c r="U1279" s="94"/>
      <c r="V1279" s="94"/>
      <c r="W1279" s="94"/>
      <c r="X1279" s="143"/>
      <c r="Y1279" s="123"/>
      <c r="Z1279" s="143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  <c r="EG1279" s="107"/>
      <c r="EH1279" s="107"/>
      <c r="EI1279" s="107"/>
      <c r="EJ1279" s="107"/>
      <c r="EK1279" s="107"/>
      <c r="EL1279" s="107"/>
      <c r="EM1279" s="107"/>
      <c r="EN1279" s="107"/>
      <c r="EO1279" s="107"/>
      <c r="EP1279" s="107"/>
      <c r="EQ1279" s="107"/>
      <c r="ER1279" s="107"/>
      <c r="ES1279" s="107"/>
      <c r="ET1279" s="107"/>
      <c r="EU1279" s="107"/>
      <c r="EV1279" s="107"/>
      <c r="EW1279" s="107"/>
      <c r="EX1279" s="107"/>
      <c r="EY1279" s="107"/>
    </row>
    <row r="1280" spans="1:155" x14ac:dyDescent="0.15">
      <c r="A1280" s="36">
        <f t="shared" si="264"/>
        <v>44775</v>
      </c>
      <c r="B1280" s="1">
        <f t="shared" ca="1" si="271"/>
        <v>1017.428402</v>
      </c>
      <c r="C1280" s="90">
        <f t="shared" si="265"/>
        <v>1000</v>
      </c>
      <c r="D1280" s="103">
        <f t="shared" si="266"/>
        <v>5.0000000000000001E-3</v>
      </c>
      <c r="E1280" s="93">
        <f t="shared" si="267"/>
        <v>43507</v>
      </c>
      <c r="F1280" s="87">
        <f t="shared" si="259"/>
        <v>873</v>
      </c>
      <c r="G1280" s="88">
        <f t="shared" si="260"/>
        <v>873</v>
      </c>
      <c r="H1280" s="89">
        <f t="shared" si="261"/>
        <v>1.017428402</v>
      </c>
      <c r="I1280" s="88">
        <f t="shared" si="268"/>
        <v>0</v>
      </c>
      <c r="J1280" s="90">
        <f t="shared" si="262"/>
        <v>17.428401999999998</v>
      </c>
      <c r="K1280" s="91">
        <f t="shared" si="263"/>
        <v>0</v>
      </c>
      <c r="L1280" s="92" t="str">
        <f t="shared" si="269"/>
        <v>A+J=</v>
      </c>
      <c r="M1280" s="93">
        <f t="shared" si="270"/>
        <v>45272</v>
      </c>
      <c r="N1280" s="94"/>
      <c r="O1280" s="143"/>
      <c r="P1280" s="143"/>
      <c r="Q1280" s="143"/>
      <c r="R1280" s="94"/>
      <c r="S1280" s="107"/>
      <c r="T1280" s="143"/>
      <c r="U1280" s="94"/>
      <c r="V1280" s="94"/>
      <c r="W1280" s="94"/>
      <c r="X1280" s="143"/>
      <c r="Y1280" s="123"/>
      <c r="Z1280" s="143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  <c r="EG1280" s="107"/>
      <c r="EH1280" s="107"/>
      <c r="EI1280" s="107"/>
      <c r="EJ1280" s="107"/>
      <c r="EK1280" s="107"/>
      <c r="EL1280" s="107"/>
      <c r="EM1280" s="107"/>
      <c r="EN1280" s="107"/>
      <c r="EO1280" s="107"/>
      <c r="EP1280" s="107"/>
      <c r="EQ1280" s="107"/>
      <c r="ER1280" s="107"/>
      <c r="ES1280" s="107"/>
      <c r="ET1280" s="107"/>
      <c r="EU1280" s="107"/>
      <c r="EV1280" s="107"/>
      <c r="EW1280" s="107"/>
      <c r="EX1280" s="107"/>
      <c r="EY1280" s="107"/>
    </row>
    <row r="1281" spans="1:155" x14ac:dyDescent="0.15">
      <c r="A1281" s="36">
        <f t="shared" si="264"/>
        <v>44776</v>
      </c>
      <c r="B1281" s="1">
        <f t="shared" ca="1" si="271"/>
        <v>1017.448538</v>
      </c>
      <c r="C1281" s="90">
        <f t="shared" si="265"/>
        <v>1000</v>
      </c>
      <c r="D1281" s="103">
        <f t="shared" si="266"/>
        <v>5.0000000000000001E-3</v>
      </c>
      <c r="E1281" s="93">
        <f t="shared" si="267"/>
        <v>43507</v>
      </c>
      <c r="F1281" s="87">
        <f t="shared" si="259"/>
        <v>874</v>
      </c>
      <c r="G1281" s="88">
        <f t="shared" si="260"/>
        <v>874</v>
      </c>
      <c r="H1281" s="89">
        <f t="shared" si="261"/>
        <v>1.017448538</v>
      </c>
      <c r="I1281" s="88">
        <f t="shared" si="268"/>
        <v>0</v>
      </c>
      <c r="J1281" s="90">
        <f t="shared" si="262"/>
        <v>17.448537999999999</v>
      </c>
      <c r="K1281" s="91">
        <f t="shared" si="263"/>
        <v>0</v>
      </c>
      <c r="L1281" s="92" t="str">
        <f t="shared" si="269"/>
        <v>A+J=</v>
      </c>
      <c r="M1281" s="93">
        <f t="shared" si="270"/>
        <v>45272</v>
      </c>
      <c r="N1281" s="94"/>
      <c r="O1281" s="143"/>
      <c r="P1281" s="143"/>
      <c r="Q1281" s="143"/>
      <c r="R1281" s="94"/>
      <c r="S1281" s="107"/>
      <c r="T1281" s="143"/>
      <c r="U1281" s="94"/>
      <c r="V1281" s="94"/>
      <c r="W1281" s="94"/>
      <c r="X1281" s="143"/>
      <c r="Y1281" s="123"/>
      <c r="Z1281" s="143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  <c r="EG1281" s="107"/>
      <c r="EH1281" s="107"/>
      <c r="EI1281" s="107"/>
      <c r="EJ1281" s="107"/>
      <c r="EK1281" s="107"/>
      <c r="EL1281" s="107"/>
      <c r="EM1281" s="107"/>
      <c r="EN1281" s="107"/>
      <c r="EO1281" s="107"/>
      <c r="EP1281" s="107"/>
      <c r="EQ1281" s="107"/>
      <c r="ER1281" s="107"/>
      <c r="ES1281" s="107"/>
      <c r="ET1281" s="107"/>
      <c r="EU1281" s="107"/>
      <c r="EV1281" s="107"/>
      <c r="EW1281" s="107"/>
      <c r="EX1281" s="107"/>
      <c r="EY1281" s="107"/>
    </row>
    <row r="1282" spans="1:155" x14ac:dyDescent="0.15">
      <c r="A1282" s="36">
        <f t="shared" si="264"/>
        <v>44777</v>
      </c>
      <c r="B1282" s="1">
        <f t="shared" ca="1" si="271"/>
        <v>1017.468676</v>
      </c>
      <c r="C1282" s="90">
        <f t="shared" si="265"/>
        <v>1000</v>
      </c>
      <c r="D1282" s="103">
        <f t="shared" si="266"/>
        <v>5.0000000000000001E-3</v>
      </c>
      <c r="E1282" s="93">
        <f t="shared" si="267"/>
        <v>43507</v>
      </c>
      <c r="F1282" s="87">
        <f t="shared" si="259"/>
        <v>875</v>
      </c>
      <c r="G1282" s="88">
        <f t="shared" si="260"/>
        <v>875</v>
      </c>
      <c r="H1282" s="89">
        <f t="shared" si="261"/>
        <v>1.017468676</v>
      </c>
      <c r="I1282" s="88">
        <f t="shared" si="268"/>
        <v>0</v>
      </c>
      <c r="J1282" s="90">
        <f t="shared" si="262"/>
        <v>17.468675999999999</v>
      </c>
      <c r="K1282" s="91">
        <f t="shared" si="263"/>
        <v>0</v>
      </c>
      <c r="L1282" s="92" t="str">
        <f t="shared" si="269"/>
        <v>A+J=</v>
      </c>
      <c r="M1282" s="93">
        <f t="shared" si="270"/>
        <v>45272</v>
      </c>
      <c r="N1282" s="94"/>
      <c r="O1282" s="143"/>
      <c r="P1282" s="143"/>
      <c r="Q1282" s="143"/>
      <c r="R1282" s="94"/>
      <c r="S1282" s="107"/>
      <c r="T1282" s="143"/>
      <c r="U1282" s="94"/>
      <c r="V1282" s="94"/>
      <c r="W1282" s="94"/>
      <c r="X1282" s="143"/>
      <c r="Y1282" s="123"/>
      <c r="Z1282" s="143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  <c r="EG1282" s="107"/>
      <c r="EH1282" s="107"/>
      <c r="EI1282" s="107"/>
      <c r="EJ1282" s="107"/>
      <c r="EK1282" s="107"/>
      <c r="EL1282" s="107"/>
      <c r="EM1282" s="107"/>
      <c r="EN1282" s="107"/>
      <c r="EO1282" s="107"/>
      <c r="EP1282" s="107"/>
      <c r="EQ1282" s="107"/>
      <c r="ER1282" s="107"/>
      <c r="ES1282" s="107"/>
      <c r="ET1282" s="107"/>
      <c r="EU1282" s="107"/>
      <c r="EV1282" s="107"/>
      <c r="EW1282" s="107"/>
      <c r="EX1282" s="107"/>
      <c r="EY1282" s="107"/>
    </row>
    <row r="1283" spans="1:155" x14ac:dyDescent="0.15">
      <c r="A1283" s="36">
        <f t="shared" si="264"/>
        <v>44778</v>
      </c>
      <c r="B1283" s="1">
        <f t="shared" ca="1" si="271"/>
        <v>1017.488814</v>
      </c>
      <c r="C1283" s="90">
        <f t="shared" si="265"/>
        <v>1000</v>
      </c>
      <c r="D1283" s="103">
        <f t="shared" si="266"/>
        <v>5.0000000000000001E-3</v>
      </c>
      <c r="E1283" s="93">
        <f t="shared" si="267"/>
        <v>43507</v>
      </c>
      <c r="F1283" s="87">
        <f t="shared" si="259"/>
        <v>876</v>
      </c>
      <c r="G1283" s="88">
        <f t="shared" si="260"/>
        <v>876</v>
      </c>
      <c r="H1283" s="89">
        <f t="shared" si="261"/>
        <v>1.017488814</v>
      </c>
      <c r="I1283" s="88">
        <f t="shared" si="268"/>
        <v>0</v>
      </c>
      <c r="J1283" s="90">
        <f t="shared" si="262"/>
        <v>17.488814000000001</v>
      </c>
      <c r="K1283" s="91">
        <f t="shared" si="263"/>
        <v>0</v>
      </c>
      <c r="L1283" s="92" t="str">
        <f t="shared" si="269"/>
        <v>A+J=</v>
      </c>
      <c r="M1283" s="93">
        <f t="shared" si="270"/>
        <v>45272</v>
      </c>
      <c r="N1283" s="94"/>
      <c r="O1283" s="143"/>
      <c r="P1283" s="143"/>
      <c r="Q1283" s="143"/>
      <c r="R1283" s="94"/>
      <c r="S1283" s="107"/>
      <c r="T1283" s="143"/>
      <c r="U1283" s="94"/>
      <c r="V1283" s="94"/>
      <c r="W1283" s="94"/>
      <c r="X1283" s="143"/>
      <c r="Y1283" s="123"/>
      <c r="Z1283" s="143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  <c r="EG1283" s="107"/>
      <c r="EH1283" s="107"/>
      <c r="EI1283" s="107"/>
      <c r="EJ1283" s="107"/>
      <c r="EK1283" s="107"/>
      <c r="EL1283" s="107"/>
      <c r="EM1283" s="107"/>
      <c r="EN1283" s="107"/>
      <c r="EO1283" s="107"/>
      <c r="EP1283" s="107"/>
      <c r="EQ1283" s="107"/>
      <c r="ER1283" s="107"/>
      <c r="ES1283" s="107"/>
      <c r="ET1283" s="107"/>
      <c r="EU1283" s="107"/>
      <c r="EV1283" s="107"/>
      <c r="EW1283" s="107"/>
      <c r="EX1283" s="107"/>
      <c r="EY1283" s="107"/>
    </row>
    <row r="1284" spans="1:155" x14ac:dyDescent="0.15">
      <c r="A1284" s="36">
        <f t="shared" si="264"/>
        <v>44779</v>
      </c>
      <c r="B1284" s="1">
        <f t="shared" ca="1" si="271"/>
        <v>1017.508952</v>
      </c>
      <c r="C1284" s="90">
        <f t="shared" si="265"/>
        <v>1000</v>
      </c>
      <c r="D1284" s="103">
        <f t="shared" si="266"/>
        <v>5.0000000000000001E-3</v>
      </c>
      <c r="E1284" s="93">
        <f t="shared" si="267"/>
        <v>43507</v>
      </c>
      <c r="F1284" s="87">
        <f t="shared" si="259"/>
        <v>876</v>
      </c>
      <c r="G1284" s="88">
        <f t="shared" si="260"/>
        <v>877</v>
      </c>
      <c r="H1284" s="89">
        <f t="shared" si="261"/>
        <v>1.017508952</v>
      </c>
      <c r="I1284" s="88">
        <f t="shared" si="268"/>
        <v>0</v>
      </c>
      <c r="J1284" s="90">
        <f t="shared" si="262"/>
        <v>17.508952000000001</v>
      </c>
      <c r="K1284" s="91">
        <f t="shared" si="263"/>
        <v>0</v>
      </c>
      <c r="L1284" s="92" t="str">
        <f t="shared" si="269"/>
        <v>A+J=</v>
      </c>
      <c r="M1284" s="93">
        <f t="shared" si="270"/>
        <v>45272</v>
      </c>
      <c r="N1284" s="94"/>
      <c r="O1284" s="143"/>
      <c r="P1284" s="143"/>
      <c r="Q1284" s="143"/>
      <c r="R1284" s="94"/>
      <c r="S1284" s="107"/>
      <c r="T1284" s="143"/>
      <c r="U1284" s="94"/>
      <c r="V1284" s="94"/>
      <c r="W1284" s="94"/>
      <c r="X1284" s="143"/>
      <c r="Y1284" s="123"/>
      <c r="Z1284" s="143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  <c r="EG1284" s="107"/>
      <c r="EH1284" s="107"/>
      <c r="EI1284" s="107"/>
      <c r="EJ1284" s="107"/>
      <c r="EK1284" s="107"/>
      <c r="EL1284" s="107"/>
      <c r="EM1284" s="107"/>
      <c r="EN1284" s="107"/>
      <c r="EO1284" s="107"/>
      <c r="EP1284" s="107"/>
      <c r="EQ1284" s="107"/>
      <c r="ER1284" s="107"/>
      <c r="ES1284" s="107"/>
      <c r="ET1284" s="107"/>
      <c r="EU1284" s="107"/>
      <c r="EV1284" s="107"/>
      <c r="EW1284" s="107"/>
      <c r="EX1284" s="107"/>
      <c r="EY1284" s="107"/>
    </row>
    <row r="1285" spans="1:155" x14ac:dyDescent="0.15">
      <c r="A1285" s="36">
        <f t="shared" si="264"/>
        <v>44780</v>
      </c>
      <c r="B1285" s="1">
        <f t="shared" ca="1" si="271"/>
        <v>1017.508952</v>
      </c>
      <c r="C1285" s="90">
        <f t="shared" si="265"/>
        <v>1000</v>
      </c>
      <c r="D1285" s="103">
        <f t="shared" si="266"/>
        <v>5.0000000000000001E-3</v>
      </c>
      <c r="E1285" s="93">
        <f t="shared" si="267"/>
        <v>43507</v>
      </c>
      <c r="F1285" s="87">
        <f t="shared" si="259"/>
        <v>876</v>
      </c>
      <c r="G1285" s="88">
        <f t="shared" si="260"/>
        <v>877</v>
      </c>
      <c r="H1285" s="89">
        <f t="shared" si="261"/>
        <v>1.017508952</v>
      </c>
      <c r="I1285" s="88">
        <f t="shared" si="268"/>
        <v>0</v>
      </c>
      <c r="J1285" s="90">
        <f t="shared" si="262"/>
        <v>17.508952000000001</v>
      </c>
      <c r="K1285" s="91">
        <f t="shared" si="263"/>
        <v>0</v>
      </c>
      <c r="L1285" s="92" t="str">
        <f t="shared" si="269"/>
        <v>A+J=</v>
      </c>
      <c r="M1285" s="93">
        <f t="shared" si="270"/>
        <v>45272</v>
      </c>
      <c r="N1285" s="94"/>
      <c r="O1285" s="143"/>
      <c r="P1285" s="143"/>
      <c r="Q1285" s="143"/>
      <c r="R1285" s="94"/>
      <c r="S1285" s="107"/>
      <c r="T1285" s="143"/>
      <c r="U1285" s="94"/>
      <c r="V1285" s="94"/>
      <c r="W1285" s="94"/>
      <c r="X1285" s="143"/>
      <c r="Y1285" s="123"/>
      <c r="Z1285" s="143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  <c r="EG1285" s="107"/>
      <c r="EH1285" s="107"/>
      <c r="EI1285" s="107"/>
      <c r="EJ1285" s="107"/>
      <c r="EK1285" s="107"/>
      <c r="EL1285" s="107"/>
      <c r="EM1285" s="107"/>
      <c r="EN1285" s="107"/>
      <c r="EO1285" s="107"/>
      <c r="EP1285" s="107"/>
      <c r="EQ1285" s="107"/>
      <c r="ER1285" s="107"/>
      <c r="ES1285" s="107"/>
      <c r="ET1285" s="107"/>
      <c r="EU1285" s="107"/>
      <c r="EV1285" s="107"/>
      <c r="EW1285" s="107"/>
      <c r="EX1285" s="107"/>
      <c r="EY1285" s="107"/>
    </row>
    <row r="1286" spans="1:155" x14ac:dyDescent="0.15">
      <c r="A1286" s="36">
        <f t="shared" si="264"/>
        <v>44781</v>
      </c>
      <c r="B1286" s="1">
        <f t="shared" ca="1" si="271"/>
        <v>1017.508952</v>
      </c>
      <c r="C1286" s="90">
        <f t="shared" si="265"/>
        <v>1000</v>
      </c>
      <c r="D1286" s="103">
        <f t="shared" si="266"/>
        <v>5.0000000000000001E-3</v>
      </c>
      <c r="E1286" s="93">
        <f t="shared" si="267"/>
        <v>43507</v>
      </c>
      <c r="F1286" s="87">
        <f t="shared" si="259"/>
        <v>877</v>
      </c>
      <c r="G1286" s="88">
        <f t="shared" si="260"/>
        <v>877</v>
      </c>
      <c r="H1286" s="89">
        <f t="shared" si="261"/>
        <v>1.017508952</v>
      </c>
      <c r="I1286" s="88">
        <f t="shared" si="268"/>
        <v>0</v>
      </c>
      <c r="J1286" s="90">
        <f t="shared" si="262"/>
        <v>17.508952000000001</v>
      </c>
      <c r="K1286" s="91">
        <f t="shared" si="263"/>
        <v>0</v>
      </c>
      <c r="L1286" s="92" t="str">
        <f t="shared" si="269"/>
        <v>A+J=</v>
      </c>
      <c r="M1286" s="93">
        <f t="shared" si="270"/>
        <v>45272</v>
      </c>
      <c r="N1286" s="94"/>
      <c r="O1286" s="143"/>
      <c r="P1286" s="143"/>
      <c r="Q1286" s="143"/>
      <c r="R1286" s="94"/>
      <c r="S1286" s="107"/>
      <c r="T1286" s="143"/>
      <c r="U1286" s="94"/>
      <c r="V1286" s="94"/>
      <c r="W1286" s="94"/>
      <c r="X1286" s="143"/>
      <c r="Y1286" s="123"/>
      <c r="Z1286" s="143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  <c r="EG1286" s="107"/>
      <c r="EH1286" s="107"/>
      <c r="EI1286" s="107"/>
      <c r="EJ1286" s="107"/>
      <c r="EK1286" s="107"/>
      <c r="EL1286" s="107"/>
      <c r="EM1286" s="107"/>
      <c r="EN1286" s="107"/>
      <c r="EO1286" s="107"/>
      <c r="EP1286" s="107"/>
      <c r="EQ1286" s="107"/>
      <c r="ER1286" s="107"/>
      <c r="ES1286" s="107"/>
      <c r="ET1286" s="107"/>
      <c r="EU1286" s="107"/>
      <c r="EV1286" s="107"/>
      <c r="EW1286" s="107"/>
      <c r="EX1286" s="107"/>
      <c r="EY1286" s="107"/>
    </row>
    <row r="1287" spans="1:155" x14ac:dyDescent="0.15">
      <c r="A1287" s="36">
        <f t="shared" si="264"/>
        <v>44782</v>
      </c>
      <c r="B1287" s="1">
        <f t="shared" ca="1" si="271"/>
        <v>1017.52909</v>
      </c>
      <c r="C1287" s="90">
        <f t="shared" si="265"/>
        <v>1000</v>
      </c>
      <c r="D1287" s="103">
        <f t="shared" si="266"/>
        <v>5.0000000000000001E-3</v>
      </c>
      <c r="E1287" s="93">
        <f t="shared" si="267"/>
        <v>43507</v>
      </c>
      <c r="F1287" s="87">
        <f t="shared" si="259"/>
        <v>878</v>
      </c>
      <c r="G1287" s="88">
        <f t="shared" si="260"/>
        <v>878</v>
      </c>
      <c r="H1287" s="89">
        <f t="shared" si="261"/>
        <v>1.01752909</v>
      </c>
      <c r="I1287" s="88">
        <f t="shared" si="268"/>
        <v>0</v>
      </c>
      <c r="J1287" s="90">
        <f t="shared" si="262"/>
        <v>17.52909</v>
      </c>
      <c r="K1287" s="91">
        <f t="shared" si="263"/>
        <v>0</v>
      </c>
      <c r="L1287" s="92" t="str">
        <f t="shared" si="269"/>
        <v>A+J=</v>
      </c>
      <c r="M1287" s="93">
        <f t="shared" si="270"/>
        <v>45272</v>
      </c>
      <c r="N1287" s="94"/>
      <c r="O1287" s="143"/>
      <c r="P1287" s="143"/>
      <c r="Q1287" s="143"/>
      <c r="R1287" s="94"/>
      <c r="S1287" s="107"/>
      <c r="T1287" s="143"/>
      <c r="U1287" s="94"/>
      <c r="V1287" s="94"/>
      <c r="W1287" s="94"/>
      <c r="X1287" s="143"/>
      <c r="Y1287" s="123"/>
      <c r="Z1287" s="143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  <c r="EG1287" s="107"/>
      <c r="EH1287" s="107"/>
      <c r="EI1287" s="107"/>
      <c r="EJ1287" s="107"/>
      <c r="EK1287" s="107"/>
      <c r="EL1287" s="107"/>
      <c r="EM1287" s="107"/>
      <c r="EN1287" s="107"/>
      <c r="EO1287" s="107"/>
      <c r="EP1287" s="107"/>
      <c r="EQ1287" s="107"/>
      <c r="ER1287" s="107"/>
      <c r="ES1287" s="107"/>
      <c r="ET1287" s="107"/>
      <c r="EU1287" s="107"/>
      <c r="EV1287" s="107"/>
      <c r="EW1287" s="107"/>
      <c r="EX1287" s="107"/>
      <c r="EY1287" s="107"/>
    </row>
    <row r="1288" spans="1:155" x14ac:dyDescent="0.15">
      <c r="A1288" s="36">
        <f t="shared" si="264"/>
        <v>44783</v>
      </c>
      <c r="B1288" s="1">
        <f t="shared" ca="1" si="271"/>
        <v>1017.549229</v>
      </c>
      <c r="C1288" s="90">
        <f t="shared" si="265"/>
        <v>1000</v>
      </c>
      <c r="D1288" s="103">
        <f t="shared" si="266"/>
        <v>5.0000000000000001E-3</v>
      </c>
      <c r="E1288" s="93">
        <f t="shared" si="267"/>
        <v>43507</v>
      </c>
      <c r="F1288" s="87">
        <f t="shared" si="259"/>
        <v>879</v>
      </c>
      <c r="G1288" s="88">
        <f t="shared" si="260"/>
        <v>879</v>
      </c>
      <c r="H1288" s="89">
        <f t="shared" si="261"/>
        <v>1.0175492290000001</v>
      </c>
      <c r="I1288" s="88">
        <f t="shared" si="268"/>
        <v>0</v>
      </c>
      <c r="J1288" s="90">
        <f t="shared" si="262"/>
        <v>17.549229</v>
      </c>
      <c r="K1288" s="91">
        <f t="shared" si="263"/>
        <v>0</v>
      </c>
      <c r="L1288" s="92" t="str">
        <f t="shared" si="269"/>
        <v>A+J=</v>
      </c>
      <c r="M1288" s="93">
        <f t="shared" si="270"/>
        <v>45272</v>
      </c>
      <c r="N1288" s="94"/>
      <c r="O1288" s="143"/>
      <c r="P1288" s="143"/>
      <c r="Q1288" s="143"/>
      <c r="R1288" s="94"/>
      <c r="S1288" s="107"/>
      <c r="T1288" s="143"/>
      <c r="U1288" s="94"/>
      <c r="V1288" s="94"/>
      <c r="W1288" s="94"/>
      <c r="X1288" s="143"/>
      <c r="Y1288" s="123"/>
      <c r="Z1288" s="143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  <c r="EG1288" s="107"/>
      <c r="EH1288" s="107"/>
      <c r="EI1288" s="107"/>
      <c r="EJ1288" s="107"/>
      <c r="EK1288" s="107"/>
      <c r="EL1288" s="107"/>
      <c r="EM1288" s="107"/>
      <c r="EN1288" s="107"/>
      <c r="EO1288" s="107"/>
      <c r="EP1288" s="107"/>
      <c r="EQ1288" s="107"/>
      <c r="ER1288" s="107"/>
      <c r="ES1288" s="107"/>
      <c r="ET1288" s="107"/>
      <c r="EU1288" s="107"/>
      <c r="EV1288" s="107"/>
      <c r="EW1288" s="107"/>
      <c r="EX1288" s="107"/>
      <c r="EY1288" s="107"/>
    </row>
    <row r="1289" spans="1:155" x14ac:dyDescent="0.15">
      <c r="A1289" s="36">
        <f t="shared" si="264"/>
        <v>44784</v>
      </c>
      <c r="B1289" s="1">
        <f t="shared" ca="1" si="271"/>
        <v>1017.5693690000001</v>
      </c>
      <c r="C1289" s="90">
        <f t="shared" si="265"/>
        <v>1000</v>
      </c>
      <c r="D1289" s="103">
        <f t="shared" si="266"/>
        <v>5.0000000000000001E-3</v>
      </c>
      <c r="E1289" s="93">
        <f t="shared" si="267"/>
        <v>43507</v>
      </c>
      <c r="F1289" s="87">
        <f t="shared" si="259"/>
        <v>880</v>
      </c>
      <c r="G1289" s="88">
        <f t="shared" si="260"/>
        <v>880</v>
      </c>
      <c r="H1289" s="89">
        <f t="shared" si="261"/>
        <v>1.0175693690000001</v>
      </c>
      <c r="I1289" s="88">
        <f t="shared" si="268"/>
        <v>0</v>
      </c>
      <c r="J1289" s="90">
        <f t="shared" si="262"/>
        <v>17.569368999999998</v>
      </c>
      <c r="K1289" s="91">
        <f t="shared" si="263"/>
        <v>0</v>
      </c>
      <c r="L1289" s="92" t="str">
        <f t="shared" si="269"/>
        <v>A+J=</v>
      </c>
      <c r="M1289" s="93">
        <f t="shared" si="270"/>
        <v>45272</v>
      </c>
      <c r="N1289" s="94"/>
      <c r="O1289" s="143"/>
      <c r="P1289" s="143"/>
      <c r="Q1289" s="143"/>
      <c r="R1289" s="94"/>
      <c r="S1289" s="107"/>
      <c r="T1289" s="143"/>
      <c r="U1289" s="94"/>
      <c r="V1289" s="94"/>
      <c r="W1289" s="94"/>
      <c r="X1289" s="143"/>
      <c r="Y1289" s="123"/>
      <c r="Z1289" s="143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  <c r="EG1289" s="107"/>
      <c r="EH1289" s="107"/>
      <c r="EI1289" s="107"/>
      <c r="EJ1289" s="107"/>
      <c r="EK1289" s="107"/>
      <c r="EL1289" s="107"/>
      <c r="EM1289" s="107"/>
      <c r="EN1289" s="107"/>
      <c r="EO1289" s="107"/>
      <c r="EP1289" s="107"/>
      <c r="EQ1289" s="107"/>
      <c r="ER1289" s="107"/>
      <c r="ES1289" s="107"/>
      <c r="ET1289" s="107"/>
      <c r="EU1289" s="107"/>
      <c r="EV1289" s="107"/>
      <c r="EW1289" s="107"/>
      <c r="EX1289" s="107"/>
      <c r="EY1289" s="107"/>
    </row>
    <row r="1290" spans="1:155" x14ac:dyDescent="0.15">
      <c r="A1290" s="36">
        <f t="shared" si="264"/>
        <v>44785</v>
      </c>
      <c r="B1290" s="1">
        <f t="shared" ca="1" si="271"/>
        <v>1017.58950799</v>
      </c>
      <c r="C1290" s="90">
        <f t="shared" si="265"/>
        <v>1000</v>
      </c>
      <c r="D1290" s="103">
        <f t="shared" si="266"/>
        <v>5.0000000000000001E-3</v>
      </c>
      <c r="E1290" s="93">
        <f t="shared" si="267"/>
        <v>43507</v>
      </c>
      <c r="F1290" s="87">
        <f t="shared" si="259"/>
        <v>881</v>
      </c>
      <c r="G1290" s="88">
        <f t="shared" si="260"/>
        <v>881</v>
      </c>
      <c r="H1290" s="89">
        <f t="shared" si="261"/>
        <v>1.0175895079999999</v>
      </c>
      <c r="I1290" s="88">
        <f t="shared" si="268"/>
        <v>0</v>
      </c>
      <c r="J1290" s="90">
        <f t="shared" si="262"/>
        <v>17.589507990000001</v>
      </c>
      <c r="K1290" s="91">
        <f t="shared" si="263"/>
        <v>0</v>
      </c>
      <c r="L1290" s="92" t="str">
        <f t="shared" si="269"/>
        <v>A+J=</v>
      </c>
      <c r="M1290" s="93">
        <f t="shared" si="270"/>
        <v>45272</v>
      </c>
      <c r="N1290" s="94"/>
      <c r="O1290" s="143"/>
      <c r="P1290" s="143"/>
      <c r="Q1290" s="143"/>
      <c r="R1290" s="94"/>
      <c r="S1290" s="107"/>
      <c r="T1290" s="143"/>
      <c r="U1290" s="94"/>
      <c r="V1290" s="94"/>
      <c r="W1290" s="94"/>
      <c r="X1290" s="143"/>
      <c r="Y1290" s="123"/>
      <c r="Z1290" s="143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  <c r="EG1290" s="107"/>
      <c r="EH1290" s="107"/>
      <c r="EI1290" s="107"/>
      <c r="EJ1290" s="107"/>
      <c r="EK1290" s="107"/>
      <c r="EL1290" s="107"/>
      <c r="EM1290" s="107"/>
      <c r="EN1290" s="107"/>
      <c r="EO1290" s="107"/>
      <c r="EP1290" s="107"/>
      <c r="EQ1290" s="107"/>
      <c r="ER1290" s="107"/>
      <c r="ES1290" s="107"/>
      <c r="ET1290" s="107"/>
      <c r="EU1290" s="107"/>
      <c r="EV1290" s="107"/>
      <c r="EW1290" s="107"/>
      <c r="EX1290" s="107"/>
      <c r="EY1290" s="107"/>
    </row>
    <row r="1291" spans="1:155" x14ac:dyDescent="0.15">
      <c r="A1291" s="36">
        <f t="shared" si="264"/>
        <v>44786</v>
      </c>
      <c r="B1291" s="1">
        <f t="shared" ca="1" si="271"/>
        <v>1017.60964899</v>
      </c>
      <c r="C1291" s="90">
        <f t="shared" si="265"/>
        <v>1000</v>
      </c>
      <c r="D1291" s="103">
        <f t="shared" si="266"/>
        <v>5.0000000000000001E-3</v>
      </c>
      <c r="E1291" s="93">
        <f t="shared" si="267"/>
        <v>43507</v>
      </c>
      <c r="F1291" s="87">
        <f t="shared" si="259"/>
        <v>881</v>
      </c>
      <c r="G1291" s="88">
        <f t="shared" si="260"/>
        <v>882</v>
      </c>
      <c r="H1291" s="89">
        <f t="shared" si="261"/>
        <v>1.0176096489999999</v>
      </c>
      <c r="I1291" s="88">
        <f t="shared" si="268"/>
        <v>0</v>
      </c>
      <c r="J1291" s="90">
        <f t="shared" si="262"/>
        <v>17.60964899</v>
      </c>
      <c r="K1291" s="91">
        <f t="shared" si="263"/>
        <v>0</v>
      </c>
      <c r="L1291" s="92" t="str">
        <f t="shared" si="269"/>
        <v>A+J=</v>
      </c>
      <c r="M1291" s="93">
        <f t="shared" si="270"/>
        <v>45272</v>
      </c>
      <c r="N1291" s="94"/>
      <c r="O1291" s="143"/>
      <c r="P1291" s="143"/>
      <c r="Q1291" s="143"/>
      <c r="R1291" s="94"/>
      <c r="S1291" s="107"/>
      <c r="T1291" s="143"/>
      <c r="U1291" s="94"/>
      <c r="V1291" s="94"/>
      <c r="W1291" s="94"/>
      <c r="X1291" s="143"/>
      <c r="Y1291" s="123"/>
      <c r="Z1291" s="143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  <c r="EG1291" s="107"/>
      <c r="EH1291" s="107"/>
      <c r="EI1291" s="107"/>
      <c r="EJ1291" s="107"/>
      <c r="EK1291" s="107"/>
      <c r="EL1291" s="107"/>
      <c r="EM1291" s="107"/>
      <c r="EN1291" s="107"/>
      <c r="EO1291" s="107"/>
      <c r="EP1291" s="107"/>
      <c r="EQ1291" s="107"/>
      <c r="ER1291" s="107"/>
      <c r="ES1291" s="107"/>
      <c r="ET1291" s="107"/>
      <c r="EU1291" s="107"/>
      <c r="EV1291" s="107"/>
      <c r="EW1291" s="107"/>
      <c r="EX1291" s="107"/>
      <c r="EY1291" s="107"/>
    </row>
    <row r="1292" spans="1:155" x14ac:dyDescent="0.15">
      <c r="A1292" s="36">
        <f t="shared" si="264"/>
        <v>44787</v>
      </c>
      <c r="B1292" s="1">
        <f t="shared" ca="1" si="271"/>
        <v>1017.60964899</v>
      </c>
      <c r="C1292" s="90">
        <f t="shared" si="265"/>
        <v>1000</v>
      </c>
      <c r="D1292" s="103">
        <f t="shared" si="266"/>
        <v>5.0000000000000001E-3</v>
      </c>
      <c r="E1292" s="93">
        <f t="shared" si="267"/>
        <v>43507</v>
      </c>
      <c r="F1292" s="87">
        <f t="shared" ref="F1292:F1355" si="272">IF(A1292&gt;E1292,IF(NETWORKDAYS(E1292,A1292,$P$75:$P$191)-1=0,1,NETWORKDAYS(E1292,A1292,$P$75:$P$191)-1),0)</f>
        <v>881</v>
      </c>
      <c r="G1292" s="88">
        <f t="shared" ref="G1292:G1355" si="273">IF(AND(F1292=1,F1291=1),1,IF(F1292&gt;0,IF(F1292=F1291,F1292+1,F1292),0))</f>
        <v>882</v>
      </c>
      <c r="H1292" s="89">
        <f t="shared" ref="H1292:H1355" si="274">ROUND((D1292+1)^(G1292/252),9)</f>
        <v>1.0176096489999999</v>
      </c>
      <c r="I1292" s="88">
        <f t="shared" si="268"/>
        <v>0</v>
      </c>
      <c r="J1292" s="90">
        <f t="shared" ref="J1292:J1355" si="275">TRUNC(((H1292-1)*C1292),8)</f>
        <v>17.60964899</v>
      </c>
      <c r="K1292" s="91">
        <f t="shared" ref="K1292:K1355" si="276">IF(I1292&gt;0,VLOOKUP(I1292,$P$12:$U$72,6),0)</f>
        <v>0</v>
      </c>
      <c r="L1292" s="92" t="str">
        <f t="shared" si="269"/>
        <v>A+J=</v>
      </c>
      <c r="M1292" s="93">
        <f t="shared" si="270"/>
        <v>45272</v>
      </c>
      <c r="N1292" s="94"/>
      <c r="O1292" s="143"/>
      <c r="P1292" s="143"/>
      <c r="Q1292" s="143"/>
      <c r="R1292" s="94"/>
      <c r="S1292" s="107"/>
      <c r="T1292" s="143"/>
      <c r="U1292" s="94"/>
      <c r="V1292" s="94"/>
      <c r="W1292" s="94"/>
      <c r="X1292" s="143"/>
      <c r="Y1292" s="123"/>
      <c r="Z1292" s="143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  <c r="EG1292" s="107"/>
      <c r="EH1292" s="107"/>
      <c r="EI1292" s="107"/>
      <c r="EJ1292" s="107"/>
      <c r="EK1292" s="107"/>
      <c r="EL1292" s="107"/>
      <c r="EM1292" s="107"/>
      <c r="EN1292" s="107"/>
      <c r="EO1292" s="107"/>
      <c r="EP1292" s="107"/>
      <c r="EQ1292" s="107"/>
      <c r="ER1292" s="107"/>
      <c r="ES1292" s="107"/>
      <c r="ET1292" s="107"/>
      <c r="EU1292" s="107"/>
      <c r="EV1292" s="107"/>
      <c r="EW1292" s="107"/>
      <c r="EX1292" s="107"/>
      <c r="EY1292" s="107"/>
    </row>
    <row r="1293" spans="1:155" x14ac:dyDescent="0.15">
      <c r="A1293" s="36">
        <f t="shared" ref="A1293:A1356" si="277">(A1292+1)</f>
        <v>44788</v>
      </c>
      <c r="B1293" s="1">
        <f t="shared" ca="1" si="271"/>
        <v>1017.60964899</v>
      </c>
      <c r="C1293" s="90">
        <f t="shared" ref="C1293:C1356" si="278">(C1292-K1292)</f>
        <v>1000</v>
      </c>
      <c r="D1293" s="103">
        <f t="shared" ref="D1293:D1356" si="279">D1292</f>
        <v>5.0000000000000001E-3</v>
      </c>
      <c r="E1293" s="93">
        <f t="shared" ref="E1293:E1356" si="280">IF(I1292&gt;0,VLOOKUP(I1292,P$12:Z$72,2),E1292)</f>
        <v>43507</v>
      </c>
      <c r="F1293" s="87">
        <f t="shared" si="272"/>
        <v>882</v>
      </c>
      <c r="G1293" s="88">
        <f t="shared" si="273"/>
        <v>882</v>
      </c>
      <c r="H1293" s="89">
        <f t="shared" si="274"/>
        <v>1.0176096489999999</v>
      </c>
      <c r="I1293" s="88">
        <f t="shared" ref="I1293:I1356" si="281">IF(VLOOKUP(A1293,Q$12:X$72,8)=VLOOKUP(A1292,Q$12:X$72,8),0,VLOOKUP(A1293,Q$12:X$72,8))</f>
        <v>0</v>
      </c>
      <c r="J1293" s="90">
        <f t="shared" si="275"/>
        <v>17.60964899</v>
      </c>
      <c r="K1293" s="91">
        <f t="shared" si="276"/>
        <v>0</v>
      </c>
      <c r="L1293" s="92" t="str">
        <f t="shared" ref="L1293:L1356" si="282">IF(I1292&gt;0,VLOOKUP(I1292,P$12:Z$72,10),L1292)</f>
        <v>A+J=</v>
      </c>
      <c r="M1293" s="93">
        <f t="shared" ref="M1293:M1356" si="283">IF(I1292&gt;0,VLOOKUP(I1292,P$12:Z$72,11),M1292)</f>
        <v>45272</v>
      </c>
      <c r="N1293" s="94"/>
      <c r="O1293" s="143"/>
      <c r="P1293" s="143"/>
      <c r="Q1293" s="143"/>
      <c r="R1293" s="94"/>
      <c r="S1293" s="107"/>
      <c r="T1293" s="143"/>
      <c r="U1293" s="94"/>
      <c r="V1293" s="94"/>
      <c r="W1293" s="94"/>
      <c r="X1293" s="143"/>
      <c r="Y1293" s="123"/>
      <c r="Z1293" s="143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  <c r="EG1293" s="107"/>
      <c r="EH1293" s="107"/>
      <c r="EI1293" s="107"/>
      <c r="EJ1293" s="107"/>
      <c r="EK1293" s="107"/>
      <c r="EL1293" s="107"/>
      <c r="EM1293" s="107"/>
      <c r="EN1293" s="107"/>
      <c r="EO1293" s="107"/>
      <c r="EP1293" s="107"/>
      <c r="EQ1293" s="107"/>
      <c r="ER1293" s="107"/>
      <c r="ES1293" s="107"/>
      <c r="ET1293" s="107"/>
      <c r="EU1293" s="107"/>
      <c r="EV1293" s="107"/>
      <c r="EW1293" s="107"/>
      <c r="EX1293" s="107"/>
      <c r="EY1293" s="107"/>
    </row>
    <row r="1294" spans="1:155" x14ac:dyDescent="0.15">
      <c r="A1294" s="36">
        <f t="shared" si="277"/>
        <v>44789</v>
      </c>
      <c r="B1294" s="1">
        <f t="shared" ref="B1294:B1357" ca="1" si="284">IF(A1294&lt;=TODAY(),C1294+J1294,IF(AND(A1294&gt;TODAY(),A1294&lt;=$B$1),IF(VLOOKUP(TODAY(),$A$12:$D$10000,4,FALSE)=0,"n.d",C1294+J1294),"n.d"))</f>
        <v>1017.62978899</v>
      </c>
      <c r="C1294" s="90">
        <f t="shared" si="278"/>
        <v>1000</v>
      </c>
      <c r="D1294" s="103">
        <f t="shared" si="279"/>
        <v>5.0000000000000001E-3</v>
      </c>
      <c r="E1294" s="93">
        <f t="shared" si="280"/>
        <v>43507</v>
      </c>
      <c r="F1294" s="87">
        <f t="shared" si="272"/>
        <v>883</v>
      </c>
      <c r="G1294" s="88">
        <f t="shared" si="273"/>
        <v>883</v>
      </c>
      <c r="H1294" s="89">
        <f t="shared" si="274"/>
        <v>1.0176297889999999</v>
      </c>
      <c r="I1294" s="88">
        <f t="shared" si="281"/>
        <v>0</v>
      </c>
      <c r="J1294" s="90">
        <f t="shared" si="275"/>
        <v>17.629788990000002</v>
      </c>
      <c r="K1294" s="91">
        <f t="shared" si="276"/>
        <v>0</v>
      </c>
      <c r="L1294" s="92" t="str">
        <f t="shared" si="282"/>
        <v>A+J=</v>
      </c>
      <c r="M1294" s="93">
        <f t="shared" si="283"/>
        <v>45272</v>
      </c>
      <c r="N1294" s="94"/>
      <c r="O1294" s="143"/>
      <c r="P1294" s="143"/>
      <c r="Q1294" s="143"/>
      <c r="R1294" s="94"/>
      <c r="S1294" s="107"/>
      <c r="T1294" s="143"/>
      <c r="U1294" s="94"/>
      <c r="V1294" s="94"/>
      <c r="W1294" s="94"/>
      <c r="X1294" s="143"/>
      <c r="Y1294" s="123"/>
      <c r="Z1294" s="143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  <c r="EG1294" s="107"/>
      <c r="EH1294" s="107"/>
      <c r="EI1294" s="107"/>
      <c r="EJ1294" s="107"/>
      <c r="EK1294" s="107"/>
      <c r="EL1294" s="107"/>
      <c r="EM1294" s="107"/>
      <c r="EN1294" s="107"/>
      <c r="EO1294" s="107"/>
      <c r="EP1294" s="107"/>
      <c r="EQ1294" s="107"/>
      <c r="ER1294" s="107"/>
      <c r="ES1294" s="107"/>
      <c r="ET1294" s="107"/>
      <c r="EU1294" s="107"/>
      <c r="EV1294" s="107"/>
      <c r="EW1294" s="107"/>
      <c r="EX1294" s="107"/>
      <c r="EY1294" s="107"/>
    </row>
    <row r="1295" spans="1:155" x14ac:dyDescent="0.15">
      <c r="A1295" s="36">
        <f t="shared" si="277"/>
        <v>44790</v>
      </c>
      <c r="B1295" s="1">
        <f t="shared" ca="1" si="284"/>
        <v>1017.64992999</v>
      </c>
      <c r="C1295" s="90">
        <f t="shared" si="278"/>
        <v>1000</v>
      </c>
      <c r="D1295" s="103">
        <f t="shared" si="279"/>
        <v>5.0000000000000001E-3</v>
      </c>
      <c r="E1295" s="93">
        <f t="shared" si="280"/>
        <v>43507</v>
      </c>
      <c r="F1295" s="87">
        <f t="shared" si="272"/>
        <v>884</v>
      </c>
      <c r="G1295" s="88">
        <f t="shared" si="273"/>
        <v>884</v>
      </c>
      <c r="H1295" s="89">
        <f t="shared" si="274"/>
        <v>1.0176499299999999</v>
      </c>
      <c r="I1295" s="88">
        <f t="shared" si="281"/>
        <v>0</v>
      </c>
      <c r="J1295" s="90">
        <f t="shared" si="275"/>
        <v>17.64992999</v>
      </c>
      <c r="K1295" s="91">
        <f t="shared" si="276"/>
        <v>0</v>
      </c>
      <c r="L1295" s="92" t="str">
        <f t="shared" si="282"/>
        <v>A+J=</v>
      </c>
      <c r="M1295" s="93">
        <f t="shared" si="283"/>
        <v>45272</v>
      </c>
      <c r="N1295" s="94"/>
      <c r="O1295" s="143"/>
      <c r="P1295" s="143"/>
      <c r="Q1295" s="143"/>
      <c r="R1295" s="94"/>
      <c r="S1295" s="107"/>
      <c r="T1295" s="143"/>
      <c r="U1295" s="94"/>
      <c r="V1295" s="94"/>
      <c r="W1295" s="94"/>
      <c r="X1295" s="143"/>
      <c r="Y1295" s="123"/>
      <c r="Z1295" s="143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  <c r="EG1295" s="107"/>
      <c r="EH1295" s="107"/>
      <c r="EI1295" s="107"/>
      <c r="EJ1295" s="107"/>
      <c r="EK1295" s="107"/>
      <c r="EL1295" s="107"/>
      <c r="EM1295" s="107"/>
      <c r="EN1295" s="107"/>
      <c r="EO1295" s="107"/>
      <c r="EP1295" s="107"/>
      <c r="EQ1295" s="107"/>
      <c r="ER1295" s="107"/>
      <c r="ES1295" s="107"/>
      <c r="ET1295" s="107"/>
      <c r="EU1295" s="107"/>
      <c r="EV1295" s="107"/>
      <c r="EW1295" s="107"/>
      <c r="EX1295" s="107"/>
      <c r="EY1295" s="107"/>
    </row>
    <row r="1296" spans="1:155" x14ac:dyDescent="0.15">
      <c r="A1296" s="36">
        <f t="shared" si="277"/>
        <v>44791</v>
      </c>
      <c r="B1296" s="1">
        <f t="shared" ca="1" si="284"/>
        <v>1017.670071</v>
      </c>
      <c r="C1296" s="90">
        <f t="shared" si="278"/>
        <v>1000</v>
      </c>
      <c r="D1296" s="103">
        <f t="shared" si="279"/>
        <v>5.0000000000000001E-3</v>
      </c>
      <c r="E1296" s="93">
        <f t="shared" si="280"/>
        <v>43507</v>
      </c>
      <c r="F1296" s="87">
        <f t="shared" si="272"/>
        <v>885</v>
      </c>
      <c r="G1296" s="88">
        <f t="shared" si="273"/>
        <v>885</v>
      </c>
      <c r="H1296" s="89">
        <f t="shared" si="274"/>
        <v>1.017670071</v>
      </c>
      <c r="I1296" s="88">
        <f t="shared" si="281"/>
        <v>0</v>
      </c>
      <c r="J1296" s="90">
        <f t="shared" si="275"/>
        <v>17.670071</v>
      </c>
      <c r="K1296" s="91">
        <f t="shared" si="276"/>
        <v>0</v>
      </c>
      <c r="L1296" s="92" t="str">
        <f t="shared" si="282"/>
        <v>A+J=</v>
      </c>
      <c r="M1296" s="93">
        <f t="shared" si="283"/>
        <v>45272</v>
      </c>
      <c r="N1296" s="94"/>
      <c r="O1296" s="143"/>
      <c r="P1296" s="143"/>
      <c r="Q1296" s="143"/>
      <c r="R1296" s="94"/>
      <c r="S1296" s="107"/>
      <c r="T1296" s="143"/>
      <c r="U1296" s="94"/>
      <c r="V1296" s="94"/>
      <c r="W1296" s="94"/>
      <c r="X1296" s="143"/>
      <c r="Y1296" s="123"/>
      <c r="Z1296" s="143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  <c r="EG1296" s="107"/>
      <c r="EH1296" s="107"/>
      <c r="EI1296" s="107"/>
      <c r="EJ1296" s="107"/>
      <c r="EK1296" s="107"/>
      <c r="EL1296" s="107"/>
      <c r="EM1296" s="107"/>
      <c r="EN1296" s="107"/>
      <c r="EO1296" s="107"/>
      <c r="EP1296" s="107"/>
      <c r="EQ1296" s="107"/>
      <c r="ER1296" s="107"/>
      <c r="ES1296" s="107"/>
      <c r="ET1296" s="107"/>
      <c r="EU1296" s="107"/>
      <c r="EV1296" s="107"/>
      <c r="EW1296" s="107"/>
      <c r="EX1296" s="107"/>
      <c r="EY1296" s="107"/>
    </row>
    <row r="1297" spans="1:155" x14ac:dyDescent="0.15">
      <c r="A1297" s="36">
        <f t="shared" si="277"/>
        <v>44792</v>
      </c>
      <c r="B1297" s="1">
        <f t="shared" ca="1" si="284"/>
        <v>1017.690213</v>
      </c>
      <c r="C1297" s="90">
        <f t="shared" si="278"/>
        <v>1000</v>
      </c>
      <c r="D1297" s="103">
        <f t="shared" si="279"/>
        <v>5.0000000000000001E-3</v>
      </c>
      <c r="E1297" s="93">
        <f t="shared" si="280"/>
        <v>43507</v>
      </c>
      <c r="F1297" s="87">
        <f t="shared" si="272"/>
        <v>886</v>
      </c>
      <c r="G1297" s="88">
        <f t="shared" si="273"/>
        <v>886</v>
      </c>
      <c r="H1297" s="89">
        <f t="shared" si="274"/>
        <v>1.0176902130000001</v>
      </c>
      <c r="I1297" s="88">
        <f t="shared" si="281"/>
        <v>0</v>
      </c>
      <c r="J1297" s="90">
        <f t="shared" si="275"/>
        <v>17.690213</v>
      </c>
      <c r="K1297" s="91">
        <f t="shared" si="276"/>
        <v>0</v>
      </c>
      <c r="L1297" s="92" t="str">
        <f t="shared" si="282"/>
        <v>A+J=</v>
      </c>
      <c r="M1297" s="93">
        <f t="shared" si="283"/>
        <v>45272</v>
      </c>
      <c r="N1297" s="94"/>
      <c r="O1297" s="143"/>
      <c r="P1297" s="143"/>
      <c r="Q1297" s="143"/>
      <c r="R1297" s="94"/>
      <c r="S1297" s="107"/>
      <c r="T1297" s="143"/>
      <c r="U1297" s="94"/>
      <c r="V1297" s="94"/>
      <c r="W1297" s="94"/>
      <c r="X1297" s="143"/>
      <c r="Y1297" s="123"/>
      <c r="Z1297" s="143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  <c r="EG1297" s="107"/>
      <c r="EH1297" s="107"/>
      <c r="EI1297" s="107"/>
      <c r="EJ1297" s="107"/>
      <c r="EK1297" s="107"/>
      <c r="EL1297" s="107"/>
      <c r="EM1297" s="107"/>
      <c r="EN1297" s="107"/>
      <c r="EO1297" s="107"/>
      <c r="EP1297" s="107"/>
      <c r="EQ1297" s="107"/>
      <c r="ER1297" s="107"/>
      <c r="ES1297" s="107"/>
      <c r="ET1297" s="107"/>
      <c r="EU1297" s="107"/>
      <c r="EV1297" s="107"/>
      <c r="EW1297" s="107"/>
      <c r="EX1297" s="107"/>
      <c r="EY1297" s="107"/>
    </row>
    <row r="1298" spans="1:155" x14ac:dyDescent="0.15">
      <c r="A1298" s="36">
        <f t="shared" si="277"/>
        <v>44793</v>
      </c>
      <c r="B1298" s="1">
        <f t="shared" ca="1" si="284"/>
        <v>1017.710355</v>
      </c>
      <c r="C1298" s="90">
        <f t="shared" si="278"/>
        <v>1000</v>
      </c>
      <c r="D1298" s="103">
        <f t="shared" si="279"/>
        <v>5.0000000000000001E-3</v>
      </c>
      <c r="E1298" s="93">
        <f t="shared" si="280"/>
        <v>43507</v>
      </c>
      <c r="F1298" s="87">
        <f t="shared" si="272"/>
        <v>886</v>
      </c>
      <c r="G1298" s="88">
        <f t="shared" si="273"/>
        <v>887</v>
      </c>
      <c r="H1298" s="89">
        <f t="shared" si="274"/>
        <v>1.017710355</v>
      </c>
      <c r="I1298" s="88">
        <f t="shared" si="281"/>
        <v>0</v>
      </c>
      <c r="J1298" s="90">
        <f t="shared" si="275"/>
        <v>17.710355</v>
      </c>
      <c r="K1298" s="91">
        <f t="shared" si="276"/>
        <v>0</v>
      </c>
      <c r="L1298" s="92" t="str">
        <f t="shared" si="282"/>
        <v>A+J=</v>
      </c>
      <c r="M1298" s="93">
        <f t="shared" si="283"/>
        <v>45272</v>
      </c>
      <c r="N1298" s="94"/>
      <c r="O1298" s="143"/>
      <c r="P1298" s="143"/>
      <c r="Q1298" s="143"/>
      <c r="R1298" s="94"/>
      <c r="S1298" s="107"/>
      <c r="T1298" s="143"/>
      <c r="U1298" s="94"/>
      <c r="V1298" s="94"/>
      <c r="W1298" s="94"/>
      <c r="X1298" s="143"/>
      <c r="Y1298" s="123"/>
      <c r="Z1298" s="143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  <c r="EG1298" s="107"/>
      <c r="EH1298" s="107"/>
      <c r="EI1298" s="107"/>
      <c r="EJ1298" s="107"/>
      <c r="EK1298" s="107"/>
      <c r="EL1298" s="107"/>
      <c r="EM1298" s="107"/>
      <c r="EN1298" s="107"/>
      <c r="EO1298" s="107"/>
      <c r="EP1298" s="107"/>
      <c r="EQ1298" s="107"/>
      <c r="ER1298" s="107"/>
      <c r="ES1298" s="107"/>
      <c r="ET1298" s="107"/>
      <c r="EU1298" s="107"/>
      <c r="EV1298" s="107"/>
      <c r="EW1298" s="107"/>
      <c r="EX1298" s="107"/>
      <c r="EY1298" s="107"/>
    </row>
    <row r="1299" spans="1:155" x14ac:dyDescent="0.15">
      <c r="A1299" s="36">
        <f t="shared" si="277"/>
        <v>44794</v>
      </c>
      <c r="B1299" s="1">
        <f t="shared" ca="1" si="284"/>
        <v>1017.710355</v>
      </c>
      <c r="C1299" s="90">
        <f t="shared" si="278"/>
        <v>1000</v>
      </c>
      <c r="D1299" s="103">
        <f t="shared" si="279"/>
        <v>5.0000000000000001E-3</v>
      </c>
      <c r="E1299" s="93">
        <f t="shared" si="280"/>
        <v>43507</v>
      </c>
      <c r="F1299" s="87">
        <f t="shared" si="272"/>
        <v>886</v>
      </c>
      <c r="G1299" s="88">
        <f t="shared" si="273"/>
        <v>887</v>
      </c>
      <c r="H1299" s="89">
        <f t="shared" si="274"/>
        <v>1.017710355</v>
      </c>
      <c r="I1299" s="88">
        <f t="shared" si="281"/>
        <v>0</v>
      </c>
      <c r="J1299" s="90">
        <f t="shared" si="275"/>
        <v>17.710355</v>
      </c>
      <c r="K1299" s="91">
        <f t="shared" si="276"/>
        <v>0</v>
      </c>
      <c r="L1299" s="92" t="str">
        <f t="shared" si="282"/>
        <v>A+J=</v>
      </c>
      <c r="M1299" s="93">
        <f t="shared" si="283"/>
        <v>45272</v>
      </c>
      <c r="N1299" s="94"/>
      <c r="O1299" s="143"/>
      <c r="P1299" s="143"/>
      <c r="Q1299" s="143"/>
      <c r="R1299" s="94"/>
      <c r="S1299" s="107"/>
      <c r="T1299" s="143"/>
      <c r="U1299" s="94"/>
      <c r="V1299" s="94"/>
      <c r="W1299" s="94"/>
      <c r="X1299" s="143"/>
      <c r="Y1299" s="123"/>
      <c r="Z1299" s="143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  <c r="EG1299" s="107"/>
      <c r="EH1299" s="107"/>
      <c r="EI1299" s="107"/>
      <c r="EJ1299" s="107"/>
      <c r="EK1299" s="107"/>
      <c r="EL1299" s="107"/>
      <c r="EM1299" s="107"/>
      <c r="EN1299" s="107"/>
      <c r="EO1299" s="107"/>
      <c r="EP1299" s="107"/>
      <c r="EQ1299" s="107"/>
      <c r="ER1299" s="107"/>
      <c r="ES1299" s="107"/>
      <c r="ET1299" s="107"/>
      <c r="EU1299" s="107"/>
      <c r="EV1299" s="107"/>
      <c r="EW1299" s="107"/>
      <c r="EX1299" s="107"/>
      <c r="EY1299" s="107"/>
    </row>
    <row r="1300" spans="1:155" x14ac:dyDescent="0.15">
      <c r="A1300" s="36">
        <f t="shared" si="277"/>
        <v>44795</v>
      </c>
      <c r="B1300" s="1">
        <f t="shared" ca="1" si="284"/>
        <v>1017.710355</v>
      </c>
      <c r="C1300" s="90">
        <f t="shared" si="278"/>
        <v>1000</v>
      </c>
      <c r="D1300" s="103">
        <f t="shared" si="279"/>
        <v>5.0000000000000001E-3</v>
      </c>
      <c r="E1300" s="93">
        <f t="shared" si="280"/>
        <v>43507</v>
      </c>
      <c r="F1300" s="87">
        <f t="shared" si="272"/>
        <v>887</v>
      </c>
      <c r="G1300" s="88">
        <f t="shared" si="273"/>
        <v>887</v>
      </c>
      <c r="H1300" s="89">
        <f t="shared" si="274"/>
        <v>1.017710355</v>
      </c>
      <c r="I1300" s="88">
        <f t="shared" si="281"/>
        <v>0</v>
      </c>
      <c r="J1300" s="90">
        <f t="shared" si="275"/>
        <v>17.710355</v>
      </c>
      <c r="K1300" s="91">
        <f t="shared" si="276"/>
        <v>0</v>
      </c>
      <c r="L1300" s="92" t="str">
        <f t="shared" si="282"/>
        <v>A+J=</v>
      </c>
      <c r="M1300" s="93">
        <f t="shared" si="283"/>
        <v>45272</v>
      </c>
      <c r="N1300" s="94"/>
      <c r="O1300" s="143"/>
      <c r="P1300" s="143"/>
      <c r="Q1300" s="143"/>
      <c r="R1300" s="94"/>
      <c r="S1300" s="107"/>
      <c r="T1300" s="143"/>
      <c r="U1300" s="94"/>
      <c r="V1300" s="94"/>
      <c r="W1300" s="94"/>
      <c r="X1300" s="143"/>
      <c r="Y1300" s="123"/>
      <c r="Z1300" s="143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  <c r="EG1300" s="107"/>
      <c r="EH1300" s="107"/>
      <c r="EI1300" s="107"/>
      <c r="EJ1300" s="107"/>
      <c r="EK1300" s="107"/>
      <c r="EL1300" s="107"/>
      <c r="EM1300" s="107"/>
      <c r="EN1300" s="107"/>
      <c r="EO1300" s="107"/>
      <c r="EP1300" s="107"/>
      <c r="EQ1300" s="107"/>
      <c r="ER1300" s="107"/>
      <c r="ES1300" s="107"/>
      <c r="ET1300" s="107"/>
      <c r="EU1300" s="107"/>
      <c r="EV1300" s="107"/>
      <c r="EW1300" s="107"/>
      <c r="EX1300" s="107"/>
      <c r="EY1300" s="107"/>
    </row>
    <row r="1301" spans="1:155" x14ac:dyDescent="0.15">
      <c r="A1301" s="36">
        <f t="shared" si="277"/>
        <v>44796</v>
      </c>
      <c r="B1301" s="1">
        <f t="shared" ca="1" si="284"/>
        <v>1017.73049799</v>
      </c>
      <c r="C1301" s="90">
        <f t="shared" si="278"/>
        <v>1000</v>
      </c>
      <c r="D1301" s="103">
        <f t="shared" si="279"/>
        <v>5.0000000000000001E-3</v>
      </c>
      <c r="E1301" s="93">
        <f t="shared" si="280"/>
        <v>43507</v>
      </c>
      <c r="F1301" s="87">
        <f t="shared" si="272"/>
        <v>888</v>
      </c>
      <c r="G1301" s="88">
        <f t="shared" si="273"/>
        <v>888</v>
      </c>
      <c r="H1301" s="89">
        <f t="shared" si="274"/>
        <v>1.0177304979999999</v>
      </c>
      <c r="I1301" s="88">
        <f t="shared" si="281"/>
        <v>0</v>
      </c>
      <c r="J1301" s="90">
        <f t="shared" si="275"/>
        <v>17.73049799</v>
      </c>
      <c r="K1301" s="91">
        <f t="shared" si="276"/>
        <v>0</v>
      </c>
      <c r="L1301" s="92" t="str">
        <f t="shared" si="282"/>
        <v>A+J=</v>
      </c>
      <c r="M1301" s="93">
        <f t="shared" si="283"/>
        <v>45272</v>
      </c>
      <c r="N1301" s="94"/>
      <c r="O1301" s="143"/>
      <c r="P1301" s="143"/>
      <c r="Q1301" s="143"/>
      <c r="R1301" s="94"/>
      <c r="S1301" s="107"/>
      <c r="T1301" s="143"/>
      <c r="U1301" s="94"/>
      <c r="V1301" s="94"/>
      <c r="W1301" s="94"/>
      <c r="X1301" s="143"/>
      <c r="Y1301" s="123"/>
      <c r="Z1301" s="143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  <c r="EG1301" s="107"/>
      <c r="EH1301" s="107"/>
      <c r="EI1301" s="107"/>
      <c r="EJ1301" s="107"/>
      <c r="EK1301" s="107"/>
      <c r="EL1301" s="107"/>
      <c r="EM1301" s="107"/>
      <c r="EN1301" s="107"/>
      <c r="EO1301" s="107"/>
      <c r="EP1301" s="107"/>
      <c r="EQ1301" s="107"/>
      <c r="ER1301" s="107"/>
      <c r="ES1301" s="107"/>
      <c r="ET1301" s="107"/>
      <c r="EU1301" s="107"/>
      <c r="EV1301" s="107"/>
      <c r="EW1301" s="107"/>
      <c r="EX1301" s="107"/>
      <c r="EY1301" s="107"/>
    </row>
    <row r="1302" spans="1:155" x14ac:dyDescent="0.15">
      <c r="A1302" s="36">
        <f t="shared" si="277"/>
        <v>44797</v>
      </c>
      <c r="B1302" s="1">
        <f t="shared" ca="1" si="284"/>
        <v>1017.75064099</v>
      </c>
      <c r="C1302" s="90">
        <f t="shared" si="278"/>
        <v>1000</v>
      </c>
      <c r="D1302" s="103">
        <f t="shared" si="279"/>
        <v>5.0000000000000001E-3</v>
      </c>
      <c r="E1302" s="93">
        <f t="shared" si="280"/>
        <v>43507</v>
      </c>
      <c r="F1302" s="87">
        <f t="shared" si="272"/>
        <v>889</v>
      </c>
      <c r="G1302" s="88">
        <f t="shared" si="273"/>
        <v>889</v>
      </c>
      <c r="H1302" s="89">
        <f t="shared" si="274"/>
        <v>1.0177506409999999</v>
      </c>
      <c r="I1302" s="88">
        <f t="shared" si="281"/>
        <v>0</v>
      </c>
      <c r="J1302" s="90">
        <f t="shared" si="275"/>
        <v>17.750640990000001</v>
      </c>
      <c r="K1302" s="91">
        <f t="shared" si="276"/>
        <v>0</v>
      </c>
      <c r="L1302" s="92" t="str">
        <f t="shared" si="282"/>
        <v>A+J=</v>
      </c>
      <c r="M1302" s="93">
        <f t="shared" si="283"/>
        <v>45272</v>
      </c>
      <c r="N1302" s="94"/>
      <c r="O1302" s="143"/>
      <c r="P1302" s="143"/>
      <c r="Q1302" s="143"/>
      <c r="R1302" s="94"/>
      <c r="S1302" s="107"/>
      <c r="T1302" s="143"/>
      <c r="U1302" s="94"/>
      <c r="V1302" s="94"/>
      <c r="W1302" s="94"/>
      <c r="X1302" s="143"/>
      <c r="Y1302" s="123"/>
      <c r="Z1302" s="143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  <c r="EG1302" s="107"/>
      <c r="EH1302" s="107"/>
      <c r="EI1302" s="107"/>
      <c r="EJ1302" s="107"/>
      <c r="EK1302" s="107"/>
      <c r="EL1302" s="107"/>
      <c r="EM1302" s="107"/>
      <c r="EN1302" s="107"/>
      <c r="EO1302" s="107"/>
      <c r="EP1302" s="107"/>
      <c r="EQ1302" s="107"/>
      <c r="ER1302" s="107"/>
      <c r="ES1302" s="107"/>
      <c r="ET1302" s="107"/>
      <c r="EU1302" s="107"/>
      <c r="EV1302" s="107"/>
      <c r="EW1302" s="107"/>
      <c r="EX1302" s="107"/>
      <c r="EY1302" s="107"/>
    </row>
    <row r="1303" spans="1:155" x14ac:dyDescent="0.15">
      <c r="A1303" s="36">
        <f t="shared" si="277"/>
        <v>44798</v>
      </c>
      <c r="B1303" s="1">
        <f t="shared" ca="1" si="284"/>
        <v>1017.770784</v>
      </c>
      <c r="C1303" s="90">
        <f t="shared" si="278"/>
        <v>1000</v>
      </c>
      <c r="D1303" s="103">
        <f t="shared" si="279"/>
        <v>5.0000000000000001E-3</v>
      </c>
      <c r="E1303" s="93">
        <f t="shared" si="280"/>
        <v>43507</v>
      </c>
      <c r="F1303" s="87">
        <f t="shared" si="272"/>
        <v>890</v>
      </c>
      <c r="G1303" s="88">
        <f t="shared" si="273"/>
        <v>890</v>
      </c>
      <c r="H1303" s="89">
        <f t="shared" si="274"/>
        <v>1.0177707840000001</v>
      </c>
      <c r="I1303" s="88">
        <f t="shared" si="281"/>
        <v>0</v>
      </c>
      <c r="J1303" s="90">
        <f t="shared" si="275"/>
        <v>17.770783999999999</v>
      </c>
      <c r="K1303" s="91">
        <f t="shared" si="276"/>
        <v>0</v>
      </c>
      <c r="L1303" s="92" t="str">
        <f t="shared" si="282"/>
        <v>A+J=</v>
      </c>
      <c r="M1303" s="93">
        <f t="shared" si="283"/>
        <v>45272</v>
      </c>
      <c r="N1303" s="94"/>
      <c r="O1303" s="143"/>
      <c r="P1303" s="143"/>
      <c r="Q1303" s="143"/>
      <c r="R1303" s="94"/>
      <c r="S1303" s="107"/>
      <c r="T1303" s="143"/>
      <c r="U1303" s="94"/>
      <c r="V1303" s="94"/>
      <c r="W1303" s="94"/>
      <c r="X1303" s="143"/>
      <c r="Y1303" s="123"/>
      <c r="Z1303" s="143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  <c r="EG1303" s="107"/>
      <c r="EH1303" s="107"/>
      <c r="EI1303" s="107"/>
      <c r="EJ1303" s="107"/>
      <c r="EK1303" s="107"/>
      <c r="EL1303" s="107"/>
      <c r="EM1303" s="107"/>
      <c r="EN1303" s="107"/>
      <c r="EO1303" s="107"/>
      <c r="EP1303" s="107"/>
      <c r="EQ1303" s="107"/>
      <c r="ER1303" s="107"/>
      <c r="ES1303" s="107"/>
      <c r="ET1303" s="107"/>
      <c r="EU1303" s="107"/>
      <c r="EV1303" s="107"/>
      <c r="EW1303" s="107"/>
      <c r="EX1303" s="107"/>
      <c r="EY1303" s="107"/>
    </row>
    <row r="1304" spans="1:155" x14ac:dyDescent="0.15">
      <c r="A1304" s="36">
        <f t="shared" si="277"/>
        <v>44799</v>
      </c>
      <c r="B1304" s="1">
        <f t="shared" ca="1" si="284"/>
        <v>1017.79092799</v>
      </c>
      <c r="C1304" s="90">
        <f t="shared" si="278"/>
        <v>1000</v>
      </c>
      <c r="D1304" s="103">
        <f t="shared" si="279"/>
        <v>5.0000000000000001E-3</v>
      </c>
      <c r="E1304" s="93">
        <f t="shared" si="280"/>
        <v>43507</v>
      </c>
      <c r="F1304" s="87">
        <f t="shared" si="272"/>
        <v>891</v>
      </c>
      <c r="G1304" s="88">
        <f t="shared" si="273"/>
        <v>891</v>
      </c>
      <c r="H1304" s="89">
        <f t="shared" si="274"/>
        <v>1.0177909279999999</v>
      </c>
      <c r="I1304" s="88">
        <f t="shared" si="281"/>
        <v>0</v>
      </c>
      <c r="J1304" s="90">
        <f t="shared" si="275"/>
        <v>17.79092799</v>
      </c>
      <c r="K1304" s="91">
        <f t="shared" si="276"/>
        <v>0</v>
      </c>
      <c r="L1304" s="92" t="str">
        <f t="shared" si="282"/>
        <v>A+J=</v>
      </c>
      <c r="M1304" s="93">
        <f t="shared" si="283"/>
        <v>45272</v>
      </c>
      <c r="N1304" s="94"/>
      <c r="O1304" s="143"/>
      <c r="P1304" s="143"/>
      <c r="Q1304" s="143"/>
      <c r="R1304" s="94"/>
      <c r="S1304" s="107"/>
      <c r="T1304" s="143"/>
      <c r="U1304" s="94"/>
      <c r="V1304" s="94"/>
      <c r="W1304" s="94"/>
      <c r="X1304" s="143"/>
      <c r="Y1304" s="123"/>
      <c r="Z1304" s="143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  <c r="EG1304" s="107"/>
      <c r="EH1304" s="107"/>
      <c r="EI1304" s="107"/>
      <c r="EJ1304" s="107"/>
      <c r="EK1304" s="107"/>
      <c r="EL1304" s="107"/>
      <c r="EM1304" s="107"/>
      <c r="EN1304" s="107"/>
      <c r="EO1304" s="107"/>
      <c r="EP1304" s="107"/>
      <c r="EQ1304" s="107"/>
      <c r="ER1304" s="107"/>
      <c r="ES1304" s="107"/>
      <c r="ET1304" s="107"/>
      <c r="EU1304" s="107"/>
      <c r="EV1304" s="107"/>
      <c r="EW1304" s="107"/>
      <c r="EX1304" s="107"/>
      <c r="EY1304" s="107"/>
    </row>
    <row r="1305" spans="1:155" x14ac:dyDescent="0.15">
      <c r="A1305" s="36">
        <f t="shared" si="277"/>
        <v>44800</v>
      </c>
      <c r="B1305" s="1">
        <f t="shared" ca="1" si="284"/>
        <v>1017.811072</v>
      </c>
      <c r="C1305" s="90">
        <f t="shared" si="278"/>
        <v>1000</v>
      </c>
      <c r="D1305" s="103">
        <f t="shared" si="279"/>
        <v>5.0000000000000001E-3</v>
      </c>
      <c r="E1305" s="93">
        <f t="shared" si="280"/>
        <v>43507</v>
      </c>
      <c r="F1305" s="87">
        <f t="shared" si="272"/>
        <v>891</v>
      </c>
      <c r="G1305" s="88">
        <f t="shared" si="273"/>
        <v>892</v>
      </c>
      <c r="H1305" s="89">
        <f t="shared" si="274"/>
        <v>1.017811072</v>
      </c>
      <c r="I1305" s="88">
        <f t="shared" si="281"/>
        <v>0</v>
      </c>
      <c r="J1305" s="90">
        <f t="shared" si="275"/>
        <v>17.811071999999999</v>
      </c>
      <c r="K1305" s="91">
        <f t="shared" si="276"/>
        <v>0</v>
      </c>
      <c r="L1305" s="92" t="str">
        <f t="shared" si="282"/>
        <v>A+J=</v>
      </c>
      <c r="M1305" s="93">
        <f t="shared" si="283"/>
        <v>45272</v>
      </c>
      <c r="N1305" s="94"/>
      <c r="O1305" s="143"/>
      <c r="P1305" s="143"/>
      <c r="Q1305" s="143"/>
      <c r="R1305" s="94"/>
      <c r="S1305" s="107"/>
      <c r="T1305" s="143"/>
      <c r="U1305" s="94"/>
      <c r="V1305" s="94"/>
      <c r="W1305" s="94"/>
      <c r="X1305" s="143"/>
      <c r="Y1305" s="123"/>
      <c r="Z1305" s="143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  <c r="EG1305" s="107"/>
      <c r="EH1305" s="107"/>
      <c r="EI1305" s="107"/>
      <c r="EJ1305" s="107"/>
      <c r="EK1305" s="107"/>
      <c r="EL1305" s="107"/>
      <c r="EM1305" s="107"/>
      <c r="EN1305" s="107"/>
      <c r="EO1305" s="107"/>
      <c r="EP1305" s="107"/>
      <c r="EQ1305" s="107"/>
      <c r="ER1305" s="107"/>
      <c r="ES1305" s="107"/>
      <c r="ET1305" s="107"/>
      <c r="EU1305" s="107"/>
      <c r="EV1305" s="107"/>
      <c r="EW1305" s="107"/>
      <c r="EX1305" s="107"/>
      <c r="EY1305" s="107"/>
    </row>
    <row r="1306" spans="1:155" x14ac:dyDescent="0.15">
      <c r="A1306" s="36">
        <f t="shared" si="277"/>
        <v>44801</v>
      </c>
      <c r="B1306" s="1">
        <f t="shared" ca="1" si="284"/>
        <v>1017.811072</v>
      </c>
      <c r="C1306" s="90">
        <f t="shared" si="278"/>
        <v>1000</v>
      </c>
      <c r="D1306" s="103">
        <f t="shared" si="279"/>
        <v>5.0000000000000001E-3</v>
      </c>
      <c r="E1306" s="93">
        <f t="shared" si="280"/>
        <v>43507</v>
      </c>
      <c r="F1306" s="87">
        <f t="shared" si="272"/>
        <v>891</v>
      </c>
      <c r="G1306" s="88">
        <f t="shared" si="273"/>
        <v>892</v>
      </c>
      <c r="H1306" s="89">
        <f t="shared" si="274"/>
        <v>1.017811072</v>
      </c>
      <c r="I1306" s="88">
        <f t="shared" si="281"/>
        <v>0</v>
      </c>
      <c r="J1306" s="90">
        <f t="shared" si="275"/>
        <v>17.811071999999999</v>
      </c>
      <c r="K1306" s="91">
        <f t="shared" si="276"/>
        <v>0</v>
      </c>
      <c r="L1306" s="92" t="str">
        <f t="shared" si="282"/>
        <v>A+J=</v>
      </c>
      <c r="M1306" s="93">
        <f t="shared" si="283"/>
        <v>45272</v>
      </c>
      <c r="N1306" s="94"/>
      <c r="O1306" s="143"/>
      <c r="P1306" s="143"/>
      <c r="Q1306" s="143"/>
      <c r="R1306" s="94"/>
      <c r="S1306" s="107"/>
      <c r="T1306" s="143"/>
      <c r="U1306" s="94"/>
      <c r="V1306" s="94"/>
      <c r="W1306" s="94"/>
      <c r="X1306" s="143"/>
      <c r="Y1306" s="123"/>
      <c r="Z1306" s="143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  <c r="EG1306" s="107"/>
      <c r="EH1306" s="107"/>
      <c r="EI1306" s="107"/>
      <c r="EJ1306" s="107"/>
      <c r="EK1306" s="107"/>
      <c r="EL1306" s="107"/>
      <c r="EM1306" s="107"/>
      <c r="EN1306" s="107"/>
      <c r="EO1306" s="107"/>
      <c r="EP1306" s="107"/>
      <c r="EQ1306" s="107"/>
      <c r="ER1306" s="107"/>
      <c r="ES1306" s="107"/>
      <c r="ET1306" s="107"/>
      <c r="EU1306" s="107"/>
      <c r="EV1306" s="107"/>
      <c r="EW1306" s="107"/>
      <c r="EX1306" s="107"/>
      <c r="EY1306" s="107"/>
    </row>
    <row r="1307" spans="1:155" x14ac:dyDescent="0.15">
      <c r="A1307" s="36">
        <f t="shared" si="277"/>
        <v>44802</v>
      </c>
      <c r="B1307" s="1">
        <f t="shared" ca="1" si="284"/>
        <v>1017.811072</v>
      </c>
      <c r="C1307" s="90">
        <f t="shared" si="278"/>
        <v>1000</v>
      </c>
      <c r="D1307" s="103">
        <f t="shared" si="279"/>
        <v>5.0000000000000001E-3</v>
      </c>
      <c r="E1307" s="93">
        <f t="shared" si="280"/>
        <v>43507</v>
      </c>
      <c r="F1307" s="87">
        <f t="shared" si="272"/>
        <v>892</v>
      </c>
      <c r="G1307" s="88">
        <f t="shared" si="273"/>
        <v>892</v>
      </c>
      <c r="H1307" s="89">
        <f t="shared" si="274"/>
        <v>1.017811072</v>
      </c>
      <c r="I1307" s="88">
        <f t="shared" si="281"/>
        <v>0</v>
      </c>
      <c r="J1307" s="90">
        <f t="shared" si="275"/>
        <v>17.811071999999999</v>
      </c>
      <c r="K1307" s="91">
        <f t="shared" si="276"/>
        <v>0</v>
      </c>
      <c r="L1307" s="92" t="str">
        <f t="shared" si="282"/>
        <v>A+J=</v>
      </c>
      <c r="M1307" s="93">
        <f t="shared" si="283"/>
        <v>45272</v>
      </c>
      <c r="N1307" s="94"/>
      <c r="O1307" s="143"/>
      <c r="P1307" s="143"/>
      <c r="Q1307" s="143"/>
      <c r="R1307" s="94"/>
      <c r="S1307" s="107"/>
      <c r="T1307" s="143"/>
      <c r="U1307" s="94"/>
      <c r="V1307" s="94"/>
      <c r="W1307" s="94"/>
      <c r="X1307" s="143"/>
      <c r="Y1307" s="123"/>
      <c r="Z1307" s="143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  <c r="EG1307" s="107"/>
      <c r="EH1307" s="107"/>
      <c r="EI1307" s="107"/>
      <c r="EJ1307" s="107"/>
      <c r="EK1307" s="107"/>
      <c r="EL1307" s="107"/>
      <c r="EM1307" s="107"/>
      <c r="EN1307" s="107"/>
      <c r="EO1307" s="107"/>
      <c r="EP1307" s="107"/>
      <c r="EQ1307" s="107"/>
      <c r="ER1307" s="107"/>
      <c r="ES1307" s="107"/>
      <c r="ET1307" s="107"/>
      <c r="EU1307" s="107"/>
      <c r="EV1307" s="107"/>
      <c r="EW1307" s="107"/>
      <c r="EX1307" s="107"/>
      <c r="EY1307" s="107"/>
    </row>
    <row r="1308" spans="1:155" x14ac:dyDescent="0.15">
      <c r="A1308" s="36">
        <f t="shared" si="277"/>
        <v>44803</v>
      </c>
      <c r="B1308" s="1">
        <f t="shared" ca="1" si="284"/>
        <v>1017.83121699</v>
      </c>
      <c r="C1308" s="90">
        <f t="shared" si="278"/>
        <v>1000</v>
      </c>
      <c r="D1308" s="103">
        <f t="shared" si="279"/>
        <v>5.0000000000000001E-3</v>
      </c>
      <c r="E1308" s="93">
        <f t="shared" si="280"/>
        <v>43507</v>
      </c>
      <c r="F1308" s="87">
        <f t="shared" si="272"/>
        <v>893</v>
      </c>
      <c r="G1308" s="88">
        <f t="shared" si="273"/>
        <v>893</v>
      </c>
      <c r="H1308" s="89">
        <f t="shared" si="274"/>
        <v>1.0178312169999999</v>
      </c>
      <c r="I1308" s="88">
        <f t="shared" si="281"/>
        <v>0</v>
      </c>
      <c r="J1308" s="90">
        <f t="shared" si="275"/>
        <v>17.831216990000001</v>
      </c>
      <c r="K1308" s="91">
        <f t="shared" si="276"/>
        <v>0</v>
      </c>
      <c r="L1308" s="92" t="str">
        <f t="shared" si="282"/>
        <v>A+J=</v>
      </c>
      <c r="M1308" s="93">
        <f t="shared" si="283"/>
        <v>45272</v>
      </c>
      <c r="N1308" s="94"/>
      <c r="O1308" s="143"/>
      <c r="P1308" s="143"/>
      <c r="Q1308" s="143"/>
      <c r="R1308" s="94"/>
      <c r="S1308" s="107"/>
      <c r="T1308" s="143"/>
      <c r="U1308" s="94"/>
      <c r="V1308" s="94"/>
      <c r="W1308" s="94"/>
      <c r="X1308" s="143"/>
      <c r="Y1308" s="123"/>
      <c r="Z1308" s="143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  <c r="EG1308" s="107"/>
      <c r="EH1308" s="107"/>
      <c r="EI1308" s="107"/>
      <c r="EJ1308" s="107"/>
      <c r="EK1308" s="107"/>
      <c r="EL1308" s="107"/>
      <c r="EM1308" s="107"/>
      <c r="EN1308" s="107"/>
      <c r="EO1308" s="107"/>
      <c r="EP1308" s="107"/>
      <c r="EQ1308" s="107"/>
      <c r="ER1308" s="107"/>
      <c r="ES1308" s="107"/>
      <c r="ET1308" s="107"/>
      <c r="EU1308" s="107"/>
      <c r="EV1308" s="107"/>
      <c r="EW1308" s="107"/>
      <c r="EX1308" s="107"/>
      <c r="EY1308" s="107"/>
    </row>
    <row r="1309" spans="1:155" x14ac:dyDescent="0.15">
      <c r="A1309" s="36">
        <f t="shared" si="277"/>
        <v>44804</v>
      </c>
      <c r="B1309" s="1">
        <f t="shared" ca="1" si="284"/>
        <v>1017.851362</v>
      </c>
      <c r="C1309" s="90">
        <f t="shared" si="278"/>
        <v>1000</v>
      </c>
      <c r="D1309" s="103">
        <f t="shared" si="279"/>
        <v>5.0000000000000001E-3</v>
      </c>
      <c r="E1309" s="93">
        <f t="shared" si="280"/>
        <v>43507</v>
      </c>
      <c r="F1309" s="87">
        <f t="shared" si="272"/>
        <v>894</v>
      </c>
      <c r="G1309" s="88">
        <f t="shared" si="273"/>
        <v>894</v>
      </c>
      <c r="H1309" s="89">
        <f t="shared" si="274"/>
        <v>1.017851362</v>
      </c>
      <c r="I1309" s="88">
        <f t="shared" si="281"/>
        <v>0</v>
      </c>
      <c r="J1309" s="90">
        <f t="shared" si="275"/>
        <v>17.851362000000002</v>
      </c>
      <c r="K1309" s="91">
        <f t="shared" si="276"/>
        <v>0</v>
      </c>
      <c r="L1309" s="92" t="str">
        <f t="shared" si="282"/>
        <v>A+J=</v>
      </c>
      <c r="M1309" s="93">
        <f t="shared" si="283"/>
        <v>45272</v>
      </c>
      <c r="N1309" s="94"/>
      <c r="O1309" s="143"/>
      <c r="P1309" s="143"/>
      <c r="Q1309" s="143"/>
      <c r="R1309" s="94"/>
      <c r="S1309" s="107"/>
      <c r="T1309" s="143"/>
      <c r="U1309" s="94"/>
      <c r="V1309" s="94"/>
      <c r="W1309" s="94"/>
      <c r="X1309" s="143"/>
      <c r="Y1309" s="123"/>
      <c r="Z1309" s="143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  <c r="EG1309" s="107"/>
      <c r="EH1309" s="107"/>
      <c r="EI1309" s="107"/>
      <c r="EJ1309" s="107"/>
      <c r="EK1309" s="107"/>
      <c r="EL1309" s="107"/>
      <c r="EM1309" s="107"/>
      <c r="EN1309" s="107"/>
      <c r="EO1309" s="107"/>
      <c r="EP1309" s="107"/>
      <c r="EQ1309" s="107"/>
      <c r="ER1309" s="107"/>
      <c r="ES1309" s="107"/>
      <c r="ET1309" s="107"/>
      <c r="EU1309" s="107"/>
      <c r="EV1309" s="107"/>
      <c r="EW1309" s="107"/>
      <c r="EX1309" s="107"/>
      <c r="EY1309" s="107"/>
    </row>
    <row r="1310" spans="1:155" x14ac:dyDescent="0.15">
      <c r="A1310" s="36">
        <f t="shared" si="277"/>
        <v>44805</v>
      </c>
      <c r="B1310" s="1">
        <f t="shared" ca="1" si="284"/>
        <v>1017.871507</v>
      </c>
      <c r="C1310" s="90">
        <f t="shared" si="278"/>
        <v>1000</v>
      </c>
      <c r="D1310" s="103">
        <f t="shared" si="279"/>
        <v>5.0000000000000001E-3</v>
      </c>
      <c r="E1310" s="93">
        <f t="shared" si="280"/>
        <v>43507</v>
      </c>
      <c r="F1310" s="87">
        <f t="shared" si="272"/>
        <v>895</v>
      </c>
      <c r="G1310" s="88">
        <f t="shared" si="273"/>
        <v>895</v>
      </c>
      <c r="H1310" s="89">
        <f t="shared" si="274"/>
        <v>1.017871507</v>
      </c>
      <c r="I1310" s="88">
        <f t="shared" si="281"/>
        <v>0</v>
      </c>
      <c r="J1310" s="90">
        <f t="shared" si="275"/>
        <v>17.871507000000001</v>
      </c>
      <c r="K1310" s="91">
        <f t="shared" si="276"/>
        <v>0</v>
      </c>
      <c r="L1310" s="92" t="str">
        <f t="shared" si="282"/>
        <v>A+J=</v>
      </c>
      <c r="M1310" s="93">
        <f t="shared" si="283"/>
        <v>45272</v>
      </c>
      <c r="N1310" s="94"/>
      <c r="O1310" s="143"/>
      <c r="P1310" s="143"/>
      <c r="Q1310" s="143"/>
      <c r="R1310" s="94"/>
      <c r="S1310" s="107"/>
      <c r="T1310" s="143"/>
      <c r="U1310" s="94"/>
      <c r="V1310" s="94"/>
      <c r="W1310" s="94"/>
      <c r="X1310" s="143"/>
      <c r="Y1310" s="123"/>
      <c r="Z1310" s="143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  <c r="EG1310" s="107"/>
      <c r="EH1310" s="107"/>
      <c r="EI1310" s="107"/>
      <c r="EJ1310" s="107"/>
      <c r="EK1310" s="107"/>
      <c r="EL1310" s="107"/>
      <c r="EM1310" s="107"/>
      <c r="EN1310" s="107"/>
      <c r="EO1310" s="107"/>
      <c r="EP1310" s="107"/>
      <c r="EQ1310" s="107"/>
      <c r="ER1310" s="107"/>
      <c r="ES1310" s="107"/>
      <c r="ET1310" s="107"/>
      <c r="EU1310" s="107"/>
      <c r="EV1310" s="107"/>
      <c r="EW1310" s="107"/>
      <c r="EX1310" s="107"/>
      <c r="EY1310" s="107"/>
    </row>
    <row r="1311" spans="1:155" x14ac:dyDescent="0.15">
      <c r="A1311" s="36">
        <f t="shared" si="277"/>
        <v>44806</v>
      </c>
      <c r="B1311" s="1">
        <f t="shared" ca="1" si="284"/>
        <v>1017.891653</v>
      </c>
      <c r="C1311" s="90">
        <f t="shared" si="278"/>
        <v>1000</v>
      </c>
      <c r="D1311" s="103">
        <f t="shared" si="279"/>
        <v>5.0000000000000001E-3</v>
      </c>
      <c r="E1311" s="93">
        <f t="shared" si="280"/>
        <v>43507</v>
      </c>
      <c r="F1311" s="87">
        <f t="shared" si="272"/>
        <v>896</v>
      </c>
      <c r="G1311" s="88">
        <f t="shared" si="273"/>
        <v>896</v>
      </c>
      <c r="H1311" s="89">
        <f t="shared" si="274"/>
        <v>1.017891653</v>
      </c>
      <c r="I1311" s="88">
        <f t="shared" si="281"/>
        <v>0</v>
      </c>
      <c r="J1311" s="90">
        <f t="shared" si="275"/>
        <v>17.891653000000002</v>
      </c>
      <c r="K1311" s="91">
        <f t="shared" si="276"/>
        <v>0</v>
      </c>
      <c r="L1311" s="92" t="str">
        <f t="shared" si="282"/>
        <v>A+J=</v>
      </c>
      <c r="M1311" s="93">
        <f t="shared" si="283"/>
        <v>45272</v>
      </c>
      <c r="N1311" s="94"/>
      <c r="O1311" s="143"/>
      <c r="P1311" s="143"/>
      <c r="Q1311" s="143"/>
      <c r="R1311" s="94"/>
      <c r="S1311" s="107"/>
      <c r="T1311" s="143"/>
      <c r="U1311" s="94"/>
      <c r="V1311" s="94"/>
      <c r="W1311" s="94"/>
      <c r="X1311" s="143"/>
      <c r="Y1311" s="123"/>
      <c r="Z1311" s="143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  <c r="EG1311" s="107"/>
      <c r="EH1311" s="107"/>
      <c r="EI1311" s="107"/>
      <c r="EJ1311" s="107"/>
      <c r="EK1311" s="107"/>
      <c r="EL1311" s="107"/>
      <c r="EM1311" s="107"/>
      <c r="EN1311" s="107"/>
      <c r="EO1311" s="107"/>
      <c r="EP1311" s="107"/>
      <c r="EQ1311" s="107"/>
      <c r="ER1311" s="107"/>
      <c r="ES1311" s="107"/>
      <c r="ET1311" s="107"/>
      <c r="EU1311" s="107"/>
      <c r="EV1311" s="107"/>
      <c r="EW1311" s="107"/>
      <c r="EX1311" s="107"/>
      <c r="EY1311" s="107"/>
    </row>
    <row r="1312" spans="1:155" x14ac:dyDescent="0.15">
      <c r="A1312" s="36">
        <f t="shared" si="277"/>
        <v>44807</v>
      </c>
      <c r="B1312" s="1">
        <f t="shared" ca="1" si="284"/>
        <v>1017.911799</v>
      </c>
      <c r="C1312" s="90">
        <f t="shared" si="278"/>
        <v>1000</v>
      </c>
      <c r="D1312" s="103">
        <f t="shared" si="279"/>
        <v>5.0000000000000001E-3</v>
      </c>
      <c r="E1312" s="93">
        <f t="shared" si="280"/>
        <v>43507</v>
      </c>
      <c r="F1312" s="87">
        <f t="shared" si="272"/>
        <v>896</v>
      </c>
      <c r="G1312" s="88">
        <f t="shared" si="273"/>
        <v>897</v>
      </c>
      <c r="H1312" s="89">
        <f t="shared" si="274"/>
        <v>1.017911799</v>
      </c>
      <c r="I1312" s="88">
        <f t="shared" si="281"/>
        <v>0</v>
      </c>
      <c r="J1312" s="90">
        <f t="shared" si="275"/>
        <v>17.911798999999998</v>
      </c>
      <c r="K1312" s="91">
        <f t="shared" si="276"/>
        <v>0</v>
      </c>
      <c r="L1312" s="92" t="str">
        <f t="shared" si="282"/>
        <v>A+J=</v>
      </c>
      <c r="M1312" s="93">
        <f t="shared" si="283"/>
        <v>45272</v>
      </c>
      <c r="N1312" s="94"/>
      <c r="O1312" s="143"/>
      <c r="P1312" s="143"/>
      <c r="Q1312" s="143"/>
      <c r="R1312" s="94"/>
      <c r="S1312" s="107"/>
      <c r="T1312" s="143"/>
      <c r="U1312" s="94"/>
      <c r="V1312" s="94"/>
      <c r="W1312" s="94"/>
      <c r="X1312" s="143"/>
      <c r="Y1312" s="123"/>
      <c r="Z1312" s="143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  <c r="EG1312" s="107"/>
      <c r="EH1312" s="107"/>
      <c r="EI1312" s="107"/>
      <c r="EJ1312" s="107"/>
      <c r="EK1312" s="107"/>
      <c r="EL1312" s="107"/>
      <c r="EM1312" s="107"/>
      <c r="EN1312" s="107"/>
      <c r="EO1312" s="107"/>
      <c r="EP1312" s="107"/>
      <c r="EQ1312" s="107"/>
      <c r="ER1312" s="107"/>
      <c r="ES1312" s="107"/>
      <c r="ET1312" s="107"/>
      <c r="EU1312" s="107"/>
      <c r="EV1312" s="107"/>
      <c r="EW1312" s="107"/>
      <c r="EX1312" s="107"/>
      <c r="EY1312" s="107"/>
    </row>
    <row r="1313" spans="1:155" x14ac:dyDescent="0.15">
      <c r="A1313" s="36">
        <f t="shared" si="277"/>
        <v>44808</v>
      </c>
      <c r="B1313" s="1">
        <f t="shared" ca="1" si="284"/>
        <v>1017.911799</v>
      </c>
      <c r="C1313" s="90">
        <f t="shared" si="278"/>
        <v>1000</v>
      </c>
      <c r="D1313" s="103">
        <f t="shared" si="279"/>
        <v>5.0000000000000001E-3</v>
      </c>
      <c r="E1313" s="93">
        <f t="shared" si="280"/>
        <v>43507</v>
      </c>
      <c r="F1313" s="87">
        <f t="shared" si="272"/>
        <v>896</v>
      </c>
      <c r="G1313" s="88">
        <f t="shared" si="273"/>
        <v>897</v>
      </c>
      <c r="H1313" s="89">
        <f t="shared" si="274"/>
        <v>1.017911799</v>
      </c>
      <c r="I1313" s="88">
        <f t="shared" si="281"/>
        <v>0</v>
      </c>
      <c r="J1313" s="90">
        <f t="shared" si="275"/>
        <v>17.911798999999998</v>
      </c>
      <c r="K1313" s="91">
        <f t="shared" si="276"/>
        <v>0</v>
      </c>
      <c r="L1313" s="92" t="str">
        <f t="shared" si="282"/>
        <v>A+J=</v>
      </c>
      <c r="M1313" s="93">
        <f t="shared" si="283"/>
        <v>45272</v>
      </c>
      <c r="N1313" s="94"/>
      <c r="O1313" s="143"/>
      <c r="P1313" s="143"/>
      <c r="Q1313" s="143"/>
      <c r="R1313" s="94"/>
      <c r="S1313" s="107"/>
      <c r="T1313" s="143"/>
      <c r="U1313" s="94"/>
      <c r="V1313" s="94"/>
      <c r="W1313" s="94"/>
      <c r="X1313" s="143"/>
      <c r="Y1313" s="123"/>
      <c r="Z1313" s="143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  <c r="EG1313" s="107"/>
      <c r="EH1313" s="107"/>
      <c r="EI1313" s="107"/>
      <c r="EJ1313" s="107"/>
      <c r="EK1313" s="107"/>
      <c r="EL1313" s="107"/>
      <c r="EM1313" s="107"/>
      <c r="EN1313" s="107"/>
      <c r="EO1313" s="107"/>
      <c r="EP1313" s="107"/>
      <c r="EQ1313" s="107"/>
      <c r="ER1313" s="107"/>
      <c r="ES1313" s="107"/>
      <c r="ET1313" s="107"/>
      <c r="EU1313" s="107"/>
      <c r="EV1313" s="107"/>
      <c r="EW1313" s="107"/>
      <c r="EX1313" s="107"/>
      <c r="EY1313" s="107"/>
    </row>
    <row r="1314" spans="1:155" x14ac:dyDescent="0.15">
      <c r="A1314" s="36">
        <f t="shared" si="277"/>
        <v>44809</v>
      </c>
      <c r="B1314" s="1">
        <f t="shared" ca="1" si="284"/>
        <v>1017.911799</v>
      </c>
      <c r="C1314" s="90">
        <f t="shared" si="278"/>
        <v>1000</v>
      </c>
      <c r="D1314" s="103">
        <f t="shared" si="279"/>
        <v>5.0000000000000001E-3</v>
      </c>
      <c r="E1314" s="93">
        <f t="shared" si="280"/>
        <v>43507</v>
      </c>
      <c r="F1314" s="87">
        <f t="shared" si="272"/>
        <v>897</v>
      </c>
      <c r="G1314" s="88">
        <f t="shared" si="273"/>
        <v>897</v>
      </c>
      <c r="H1314" s="89">
        <f t="shared" si="274"/>
        <v>1.017911799</v>
      </c>
      <c r="I1314" s="88">
        <f t="shared" si="281"/>
        <v>0</v>
      </c>
      <c r="J1314" s="90">
        <f t="shared" si="275"/>
        <v>17.911798999999998</v>
      </c>
      <c r="K1314" s="91">
        <f t="shared" si="276"/>
        <v>0</v>
      </c>
      <c r="L1314" s="92" t="str">
        <f t="shared" si="282"/>
        <v>A+J=</v>
      </c>
      <c r="M1314" s="93">
        <f t="shared" si="283"/>
        <v>45272</v>
      </c>
      <c r="N1314" s="94"/>
      <c r="O1314" s="143"/>
      <c r="P1314" s="143"/>
      <c r="Q1314" s="143"/>
      <c r="R1314" s="94"/>
      <c r="S1314" s="107"/>
      <c r="T1314" s="143"/>
      <c r="U1314" s="94"/>
      <c r="V1314" s="94"/>
      <c r="W1314" s="94"/>
      <c r="X1314" s="143"/>
      <c r="Y1314" s="123"/>
      <c r="Z1314" s="143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  <c r="EG1314" s="107"/>
      <c r="EH1314" s="107"/>
      <c r="EI1314" s="107"/>
      <c r="EJ1314" s="107"/>
      <c r="EK1314" s="107"/>
      <c r="EL1314" s="107"/>
      <c r="EM1314" s="107"/>
      <c r="EN1314" s="107"/>
      <c r="EO1314" s="107"/>
      <c r="EP1314" s="107"/>
      <c r="EQ1314" s="107"/>
      <c r="ER1314" s="107"/>
      <c r="ES1314" s="107"/>
      <c r="ET1314" s="107"/>
      <c r="EU1314" s="107"/>
      <c r="EV1314" s="107"/>
      <c r="EW1314" s="107"/>
      <c r="EX1314" s="107"/>
      <c r="EY1314" s="107"/>
    </row>
    <row r="1315" spans="1:155" x14ac:dyDescent="0.15">
      <c r="A1315" s="36">
        <f t="shared" si="277"/>
        <v>44810</v>
      </c>
      <c r="B1315" s="1">
        <f t="shared" ca="1" si="284"/>
        <v>1017.93194499</v>
      </c>
      <c r="C1315" s="90">
        <f t="shared" si="278"/>
        <v>1000</v>
      </c>
      <c r="D1315" s="103">
        <f t="shared" si="279"/>
        <v>5.0000000000000001E-3</v>
      </c>
      <c r="E1315" s="93">
        <f t="shared" si="280"/>
        <v>43507</v>
      </c>
      <c r="F1315" s="87">
        <f t="shared" si="272"/>
        <v>898</v>
      </c>
      <c r="G1315" s="88">
        <f t="shared" si="273"/>
        <v>898</v>
      </c>
      <c r="H1315" s="89">
        <f t="shared" si="274"/>
        <v>1.0179319449999999</v>
      </c>
      <c r="I1315" s="88">
        <f t="shared" si="281"/>
        <v>0</v>
      </c>
      <c r="J1315" s="90">
        <f t="shared" si="275"/>
        <v>17.931944990000002</v>
      </c>
      <c r="K1315" s="91">
        <f t="shared" si="276"/>
        <v>0</v>
      </c>
      <c r="L1315" s="92" t="str">
        <f t="shared" si="282"/>
        <v>A+J=</v>
      </c>
      <c r="M1315" s="93">
        <f t="shared" si="283"/>
        <v>45272</v>
      </c>
      <c r="N1315" s="94"/>
      <c r="O1315" s="143"/>
      <c r="P1315" s="143"/>
      <c r="Q1315" s="143"/>
      <c r="R1315" s="94"/>
      <c r="S1315" s="107"/>
      <c r="T1315" s="143"/>
      <c r="U1315" s="94"/>
      <c r="V1315" s="94"/>
      <c r="W1315" s="94"/>
      <c r="X1315" s="143"/>
      <c r="Y1315" s="123"/>
      <c r="Z1315" s="143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  <c r="EG1315" s="107"/>
      <c r="EH1315" s="107"/>
      <c r="EI1315" s="107"/>
      <c r="EJ1315" s="107"/>
      <c r="EK1315" s="107"/>
      <c r="EL1315" s="107"/>
      <c r="EM1315" s="107"/>
      <c r="EN1315" s="107"/>
      <c r="EO1315" s="107"/>
      <c r="EP1315" s="107"/>
      <c r="EQ1315" s="107"/>
      <c r="ER1315" s="107"/>
      <c r="ES1315" s="107"/>
      <c r="ET1315" s="107"/>
      <c r="EU1315" s="107"/>
      <c r="EV1315" s="107"/>
      <c r="EW1315" s="107"/>
      <c r="EX1315" s="107"/>
      <c r="EY1315" s="107"/>
    </row>
    <row r="1316" spans="1:155" x14ac:dyDescent="0.15">
      <c r="A1316" s="36">
        <f t="shared" si="277"/>
        <v>44811</v>
      </c>
      <c r="B1316" s="1">
        <f t="shared" ca="1" si="284"/>
        <v>1017.952092</v>
      </c>
      <c r="C1316" s="90">
        <f t="shared" si="278"/>
        <v>1000</v>
      </c>
      <c r="D1316" s="103">
        <f t="shared" si="279"/>
        <v>5.0000000000000001E-3</v>
      </c>
      <c r="E1316" s="93">
        <f t="shared" si="280"/>
        <v>43507</v>
      </c>
      <c r="F1316" s="87">
        <f t="shared" si="272"/>
        <v>898</v>
      </c>
      <c r="G1316" s="88">
        <f t="shared" si="273"/>
        <v>899</v>
      </c>
      <c r="H1316" s="89">
        <f t="shared" si="274"/>
        <v>1.017952092</v>
      </c>
      <c r="I1316" s="88">
        <f t="shared" si="281"/>
        <v>0</v>
      </c>
      <c r="J1316" s="90">
        <f t="shared" si="275"/>
        <v>17.952092</v>
      </c>
      <c r="K1316" s="91">
        <f t="shared" si="276"/>
        <v>0</v>
      </c>
      <c r="L1316" s="92" t="str">
        <f t="shared" si="282"/>
        <v>A+J=</v>
      </c>
      <c r="M1316" s="93">
        <f t="shared" si="283"/>
        <v>45272</v>
      </c>
      <c r="N1316" s="94"/>
      <c r="O1316" s="143"/>
      <c r="P1316" s="143"/>
      <c r="Q1316" s="143"/>
      <c r="R1316" s="94"/>
      <c r="S1316" s="107"/>
      <c r="T1316" s="143"/>
      <c r="U1316" s="94"/>
      <c r="V1316" s="94"/>
      <c r="W1316" s="94"/>
      <c r="X1316" s="143"/>
      <c r="Y1316" s="123"/>
      <c r="Z1316" s="143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  <c r="EG1316" s="107"/>
      <c r="EH1316" s="107"/>
      <c r="EI1316" s="107"/>
      <c r="EJ1316" s="107"/>
      <c r="EK1316" s="107"/>
      <c r="EL1316" s="107"/>
      <c r="EM1316" s="107"/>
      <c r="EN1316" s="107"/>
      <c r="EO1316" s="107"/>
      <c r="EP1316" s="107"/>
      <c r="EQ1316" s="107"/>
      <c r="ER1316" s="107"/>
      <c r="ES1316" s="107"/>
      <c r="ET1316" s="107"/>
      <c r="EU1316" s="107"/>
      <c r="EV1316" s="107"/>
      <c r="EW1316" s="107"/>
      <c r="EX1316" s="107"/>
      <c r="EY1316" s="107"/>
    </row>
    <row r="1317" spans="1:155" x14ac:dyDescent="0.15">
      <c r="A1317" s="36">
        <f t="shared" si="277"/>
        <v>44812</v>
      </c>
      <c r="B1317" s="1">
        <f t="shared" ca="1" si="284"/>
        <v>1017.952092</v>
      </c>
      <c r="C1317" s="90">
        <f t="shared" si="278"/>
        <v>1000</v>
      </c>
      <c r="D1317" s="103">
        <f t="shared" si="279"/>
        <v>5.0000000000000001E-3</v>
      </c>
      <c r="E1317" s="93">
        <f t="shared" si="280"/>
        <v>43507</v>
      </c>
      <c r="F1317" s="87">
        <f t="shared" si="272"/>
        <v>899</v>
      </c>
      <c r="G1317" s="88">
        <f t="shared" si="273"/>
        <v>899</v>
      </c>
      <c r="H1317" s="89">
        <f t="shared" si="274"/>
        <v>1.017952092</v>
      </c>
      <c r="I1317" s="88">
        <f t="shared" si="281"/>
        <v>0</v>
      </c>
      <c r="J1317" s="90">
        <f t="shared" si="275"/>
        <v>17.952092</v>
      </c>
      <c r="K1317" s="91">
        <f t="shared" si="276"/>
        <v>0</v>
      </c>
      <c r="L1317" s="92" t="str">
        <f t="shared" si="282"/>
        <v>A+J=</v>
      </c>
      <c r="M1317" s="93">
        <f t="shared" si="283"/>
        <v>45272</v>
      </c>
      <c r="N1317" s="94"/>
      <c r="O1317" s="143"/>
      <c r="P1317" s="143"/>
      <c r="Q1317" s="143"/>
      <c r="R1317" s="94"/>
      <c r="S1317" s="107"/>
      <c r="T1317" s="143"/>
      <c r="U1317" s="94"/>
      <c r="V1317" s="94"/>
      <c r="W1317" s="94"/>
      <c r="X1317" s="143"/>
      <c r="Y1317" s="123"/>
      <c r="Z1317" s="143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  <c r="EG1317" s="107"/>
      <c r="EH1317" s="107"/>
      <c r="EI1317" s="107"/>
      <c r="EJ1317" s="107"/>
      <c r="EK1317" s="107"/>
      <c r="EL1317" s="107"/>
      <c r="EM1317" s="107"/>
      <c r="EN1317" s="107"/>
      <c r="EO1317" s="107"/>
      <c r="EP1317" s="107"/>
      <c r="EQ1317" s="107"/>
      <c r="ER1317" s="107"/>
      <c r="ES1317" s="107"/>
      <c r="ET1317" s="107"/>
      <c r="EU1317" s="107"/>
      <c r="EV1317" s="107"/>
      <c r="EW1317" s="107"/>
      <c r="EX1317" s="107"/>
      <c r="EY1317" s="107"/>
    </row>
    <row r="1318" spans="1:155" x14ac:dyDescent="0.15">
      <c r="A1318" s="36">
        <f t="shared" si="277"/>
        <v>44813</v>
      </c>
      <c r="B1318" s="1">
        <f t="shared" ca="1" si="284"/>
        <v>1017.9722400000001</v>
      </c>
      <c r="C1318" s="90">
        <f t="shared" si="278"/>
        <v>1000</v>
      </c>
      <c r="D1318" s="103">
        <f t="shared" si="279"/>
        <v>5.0000000000000001E-3</v>
      </c>
      <c r="E1318" s="93">
        <f t="shared" si="280"/>
        <v>43507</v>
      </c>
      <c r="F1318" s="87">
        <f t="shared" si="272"/>
        <v>900</v>
      </c>
      <c r="G1318" s="88">
        <f t="shared" si="273"/>
        <v>900</v>
      </c>
      <c r="H1318" s="89">
        <f t="shared" si="274"/>
        <v>1.01797224</v>
      </c>
      <c r="I1318" s="88">
        <f t="shared" si="281"/>
        <v>0</v>
      </c>
      <c r="J1318" s="90">
        <f t="shared" si="275"/>
        <v>17.972239999999999</v>
      </c>
      <c r="K1318" s="91">
        <f t="shared" si="276"/>
        <v>0</v>
      </c>
      <c r="L1318" s="92" t="str">
        <f t="shared" si="282"/>
        <v>A+J=</v>
      </c>
      <c r="M1318" s="93">
        <f t="shared" si="283"/>
        <v>45272</v>
      </c>
      <c r="N1318" s="94"/>
      <c r="O1318" s="143"/>
      <c r="P1318" s="143"/>
      <c r="Q1318" s="143"/>
      <c r="R1318" s="94"/>
      <c r="S1318" s="107"/>
      <c r="T1318" s="143"/>
      <c r="U1318" s="94"/>
      <c r="V1318" s="94"/>
      <c r="W1318" s="94"/>
      <c r="X1318" s="143"/>
      <c r="Y1318" s="123"/>
      <c r="Z1318" s="143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  <c r="EG1318" s="107"/>
      <c r="EH1318" s="107"/>
      <c r="EI1318" s="107"/>
      <c r="EJ1318" s="107"/>
      <c r="EK1318" s="107"/>
      <c r="EL1318" s="107"/>
      <c r="EM1318" s="107"/>
      <c r="EN1318" s="107"/>
      <c r="EO1318" s="107"/>
      <c r="EP1318" s="107"/>
      <c r="EQ1318" s="107"/>
      <c r="ER1318" s="107"/>
      <c r="ES1318" s="107"/>
      <c r="ET1318" s="107"/>
      <c r="EU1318" s="107"/>
      <c r="EV1318" s="107"/>
      <c r="EW1318" s="107"/>
      <c r="EX1318" s="107"/>
      <c r="EY1318" s="107"/>
    </row>
    <row r="1319" spans="1:155" x14ac:dyDescent="0.15">
      <c r="A1319" s="36">
        <f t="shared" si="277"/>
        <v>44814</v>
      </c>
      <c r="B1319" s="1">
        <f t="shared" ca="1" si="284"/>
        <v>1017.992387</v>
      </c>
      <c r="C1319" s="90">
        <f t="shared" si="278"/>
        <v>1000</v>
      </c>
      <c r="D1319" s="103">
        <f t="shared" si="279"/>
        <v>5.0000000000000001E-3</v>
      </c>
      <c r="E1319" s="93">
        <f t="shared" si="280"/>
        <v>43507</v>
      </c>
      <c r="F1319" s="87">
        <f t="shared" si="272"/>
        <v>900</v>
      </c>
      <c r="G1319" s="88">
        <f t="shared" si="273"/>
        <v>901</v>
      </c>
      <c r="H1319" s="89">
        <f t="shared" si="274"/>
        <v>1.0179923870000001</v>
      </c>
      <c r="I1319" s="88">
        <f t="shared" si="281"/>
        <v>0</v>
      </c>
      <c r="J1319" s="90">
        <f t="shared" si="275"/>
        <v>17.992387000000001</v>
      </c>
      <c r="K1319" s="91">
        <f t="shared" si="276"/>
        <v>0</v>
      </c>
      <c r="L1319" s="92" t="str">
        <f t="shared" si="282"/>
        <v>A+J=</v>
      </c>
      <c r="M1319" s="93">
        <f t="shared" si="283"/>
        <v>45272</v>
      </c>
      <c r="N1319" s="94"/>
      <c r="O1319" s="143"/>
      <c r="P1319" s="143"/>
      <c r="Q1319" s="143"/>
      <c r="R1319" s="94"/>
      <c r="S1319" s="107"/>
      <c r="T1319" s="143"/>
      <c r="U1319" s="94"/>
      <c r="V1319" s="94"/>
      <c r="W1319" s="94"/>
      <c r="X1319" s="143"/>
      <c r="Y1319" s="123"/>
      <c r="Z1319" s="143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  <c r="EG1319" s="107"/>
      <c r="EH1319" s="107"/>
      <c r="EI1319" s="107"/>
      <c r="EJ1319" s="107"/>
      <c r="EK1319" s="107"/>
      <c r="EL1319" s="107"/>
      <c r="EM1319" s="107"/>
      <c r="EN1319" s="107"/>
      <c r="EO1319" s="107"/>
      <c r="EP1319" s="107"/>
      <c r="EQ1319" s="107"/>
      <c r="ER1319" s="107"/>
      <c r="ES1319" s="107"/>
      <c r="ET1319" s="107"/>
      <c r="EU1319" s="107"/>
      <c r="EV1319" s="107"/>
      <c r="EW1319" s="107"/>
      <c r="EX1319" s="107"/>
      <c r="EY1319" s="107"/>
    </row>
    <row r="1320" spans="1:155" x14ac:dyDescent="0.15">
      <c r="A1320" s="36">
        <f t="shared" si="277"/>
        <v>44815</v>
      </c>
      <c r="B1320" s="1">
        <f t="shared" ca="1" si="284"/>
        <v>1017.992387</v>
      </c>
      <c r="C1320" s="90">
        <f t="shared" si="278"/>
        <v>1000</v>
      </c>
      <c r="D1320" s="103">
        <f t="shared" si="279"/>
        <v>5.0000000000000001E-3</v>
      </c>
      <c r="E1320" s="93">
        <f t="shared" si="280"/>
        <v>43507</v>
      </c>
      <c r="F1320" s="87">
        <f t="shared" si="272"/>
        <v>900</v>
      </c>
      <c r="G1320" s="88">
        <f t="shared" si="273"/>
        <v>901</v>
      </c>
      <c r="H1320" s="89">
        <f t="shared" si="274"/>
        <v>1.0179923870000001</v>
      </c>
      <c r="I1320" s="88">
        <f t="shared" si="281"/>
        <v>0</v>
      </c>
      <c r="J1320" s="90">
        <f t="shared" si="275"/>
        <v>17.992387000000001</v>
      </c>
      <c r="K1320" s="91">
        <f t="shared" si="276"/>
        <v>0</v>
      </c>
      <c r="L1320" s="92" t="str">
        <f t="shared" si="282"/>
        <v>A+J=</v>
      </c>
      <c r="M1320" s="93">
        <f t="shared" si="283"/>
        <v>45272</v>
      </c>
      <c r="N1320" s="94"/>
      <c r="O1320" s="143"/>
      <c r="P1320" s="143"/>
      <c r="Q1320" s="143"/>
      <c r="R1320" s="94"/>
      <c r="S1320" s="107"/>
      <c r="T1320" s="143"/>
      <c r="U1320" s="94"/>
      <c r="V1320" s="94"/>
      <c r="W1320" s="94"/>
      <c r="X1320" s="143"/>
      <c r="Y1320" s="123"/>
      <c r="Z1320" s="143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  <c r="EG1320" s="107"/>
      <c r="EH1320" s="107"/>
      <c r="EI1320" s="107"/>
      <c r="EJ1320" s="107"/>
      <c r="EK1320" s="107"/>
      <c r="EL1320" s="107"/>
      <c r="EM1320" s="107"/>
      <c r="EN1320" s="107"/>
      <c r="EO1320" s="107"/>
      <c r="EP1320" s="107"/>
      <c r="EQ1320" s="107"/>
      <c r="ER1320" s="107"/>
      <c r="ES1320" s="107"/>
      <c r="ET1320" s="107"/>
      <c r="EU1320" s="107"/>
      <c r="EV1320" s="107"/>
      <c r="EW1320" s="107"/>
      <c r="EX1320" s="107"/>
      <c r="EY1320" s="107"/>
    </row>
    <row r="1321" spans="1:155" x14ac:dyDescent="0.15">
      <c r="A1321" s="36">
        <f t="shared" si="277"/>
        <v>44816</v>
      </c>
      <c r="B1321" s="1">
        <f t="shared" ca="1" si="284"/>
        <v>1017.992387</v>
      </c>
      <c r="C1321" s="90">
        <f t="shared" si="278"/>
        <v>1000</v>
      </c>
      <c r="D1321" s="103">
        <f t="shared" si="279"/>
        <v>5.0000000000000001E-3</v>
      </c>
      <c r="E1321" s="93">
        <f t="shared" si="280"/>
        <v>43507</v>
      </c>
      <c r="F1321" s="87">
        <f t="shared" si="272"/>
        <v>901</v>
      </c>
      <c r="G1321" s="88">
        <f t="shared" si="273"/>
        <v>901</v>
      </c>
      <c r="H1321" s="89">
        <f t="shared" si="274"/>
        <v>1.0179923870000001</v>
      </c>
      <c r="I1321" s="88">
        <f t="shared" si="281"/>
        <v>0</v>
      </c>
      <c r="J1321" s="90">
        <f t="shared" si="275"/>
        <v>17.992387000000001</v>
      </c>
      <c r="K1321" s="91">
        <f t="shared" si="276"/>
        <v>0</v>
      </c>
      <c r="L1321" s="92" t="str">
        <f t="shared" si="282"/>
        <v>A+J=</v>
      </c>
      <c r="M1321" s="93">
        <f t="shared" si="283"/>
        <v>45272</v>
      </c>
      <c r="N1321" s="94"/>
      <c r="O1321" s="143"/>
      <c r="P1321" s="143"/>
      <c r="Q1321" s="143"/>
      <c r="R1321" s="94"/>
      <c r="S1321" s="107"/>
      <c r="T1321" s="143"/>
      <c r="U1321" s="94"/>
      <c r="V1321" s="94"/>
      <c r="W1321" s="94"/>
      <c r="X1321" s="143"/>
      <c r="Y1321" s="123"/>
      <c r="Z1321" s="143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  <c r="EG1321" s="107"/>
      <c r="EH1321" s="107"/>
      <c r="EI1321" s="107"/>
      <c r="EJ1321" s="107"/>
      <c r="EK1321" s="107"/>
      <c r="EL1321" s="107"/>
      <c r="EM1321" s="107"/>
      <c r="EN1321" s="107"/>
      <c r="EO1321" s="107"/>
      <c r="EP1321" s="107"/>
      <c r="EQ1321" s="107"/>
      <c r="ER1321" s="107"/>
      <c r="ES1321" s="107"/>
      <c r="ET1321" s="107"/>
      <c r="EU1321" s="107"/>
      <c r="EV1321" s="107"/>
      <c r="EW1321" s="107"/>
      <c r="EX1321" s="107"/>
      <c r="EY1321" s="107"/>
    </row>
    <row r="1322" spans="1:155" x14ac:dyDescent="0.15">
      <c r="A1322" s="36">
        <f t="shared" si="277"/>
        <v>44817</v>
      </c>
      <c r="B1322" s="1">
        <f t="shared" ca="1" si="284"/>
        <v>1018.012536</v>
      </c>
      <c r="C1322" s="90">
        <f t="shared" si="278"/>
        <v>1000</v>
      </c>
      <c r="D1322" s="103">
        <f t="shared" si="279"/>
        <v>5.0000000000000001E-3</v>
      </c>
      <c r="E1322" s="93">
        <f t="shared" si="280"/>
        <v>43507</v>
      </c>
      <c r="F1322" s="87">
        <f t="shared" si="272"/>
        <v>902</v>
      </c>
      <c r="G1322" s="88">
        <f t="shared" si="273"/>
        <v>902</v>
      </c>
      <c r="H1322" s="89">
        <f t="shared" si="274"/>
        <v>1.0180125360000001</v>
      </c>
      <c r="I1322" s="88">
        <f t="shared" si="281"/>
        <v>0</v>
      </c>
      <c r="J1322" s="90">
        <f t="shared" si="275"/>
        <v>18.012536000000001</v>
      </c>
      <c r="K1322" s="91">
        <f t="shared" si="276"/>
        <v>0</v>
      </c>
      <c r="L1322" s="92" t="str">
        <f t="shared" si="282"/>
        <v>A+J=</v>
      </c>
      <c r="M1322" s="93">
        <f t="shared" si="283"/>
        <v>45272</v>
      </c>
      <c r="N1322" s="94"/>
      <c r="O1322" s="143"/>
      <c r="P1322" s="143"/>
      <c r="Q1322" s="143"/>
      <c r="R1322" s="94"/>
      <c r="S1322" s="107"/>
      <c r="T1322" s="143"/>
      <c r="U1322" s="94"/>
      <c r="V1322" s="94"/>
      <c r="W1322" s="94"/>
      <c r="X1322" s="143"/>
      <c r="Y1322" s="123"/>
      <c r="Z1322" s="143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  <c r="EG1322" s="107"/>
      <c r="EH1322" s="107"/>
      <c r="EI1322" s="107"/>
      <c r="EJ1322" s="107"/>
      <c r="EK1322" s="107"/>
      <c r="EL1322" s="107"/>
      <c r="EM1322" s="107"/>
      <c r="EN1322" s="107"/>
      <c r="EO1322" s="107"/>
      <c r="EP1322" s="107"/>
      <c r="EQ1322" s="107"/>
      <c r="ER1322" s="107"/>
      <c r="ES1322" s="107"/>
      <c r="ET1322" s="107"/>
      <c r="EU1322" s="107"/>
      <c r="EV1322" s="107"/>
      <c r="EW1322" s="107"/>
      <c r="EX1322" s="107"/>
      <c r="EY1322" s="107"/>
    </row>
    <row r="1323" spans="1:155" x14ac:dyDescent="0.15">
      <c r="A1323" s="36">
        <f t="shared" si="277"/>
        <v>44818</v>
      </c>
      <c r="B1323" s="1">
        <f t="shared" ca="1" si="284"/>
        <v>1018.032684</v>
      </c>
      <c r="C1323" s="90">
        <f t="shared" si="278"/>
        <v>1000</v>
      </c>
      <c r="D1323" s="103">
        <f t="shared" si="279"/>
        <v>5.0000000000000001E-3</v>
      </c>
      <c r="E1323" s="93">
        <f t="shared" si="280"/>
        <v>43507</v>
      </c>
      <c r="F1323" s="87">
        <f t="shared" si="272"/>
        <v>903</v>
      </c>
      <c r="G1323" s="88">
        <f t="shared" si="273"/>
        <v>903</v>
      </c>
      <c r="H1323" s="89">
        <f t="shared" si="274"/>
        <v>1.018032684</v>
      </c>
      <c r="I1323" s="88">
        <f t="shared" si="281"/>
        <v>0</v>
      </c>
      <c r="J1323" s="90">
        <f t="shared" si="275"/>
        <v>18.032684</v>
      </c>
      <c r="K1323" s="91">
        <f t="shared" si="276"/>
        <v>0</v>
      </c>
      <c r="L1323" s="92" t="str">
        <f t="shared" si="282"/>
        <v>A+J=</v>
      </c>
      <c r="M1323" s="93">
        <f t="shared" si="283"/>
        <v>45272</v>
      </c>
      <c r="N1323" s="94"/>
      <c r="O1323" s="143"/>
      <c r="P1323" s="143"/>
      <c r="Q1323" s="143"/>
      <c r="R1323" s="94"/>
      <c r="S1323" s="107"/>
      <c r="T1323" s="143"/>
      <c r="U1323" s="94"/>
      <c r="V1323" s="94"/>
      <c r="W1323" s="94"/>
      <c r="X1323" s="143"/>
      <c r="Y1323" s="123"/>
      <c r="Z1323" s="143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  <c r="EG1323" s="107"/>
      <c r="EH1323" s="107"/>
      <c r="EI1323" s="107"/>
      <c r="EJ1323" s="107"/>
      <c r="EK1323" s="107"/>
      <c r="EL1323" s="107"/>
      <c r="EM1323" s="107"/>
      <c r="EN1323" s="107"/>
      <c r="EO1323" s="107"/>
      <c r="EP1323" s="107"/>
      <c r="EQ1323" s="107"/>
      <c r="ER1323" s="107"/>
      <c r="ES1323" s="107"/>
      <c r="ET1323" s="107"/>
      <c r="EU1323" s="107"/>
      <c r="EV1323" s="107"/>
      <c r="EW1323" s="107"/>
      <c r="EX1323" s="107"/>
      <c r="EY1323" s="107"/>
    </row>
    <row r="1324" spans="1:155" x14ac:dyDescent="0.15">
      <c r="A1324" s="36">
        <f t="shared" si="277"/>
        <v>44819</v>
      </c>
      <c r="B1324" s="1">
        <f t="shared" ca="1" si="284"/>
        <v>1018.052833</v>
      </c>
      <c r="C1324" s="90">
        <f t="shared" si="278"/>
        <v>1000</v>
      </c>
      <c r="D1324" s="103">
        <f t="shared" si="279"/>
        <v>5.0000000000000001E-3</v>
      </c>
      <c r="E1324" s="93">
        <f t="shared" si="280"/>
        <v>43507</v>
      </c>
      <c r="F1324" s="87">
        <f t="shared" si="272"/>
        <v>904</v>
      </c>
      <c r="G1324" s="88">
        <f t="shared" si="273"/>
        <v>904</v>
      </c>
      <c r="H1324" s="89">
        <f t="shared" si="274"/>
        <v>1.018052833</v>
      </c>
      <c r="I1324" s="88">
        <f t="shared" si="281"/>
        <v>0</v>
      </c>
      <c r="J1324" s="90">
        <f t="shared" si="275"/>
        <v>18.052833</v>
      </c>
      <c r="K1324" s="91">
        <f t="shared" si="276"/>
        <v>0</v>
      </c>
      <c r="L1324" s="92" t="str">
        <f t="shared" si="282"/>
        <v>A+J=</v>
      </c>
      <c r="M1324" s="93">
        <f t="shared" si="283"/>
        <v>45272</v>
      </c>
      <c r="N1324" s="94"/>
      <c r="O1324" s="143"/>
      <c r="P1324" s="143"/>
      <c r="Q1324" s="143"/>
      <c r="R1324" s="94"/>
      <c r="S1324" s="107"/>
      <c r="T1324" s="143"/>
      <c r="U1324" s="94"/>
      <c r="V1324" s="94"/>
      <c r="W1324" s="94"/>
      <c r="X1324" s="143"/>
      <c r="Y1324" s="123"/>
      <c r="Z1324" s="143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  <c r="EG1324" s="107"/>
      <c r="EH1324" s="107"/>
      <c r="EI1324" s="107"/>
      <c r="EJ1324" s="107"/>
      <c r="EK1324" s="107"/>
      <c r="EL1324" s="107"/>
      <c r="EM1324" s="107"/>
      <c r="EN1324" s="107"/>
      <c r="EO1324" s="107"/>
      <c r="EP1324" s="107"/>
      <c r="EQ1324" s="107"/>
      <c r="ER1324" s="107"/>
      <c r="ES1324" s="107"/>
      <c r="ET1324" s="107"/>
      <c r="EU1324" s="107"/>
      <c r="EV1324" s="107"/>
      <c r="EW1324" s="107"/>
      <c r="EX1324" s="107"/>
      <c r="EY1324" s="107"/>
    </row>
    <row r="1325" spans="1:155" x14ac:dyDescent="0.15">
      <c r="A1325" s="36">
        <f t="shared" si="277"/>
        <v>44820</v>
      </c>
      <c r="B1325" s="1">
        <f t="shared" ca="1" si="284"/>
        <v>1018.072982</v>
      </c>
      <c r="C1325" s="90">
        <f t="shared" si="278"/>
        <v>1000</v>
      </c>
      <c r="D1325" s="103">
        <f t="shared" si="279"/>
        <v>5.0000000000000001E-3</v>
      </c>
      <c r="E1325" s="93">
        <f t="shared" si="280"/>
        <v>43507</v>
      </c>
      <c r="F1325" s="87">
        <f t="shared" si="272"/>
        <v>905</v>
      </c>
      <c r="G1325" s="88">
        <f t="shared" si="273"/>
        <v>905</v>
      </c>
      <c r="H1325" s="89">
        <f t="shared" si="274"/>
        <v>1.0180729820000001</v>
      </c>
      <c r="I1325" s="88">
        <f t="shared" si="281"/>
        <v>0</v>
      </c>
      <c r="J1325" s="90">
        <f t="shared" si="275"/>
        <v>18.072982</v>
      </c>
      <c r="K1325" s="91">
        <f t="shared" si="276"/>
        <v>0</v>
      </c>
      <c r="L1325" s="92" t="str">
        <f t="shared" si="282"/>
        <v>A+J=</v>
      </c>
      <c r="M1325" s="93">
        <f t="shared" si="283"/>
        <v>45272</v>
      </c>
      <c r="N1325" s="94"/>
      <c r="O1325" s="143"/>
      <c r="P1325" s="143"/>
      <c r="Q1325" s="143"/>
      <c r="R1325" s="94"/>
      <c r="S1325" s="107"/>
      <c r="T1325" s="143"/>
      <c r="U1325" s="94"/>
      <c r="V1325" s="94"/>
      <c r="W1325" s="94"/>
      <c r="X1325" s="143"/>
      <c r="Y1325" s="123"/>
      <c r="Z1325" s="143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  <c r="EG1325" s="107"/>
      <c r="EH1325" s="107"/>
      <c r="EI1325" s="107"/>
      <c r="EJ1325" s="107"/>
      <c r="EK1325" s="107"/>
      <c r="EL1325" s="107"/>
      <c r="EM1325" s="107"/>
      <c r="EN1325" s="107"/>
      <c r="EO1325" s="107"/>
      <c r="EP1325" s="107"/>
      <c r="EQ1325" s="107"/>
      <c r="ER1325" s="107"/>
      <c r="ES1325" s="107"/>
      <c r="ET1325" s="107"/>
      <c r="EU1325" s="107"/>
      <c r="EV1325" s="107"/>
      <c r="EW1325" s="107"/>
      <c r="EX1325" s="107"/>
      <c r="EY1325" s="107"/>
    </row>
    <row r="1326" spans="1:155" x14ac:dyDescent="0.15">
      <c r="A1326" s="36">
        <f t="shared" si="277"/>
        <v>44821</v>
      </c>
      <c r="B1326" s="1">
        <f t="shared" ca="1" si="284"/>
        <v>1018.093132</v>
      </c>
      <c r="C1326" s="90">
        <f t="shared" si="278"/>
        <v>1000</v>
      </c>
      <c r="D1326" s="103">
        <f t="shared" si="279"/>
        <v>5.0000000000000001E-3</v>
      </c>
      <c r="E1326" s="93">
        <f t="shared" si="280"/>
        <v>43507</v>
      </c>
      <c r="F1326" s="87">
        <f t="shared" si="272"/>
        <v>905</v>
      </c>
      <c r="G1326" s="88">
        <f t="shared" si="273"/>
        <v>906</v>
      </c>
      <c r="H1326" s="89">
        <f t="shared" si="274"/>
        <v>1.018093132</v>
      </c>
      <c r="I1326" s="88">
        <f t="shared" si="281"/>
        <v>0</v>
      </c>
      <c r="J1326" s="90">
        <f t="shared" si="275"/>
        <v>18.093132000000001</v>
      </c>
      <c r="K1326" s="91">
        <f t="shared" si="276"/>
        <v>0</v>
      </c>
      <c r="L1326" s="92" t="str">
        <f t="shared" si="282"/>
        <v>A+J=</v>
      </c>
      <c r="M1326" s="93">
        <f t="shared" si="283"/>
        <v>45272</v>
      </c>
      <c r="N1326" s="94"/>
      <c r="O1326" s="143"/>
      <c r="P1326" s="143"/>
      <c r="Q1326" s="143"/>
      <c r="R1326" s="94"/>
      <c r="S1326" s="107"/>
      <c r="T1326" s="143"/>
      <c r="U1326" s="94"/>
      <c r="V1326" s="94"/>
      <c r="W1326" s="94"/>
      <c r="X1326" s="143"/>
      <c r="Y1326" s="123"/>
      <c r="Z1326" s="143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  <c r="EG1326" s="107"/>
      <c r="EH1326" s="107"/>
      <c r="EI1326" s="107"/>
      <c r="EJ1326" s="107"/>
      <c r="EK1326" s="107"/>
      <c r="EL1326" s="107"/>
      <c r="EM1326" s="107"/>
      <c r="EN1326" s="107"/>
      <c r="EO1326" s="107"/>
      <c r="EP1326" s="107"/>
      <c r="EQ1326" s="107"/>
      <c r="ER1326" s="107"/>
      <c r="ES1326" s="107"/>
      <c r="ET1326" s="107"/>
      <c r="EU1326" s="107"/>
      <c r="EV1326" s="107"/>
      <c r="EW1326" s="107"/>
      <c r="EX1326" s="107"/>
      <c r="EY1326" s="107"/>
    </row>
    <row r="1327" spans="1:155" x14ac:dyDescent="0.15">
      <c r="A1327" s="36">
        <f t="shared" si="277"/>
        <v>44822</v>
      </c>
      <c r="B1327" s="1">
        <f t="shared" ca="1" si="284"/>
        <v>1018.093132</v>
      </c>
      <c r="C1327" s="90">
        <f t="shared" si="278"/>
        <v>1000</v>
      </c>
      <c r="D1327" s="103">
        <f t="shared" si="279"/>
        <v>5.0000000000000001E-3</v>
      </c>
      <c r="E1327" s="93">
        <f t="shared" si="280"/>
        <v>43507</v>
      </c>
      <c r="F1327" s="87">
        <f t="shared" si="272"/>
        <v>905</v>
      </c>
      <c r="G1327" s="88">
        <f t="shared" si="273"/>
        <v>906</v>
      </c>
      <c r="H1327" s="89">
        <f t="shared" si="274"/>
        <v>1.018093132</v>
      </c>
      <c r="I1327" s="88">
        <f t="shared" si="281"/>
        <v>0</v>
      </c>
      <c r="J1327" s="90">
        <f t="shared" si="275"/>
        <v>18.093132000000001</v>
      </c>
      <c r="K1327" s="91">
        <f t="shared" si="276"/>
        <v>0</v>
      </c>
      <c r="L1327" s="92" t="str">
        <f t="shared" si="282"/>
        <v>A+J=</v>
      </c>
      <c r="M1327" s="93">
        <f t="shared" si="283"/>
        <v>45272</v>
      </c>
      <c r="N1327" s="94"/>
      <c r="O1327" s="143"/>
      <c r="P1327" s="143"/>
      <c r="Q1327" s="143"/>
      <c r="R1327" s="94"/>
      <c r="S1327" s="107"/>
      <c r="T1327" s="143"/>
      <c r="U1327" s="94"/>
      <c r="V1327" s="94"/>
      <c r="W1327" s="94"/>
      <c r="X1327" s="143"/>
      <c r="Y1327" s="123"/>
      <c r="Z1327" s="143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  <c r="EG1327" s="107"/>
      <c r="EH1327" s="107"/>
      <c r="EI1327" s="107"/>
      <c r="EJ1327" s="107"/>
      <c r="EK1327" s="107"/>
      <c r="EL1327" s="107"/>
      <c r="EM1327" s="107"/>
      <c r="EN1327" s="107"/>
      <c r="EO1327" s="107"/>
      <c r="EP1327" s="107"/>
      <c r="EQ1327" s="107"/>
      <c r="ER1327" s="107"/>
      <c r="ES1327" s="107"/>
      <c r="ET1327" s="107"/>
      <c r="EU1327" s="107"/>
      <c r="EV1327" s="107"/>
      <c r="EW1327" s="107"/>
      <c r="EX1327" s="107"/>
      <c r="EY1327" s="107"/>
    </row>
    <row r="1328" spans="1:155" x14ac:dyDescent="0.15">
      <c r="A1328" s="36">
        <f t="shared" si="277"/>
        <v>44823</v>
      </c>
      <c r="B1328" s="1">
        <f t="shared" ca="1" si="284"/>
        <v>1018.093132</v>
      </c>
      <c r="C1328" s="90">
        <f t="shared" si="278"/>
        <v>1000</v>
      </c>
      <c r="D1328" s="103">
        <f t="shared" si="279"/>
        <v>5.0000000000000001E-3</v>
      </c>
      <c r="E1328" s="93">
        <f t="shared" si="280"/>
        <v>43507</v>
      </c>
      <c r="F1328" s="87">
        <f t="shared" si="272"/>
        <v>906</v>
      </c>
      <c r="G1328" s="88">
        <f t="shared" si="273"/>
        <v>906</v>
      </c>
      <c r="H1328" s="89">
        <f t="shared" si="274"/>
        <v>1.018093132</v>
      </c>
      <c r="I1328" s="88">
        <f t="shared" si="281"/>
        <v>0</v>
      </c>
      <c r="J1328" s="90">
        <f t="shared" si="275"/>
        <v>18.093132000000001</v>
      </c>
      <c r="K1328" s="91">
        <f t="shared" si="276"/>
        <v>0</v>
      </c>
      <c r="L1328" s="92" t="str">
        <f t="shared" si="282"/>
        <v>A+J=</v>
      </c>
      <c r="M1328" s="93">
        <f t="shared" si="283"/>
        <v>45272</v>
      </c>
      <c r="N1328" s="94"/>
      <c r="O1328" s="143"/>
      <c r="P1328" s="143"/>
      <c r="Q1328" s="143"/>
      <c r="R1328" s="94"/>
      <c r="S1328" s="107"/>
      <c r="T1328" s="143"/>
      <c r="U1328" s="94"/>
      <c r="V1328" s="94"/>
      <c r="W1328" s="94"/>
      <c r="X1328" s="143"/>
      <c r="Y1328" s="123"/>
      <c r="Z1328" s="143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  <c r="EG1328" s="107"/>
      <c r="EH1328" s="107"/>
      <c r="EI1328" s="107"/>
      <c r="EJ1328" s="107"/>
      <c r="EK1328" s="107"/>
      <c r="EL1328" s="107"/>
      <c r="EM1328" s="107"/>
      <c r="EN1328" s="107"/>
      <c r="EO1328" s="107"/>
      <c r="EP1328" s="107"/>
      <c r="EQ1328" s="107"/>
      <c r="ER1328" s="107"/>
      <c r="ES1328" s="107"/>
      <c r="ET1328" s="107"/>
      <c r="EU1328" s="107"/>
      <c r="EV1328" s="107"/>
      <c r="EW1328" s="107"/>
      <c r="EX1328" s="107"/>
      <c r="EY1328" s="107"/>
    </row>
    <row r="1329" spans="1:155" x14ac:dyDescent="0.15">
      <c r="A1329" s="36">
        <f t="shared" si="277"/>
        <v>44824</v>
      </c>
      <c r="B1329" s="1">
        <f t="shared" ca="1" si="284"/>
        <v>1018.113282</v>
      </c>
      <c r="C1329" s="90">
        <f t="shared" si="278"/>
        <v>1000</v>
      </c>
      <c r="D1329" s="103">
        <f t="shared" si="279"/>
        <v>5.0000000000000001E-3</v>
      </c>
      <c r="E1329" s="93">
        <f t="shared" si="280"/>
        <v>43507</v>
      </c>
      <c r="F1329" s="87">
        <f t="shared" si="272"/>
        <v>907</v>
      </c>
      <c r="G1329" s="88">
        <f t="shared" si="273"/>
        <v>907</v>
      </c>
      <c r="H1329" s="89">
        <f t="shared" si="274"/>
        <v>1.0181132820000001</v>
      </c>
      <c r="I1329" s="88">
        <f t="shared" si="281"/>
        <v>0</v>
      </c>
      <c r="J1329" s="90">
        <f t="shared" si="275"/>
        <v>18.113282000000002</v>
      </c>
      <c r="K1329" s="91">
        <f t="shared" si="276"/>
        <v>0</v>
      </c>
      <c r="L1329" s="92" t="str">
        <f t="shared" si="282"/>
        <v>A+J=</v>
      </c>
      <c r="M1329" s="93">
        <f t="shared" si="283"/>
        <v>45272</v>
      </c>
      <c r="N1329" s="94"/>
      <c r="O1329" s="143"/>
      <c r="P1329" s="143"/>
      <c r="Q1329" s="143"/>
      <c r="R1329" s="94"/>
      <c r="S1329" s="107"/>
      <c r="T1329" s="143"/>
      <c r="U1329" s="94"/>
      <c r="V1329" s="94"/>
      <c r="W1329" s="94"/>
      <c r="X1329" s="143"/>
      <c r="Y1329" s="123"/>
      <c r="Z1329" s="143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  <c r="EG1329" s="107"/>
      <c r="EH1329" s="107"/>
      <c r="EI1329" s="107"/>
      <c r="EJ1329" s="107"/>
      <c r="EK1329" s="107"/>
      <c r="EL1329" s="107"/>
      <c r="EM1329" s="107"/>
      <c r="EN1329" s="107"/>
      <c r="EO1329" s="107"/>
      <c r="EP1329" s="107"/>
      <c r="EQ1329" s="107"/>
      <c r="ER1329" s="107"/>
      <c r="ES1329" s="107"/>
      <c r="ET1329" s="107"/>
      <c r="EU1329" s="107"/>
      <c r="EV1329" s="107"/>
      <c r="EW1329" s="107"/>
      <c r="EX1329" s="107"/>
      <c r="EY1329" s="107"/>
    </row>
    <row r="1330" spans="1:155" x14ac:dyDescent="0.15">
      <c r="A1330" s="36">
        <f t="shared" si="277"/>
        <v>44825</v>
      </c>
      <c r="B1330" s="1">
        <f t="shared" ca="1" si="284"/>
        <v>1018.133433</v>
      </c>
      <c r="C1330" s="90">
        <f t="shared" si="278"/>
        <v>1000</v>
      </c>
      <c r="D1330" s="103">
        <f t="shared" si="279"/>
        <v>5.0000000000000001E-3</v>
      </c>
      <c r="E1330" s="93">
        <f t="shared" si="280"/>
        <v>43507</v>
      </c>
      <c r="F1330" s="87">
        <f t="shared" si="272"/>
        <v>908</v>
      </c>
      <c r="G1330" s="88">
        <f t="shared" si="273"/>
        <v>908</v>
      </c>
      <c r="H1330" s="89">
        <f t="shared" si="274"/>
        <v>1.018133433</v>
      </c>
      <c r="I1330" s="88">
        <f t="shared" si="281"/>
        <v>0</v>
      </c>
      <c r="J1330" s="90">
        <f t="shared" si="275"/>
        <v>18.133433</v>
      </c>
      <c r="K1330" s="91">
        <f t="shared" si="276"/>
        <v>0</v>
      </c>
      <c r="L1330" s="92" t="str">
        <f t="shared" si="282"/>
        <v>A+J=</v>
      </c>
      <c r="M1330" s="93">
        <f t="shared" si="283"/>
        <v>45272</v>
      </c>
      <c r="N1330" s="94"/>
      <c r="O1330" s="143"/>
      <c r="P1330" s="143"/>
      <c r="Q1330" s="143"/>
      <c r="R1330" s="94"/>
      <c r="S1330" s="107"/>
      <c r="T1330" s="143"/>
      <c r="U1330" s="94"/>
      <c r="V1330" s="94"/>
      <c r="W1330" s="94"/>
      <c r="X1330" s="143"/>
      <c r="Y1330" s="123"/>
      <c r="Z1330" s="143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  <c r="EG1330" s="107"/>
      <c r="EH1330" s="107"/>
      <c r="EI1330" s="107"/>
      <c r="EJ1330" s="107"/>
      <c r="EK1330" s="107"/>
      <c r="EL1330" s="107"/>
      <c r="EM1330" s="107"/>
      <c r="EN1330" s="107"/>
      <c r="EO1330" s="107"/>
      <c r="EP1330" s="107"/>
      <c r="EQ1330" s="107"/>
      <c r="ER1330" s="107"/>
      <c r="ES1330" s="107"/>
      <c r="ET1330" s="107"/>
      <c r="EU1330" s="107"/>
      <c r="EV1330" s="107"/>
      <c r="EW1330" s="107"/>
      <c r="EX1330" s="107"/>
      <c r="EY1330" s="107"/>
    </row>
    <row r="1331" spans="1:155" x14ac:dyDescent="0.15">
      <c r="A1331" s="36">
        <f t="shared" si="277"/>
        <v>44826</v>
      </c>
      <c r="B1331" s="1">
        <f t="shared" ca="1" si="284"/>
        <v>1018.153584</v>
      </c>
      <c r="C1331" s="90">
        <f t="shared" si="278"/>
        <v>1000</v>
      </c>
      <c r="D1331" s="103">
        <f t="shared" si="279"/>
        <v>5.0000000000000001E-3</v>
      </c>
      <c r="E1331" s="93">
        <f t="shared" si="280"/>
        <v>43507</v>
      </c>
      <c r="F1331" s="87">
        <f t="shared" si="272"/>
        <v>909</v>
      </c>
      <c r="G1331" s="88">
        <f t="shared" si="273"/>
        <v>909</v>
      </c>
      <c r="H1331" s="89">
        <f t="shared" si="274"/>
        <v>1.018153584</v>
      </c>
      <c r="I1331" s="88">
        <f t="shared" si="281"/>
        <v>0</v>
      </c>
      <c r="J1331" s="90">
        <f t="shared" si="275"/>
        <v>18.153583999999999</v>
      </c>
      <c r="K1331" s="91">
        <f t="shared" si="276"/>
        <v>0</v>
      </c>
      <c r="L1331" s="92" t="str">
        <f t="shared" si="282"/>
        <v>A+J=</v>
      </c>
      <c r="M1331" s="93">
        <f t="shared" si="283"/>
        <v>45272</v>
      </c>
      <c r="N1331" s="94"/>
      <c r="O1331" s="143"/>
      <c r="P1331" s="143"/>
      <c r="Q1331" s="143"/>
      <c r="R1331" s="94"/>
      <c r="S1331" s="107"/>
      <c r="T1331" s="143"/>
      <c r="U1331" s="94"/>
      <c r="V1331" s="94"/>
      <c r="W1331" s="94"/>
      <c r="X1331" s="143"/>
      <c r="Y1331" s="123"/>
      <c r="Z1331" s="143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  <c r="EG1331" s="107"/>
      <c r="EH1331" s="107"/>
      <c r="EI1331" s="107"/>
      <c r="EJ1331" s="107"/>
      <c r="EK1331" s="107"/>
      <c r="EL1331" s="107"/>
      <c r="EM1331" s="107"/>
      <c r="EN1331" s="107"/>
      <c r="EO1331" s="107"/>
      <c r="EP1331" s="107"/>
      <c r="EQ1331" s="107"/>
      <c r="ER1331" s="107"/>
      <c r="ES1331" s="107"/>
      <c r="ET1331" s="107"/>
      <c r="EU1331" s="107"/>
      <c r="EV1331" s="107"/>
      <c r="EW1331" s="107"/>
      <c r="EX1331" s="107"/>
      <c r="EY1331" s="107"/>
    </row>
    <row r="1332" spans="1:155" x14ac:dyDescent="0.15">
      <c r="A1332" s="36">
        <f t="shared" si="277"/>
        <v>44827</v>
      </c>
      <c r="B1332" s="1">
        <f t="shared" ca="1" si="284"/>
        <v>1018.173735</v>
      </c>
      <c r="C1332" s="90">
        <f t="shared" si="278"/>
        <v>1000</v>
      </c>
      <c r="D1332" s="103">
        <f t="shared" si="279"/>
        <v>5.0000000000000001E-3</v>
      </c>
      <c r="E1332" s="93">
        <f t="shared" si="280"/>
        <v>43507</v>
      </c>
      <c r="F1332" s="87">
        <f t="shared" si="272"/>
        <v>910</v>
      </c>
      <c r="G1332" s="88">
        <f t="shared" si="273"/>
        <v>910</v>
      </c>
      <c r="H1332" s="89">
        <f t="shared" si="274"/>
        <v>1.018173735</v>
      </c>
      <c r="I1332" s="88">
        <f t="shared" si="281"/>
        <v>0</v>
      </c>
      <c r="J1332" s="90">
        <f t="shared" si="275"/>
        <v>18.173735000000001</v>
      </c>
      <c r="K1332" s="91">
        <f t="shared" si="276"/>
        <v>0</v>
      </c>
      <c r="L1332" s="92" t="str">
        <f t="shared" si="282"/>
        <v>A+J=</v>
      </c>
      <c r="M1332" s="93">
        <f t="shared" si="283"/>
        <v>45272</v>
      </c>
      <c r="N1332" s="94"/>
      <c r="O1332" s="143"/>
      <c r="P1332" s="143"/>
      <c r="Q1332" s="143"/>
      <c r="R1332" s="94"/>
      <c r="S1332" s="107"/>
      <c r="T1332" s="143"/>
      <c r="U1332" s="94"/>
      <c r="V1332" s="94"/>
      <c r="W1332" s="94"/>
      <c r="X1332" s="143"/>
      <c r="Y1332" s="123"/>
      <c r="Z1332" s="143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  <c r="EG1332" s="107"/>
      <c r="EH1332" s="107"/>
      <c r="EI1332" s="107"/>
      <c r="EJ1332" s="107"/>
      <c r="EK1332" s="107"/>
      <c r="EL1332" s="107"/>
      <c r="EM1332" s="107"/>
      <c r="EN1332" s="107"/>
      <c r="EO1332" s="107"/>
      <c r="EP1332" s="107"/>
      <c r="EQ1332" s="107"/>
      <c r="ER1332" s="107"/>
      <c r="ES1332" s="107"/>
      <c r="ET1332" s="107"/>
      <c r="EU1332" s="107"/>
      <c r="EV1332" s="107"/>
      <c r="EW1332" s="107"/>
      <c r="EX1332" s="107"/>
      <c r="EY1332" s="107"/>
    </row>
    <row r="1333" spans="1:155" x14ac:dyDescent="0.15">
      <c r="A1333" s="36">
        <f t="shared" si="277"/>
        <v>44828</v>
      </c>
      <c r="B1333" s="1">
        <f t="shared" ca="1" si="284"/>
        <v>1018.193887</v>
      </c>
      <c r="C1333" s="90">
        <f t="shared" si="278"/>
        <v>1000</v>
      </c>
      <c r="D1333" s="103">
        <f t="shared" si="279"/>
        <v>5.0000000000000001E-3</v>
      </c>
      <c r="E1333" s="93">
        <f t="shared" si="280"/>
        <v>43507</v>
      </c>
      <c r="F1333" s="87">
        <f t="shared" si="272"/>
        <v>910</v>
      </c>
      <c r="G1333" s="88">
        <f t="shared" si="273"/>
        <v>911</v>
      </c>
      <c r="H1333" s="89">
        <f t="shared" si="274"/>
        <v>1.018193887</v>
      </c>
      <c r="I1333" s="88">
        <f t="shared" si="281"/>
        <v>0</v>
      </c>
      <c r="J1333" s="90">
        <f t="shared" si="275"/>
        <v>18.193887</v>
      </c>
      <c r="K1333" s="91">
        <f t="shared" si="276"/>
        <v>0</v>
      </c>
      <c r="L1333" s="92" t="str">
        <f t="shared" si="282"/>
        <v>A+J=</v>
      </c>
      <c r="M1333" s="93">
        <f t="shared" si="283"/>
        <v>45272</v>
      </c>
      <c r="N1333" s="94"/>
      <c r="O1333" s="143"/>
      <c r="P1333" s="143"/>
      <c r="Q1333" s="143"/>
      <c r="R1333" s="94"/>
      <c r="S1333" s="107"/>
      <c r="T1333" s="143"/>
      <c r="U1333" s="94"/>
      <c r="V1333" s="94"/>
      <c r="W1333" s="94"/>
      <c r="X1333" s="143"/>
      <c r="Y1333" s="123"/>
      <c r="Z1333" s="143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  <c r="EG1333" s="107"/>
      <c r="EH1333" s="107"/>
      <c r="EI1333" s="107"/>
      <c r="EJ1333" s="107"/>
      <c r="EK1333" s="107"/>
      <c r="EL1333" s="107"/>
      <c r="EM1333" s="107"/>
      <c r="EN1333" s="107"/>
      <c r="EO1333" s="107"/>
      <c r="EP1333" s="107"/>
      <c r="EQ1333" s="107"/>
      <c r="ER1333" s="107"/>
      <c r="ES1333" s="107"/>
      <c r="ET1333" s="107"/>
      <c r="EU1333" s="107"/>
      <c r="EV1333" s="107"/>
      <c r="EW1333" s="107"/>
      <c r="EX1333" s="107"/>
      <c r="EY1333" s="107"/>
    </row>
    <row r="1334" spans="1:155" x14ac:dyDescent="0.15">
      <c r="A1334" s="36">
        <f t="shared" si="277"/>
        <v>44829</v>
      </c>
      <c r="B1334" s="1">
        <f t="shared" ca="1" si="284"/>
        <v>1018.193887</v>
      </c>
      <c r="C1334" s="90">
        <f t="shared" si="278"/>
        <v>1000</v>
      </c>
      <c r="D1334" s="103">
        <f t="shared" si="279"/>
        <v>5.0000000000000001E-3</v>
      </c>
      <c r="E1334" s="93">
        <f t="shared" si="280"/>
        <v>43507</v>
      </c>
      <c r="F1334" s="87">
        <f t="shared" si="272"/>
        <v>910</v>
      </c>
      <c r="G1334" s="88">
        <f t="shared" si="273"/>
        <v>911</v>
      </c>
      <c r="H1334" s="89">
        <f t="shared" si="274"/>
        <v>1.018193887</v>
      </c>
      <c r="I1334" s="88">
        <f t="shared" si="281"/>
        <v>0</v>
      </c>
      <c r="J1334" s="90">
        <f t="shared" si="275"/>
        <v>18.193887</v>
      </c>
      <c r="K1334" s="91">
        <f t="shared" si="276"/>
        <v>0</v>
      </c>
      <c r="L1334" s="92" t="str">
        <f t="shared" si="282"/>
        <v>A+J=</v>
      </c>
      <c r="M1334" s="93">
        <f t="shared" si="283"/>
        <v>45272</v>
      </c>
      <c r="N1334" s="94"/>
      <c r="O1334" s="143"/>
      <c r="P1334" s="143"/>
      <c r="Q1334" s="143"/>
      <c r="R1334" s="94"/>
      <c r="S1334" s="107"/>
      <c r="T1334" s="143"/>
      <c r="U1334" s="94"/>
      <c r="V1334" s="94"/>
      <c r="W1334" s="94"/>
      <c r="X1334" s="143"/>
      <c r="Y1334" s="123"/>
      <c r="Z1334" s="143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  <c r="EG1334" s="107"/>
      <c r="EH1334" s="107"/>
      <c r="EI1334" s="107"/>
      <c r="EJ1334" s="107"/>
      <c r="EK1334" s="107"/>
      <c r="EL1334" s="107"/>
      <c r="EM1334" s="107"/>
      <c r="EN1334" s="107"/>
      <c r="EO1334" s="107"/>
      <c r="EP1334" s="107"/>
      <c r="EQ1334" s="107"/>
      <c r="ER1334" s="107"/>
      <c r="ES1334" s="107"/>
      <c r="ET1334" s="107"/>
      <c r="EU1334" s="107"/>
      <c r="EV1334" s="107"/>
      <c r="EW1334" s="107"/>
      <c r="EX1334" s="107"/>
      <c r="EY1334" s="107"/>
    </row>
    <row r="1335" spans="1:155" x14ac:dyDescent="0.15">
      <c r="A1335" s="36">
        <f t="shared" si="277"/>
        <v>44830</v>
      </c>
      <c r="B1335" s="1">
        <f t="shared" ca="1" si="284"/>
        <v>1018.193887</v>
      </c>
      <c r="C1335" s="90">
        <f t="shared" si="278"/>
        <v>1000</v>
      </c>
      <c r="D1335" s="103">
        <f t="shared" si="279"/>
        <v>5.0000000000000001E-3</v>
      </c>
      <c r="E1335" s="93">
        <f t="shared" si="280"/>
        <v>43507</v>
      </c>
      <c r="F1335" s="87">
        <f t="shared" si="272"/>
        <v>911</v>
      </c>
      <c r="G1335" s="88">
        <f t="shared" si="273"/>
        <v>911</v>
      </c>
      <c r="H1335" s="89">
        <f t="shared" si="274"/>
        <v>1.018193887</v>
      </c>
      <c r="I1335" s="88">
        <f t="shared" si="281"/>
        <v>0</v>
      </c>
      <c r="J1335" s="90">
        <f t="shared" si="275"/>
        <v>18.193887</v>
      </c>
      <c r="K1335" s="91">
        <f t="shared" si="276"/>
        <v>0</v>
      </c>
      <c r="L1335" s="92" t="str">
        <f t="shared" si="282"/>
        <v>A+J=</v>
      </c>
      <c r="M1335" s="93">
        <f t="shared" si="283"/>
        <v>45272</v>
      </c>
      <c r="N1335" s="94"/>
      <c r="O1335" s="143"/>
      <c r="P1335" s="143"/>
      <c r="Q1335" s="143"/>
      <c r="R1335" s="94"/>
      <c r="S1335" s="107"/>
      <c r="T1335" s="143"/>
      <c r="U1335" s="94"/>
      <c r="V1335" s="94"/>
      <c r="W1335" s="94"/>
      <c r="X1335" s="143"/>
      <c r="Y1335" s="123"/>
      <c r="Z1335" s="143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  <c r="EG1335" s="107"/>
      <c r="EH1335" s="107"/>
      <c r="EI1335" s="107"/>
      <c r="EJ1335" s="107"/>
      <c r="EK1335" s="107"/>
      <c r="EL1335" s="107"/>
      <c r="EM1335" s="107"/>
      <c r="EN1335" s="107"/>
      <c r="EO1335" s="107"/>
      <c r="EP1335" s="107"/>
      <c r="EQ1335" s="107"/>
      <c r="ER1335" s="107"/>
      <c r="ES1335" s="107"/>
      <c r="ET1335" s="107"/>
      <c r="EU1335" s="107"/>
      <c r="EV1335" s="107"/>
      <c r="EW1335" s="107"/>
      <c r="EX1335" s="107"/>
      <c r="EY1335" s="107"/>
    </row>
    <row r="1336" spans="1:155" x14ac:dyDescent="0.15">
      <c r="A1336" s="36">
        <f t="shared" si="277"/>
        <v>44831</v>
      </c>
      <c r="B1336" s="1">
        <f t="shared" ca="1" si="284"/>
        <v>1018.214039</v>
      </c>
      <c r="C1336" s="90">
        <f t="shared" si="278"/>
        <v>1000</v>
      </c>
      <c r="D1336" s="103">
        <f t="shared" si="279"/>
        <v>5.0000000000000001E-3</v>
      </c>
      <c r="E1336" s="93">
        <f t="shared" si="280"/>
        <v>43507</v>
      </c>
      <c r="F1336" s="87">
        <f t="shared" si="272"/>
        <v>912</v>
      </c>
      <c r="G1336" s="88">
        <f t="shared" si="273"/>
        <v>912</v>
      </c>
      <c r="H1336" s="89">
        <f t="shared" si="274"/>
        <v>1.0182140390000001</v>
      </c>
      <c r="I1336" s="88">
        <f t="shared" si="281"/>
        <v>0</v>
      </c>
      <c r="J1336" s="90">
        <f t="shared" si="275"/>
        <v>18.214039</v>
      </c>
      <c r="K1336" s="91">
        <f t="shared" si="276"/>
        <v>0</v>
      </c>
      <c r="L1336" s="92" t="str">
        <f t="shared" si="282"/>
        <v>A+J=</v>
      </c>
      <c r="M1336" s="93">
        <f t="shared" si="283"/>
        <v>45272</v>
      </c>
      <c r="N1336" s="94"/>
      <c r="O1336" s="143"/>
      <c r="P1336" s="143"/>
      <c r="Q1336" s="143"/>
      <c r="R1336" s="94"/>
      <c r="S1336" s="107"/>
      <c r="T1336" s="143"/>
      <c r="U1336" s="94"/>
      <c r="V1336" s="94"/>
      <c r="W1336" s="94"/>
      <c r="X1336" s="143"/>
      <c r="Y1336" s="123"/>
      <c r="Z1336" s="143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  <c r="EG1336" s="107"/>
      <c r="EH1336" s="107"/>
      <c r="EI1336" s="107"/>
      <c r="EJ1336" s="107"/>
      <c r="EK1336" s="107"/>
      <c r="EL1336" s="107"/>
      <c r="EM1336" s="107"/>
      <c r="EN1336" s="107"/>
      <c r="EO1336" s="107"/>
      <c r="EP1336" s="107"/>
      <c r="EQ1336" s="107"/>
      <c r="ER1336" s="107"/>
      <c r="ES1336" s="107"/>
      <c r="ET1336" s="107"/>
      <c r="EU1336" s="107"/>
      <c r="EV1336" s="107"/>
      <c r="EW1336" s="107"/>
      <c r="EX1336" s="107"/>
      <c r="EY1336" s="107"/>
    </row>
    <row r="1337" spans="1:155" x14ac:dyDescent="0.15">
      <c r="A1337" s="36">
        <f t="shared" si="277"/>
        <v>44832</v>
      </c>
      <c r="B1337" s="1">
        <f t="shared" ca="1" si="284"/>
        <v>1018.23419099</v>
      </c>
      <c r="C1337" s="90">
        <f t="shared" si="278"/>
        <v>1000</v>
      </c>
      <c r="D1337" s="103">
        <f t="shared" si="279"/>
        <v>5.0000000000000001E-3</v>
      </c>
      <c r="E1337" s="93">
        <f t="shared" si="280"/>
        <v>43507</v>
      </c>
      <c r="F1337" s="87">
        <f t="shared" si="272"/>
        <v>913</v>
      </c>
      <c r="G1337" s="88">
        <f t="shared" si="273"/>
        <v>913</v>
      </c>
      <c r="H1337" s="89">
        <f t="shared" si="274"/>
        <v>1.0182341909999999</v>
      </c>
      <c r="I1337" s="88">
        <f t="shared" si="281"/>
        <v>0</v>
      </c>
      <c r="J1337" s="90">
        <f t="shared" si="275"/>
        <v>18.234190989999998</v>
      </c>
      <c r="K1337" s="91">
        <f t="shared" si="276"/>
        <v>0</v>
      </c>
      <c r="L1337" s="92" t="str">
        <f t="shared" si="282"/>
        <v>A+J=</v>
      </c>
      <c r="M1337" s="93">
        <f t="shared" si="283"/>
        <v>45272</v>
      </c>
      <c r="N1337" s="94"/>
      <c r="O1337" s="143"/>
      <c r="P1337" s="143"/>
      <c r="Q1337" s="143"/>
      <c r="R1337" s="94"/>
      <c r="S1337" s="107"/>
      <c r="T1337" s="143"/>
      <c r="U1337" s="94"/>
      <c r="V1337" s="94"/>
      <c r="W1337" s="94"/>
      <c r="X1337" s="143"/>
      <c r="Y1337" s="123"/>
      <c r="Z1337" s="143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  <c r="EG1337" s="107"/>
      <c r="EH1337" s="107"/>
      <c r="EI1337" s="107"/>
      <c r="EJ1337" s="107"/>
      <c r="EK1337" s="107"/>
      <c r="EL1337" s="107"/>
      <c r="EM1337" s="107"/>
      <c r="EN1337" s="107"/>
      <c r="EO1337" s="107"/>
      <c r="EP1337" s="107"/>
      <c r="EQ1337" s="107"/>
      <c r="ER1337" s="107"/>
      <c r="ES1337" s="107"/>
      <c r="ET1337" s="107"/>
      <c r="EU1337" s="107"/>
      <c r="EV1337" s="107"/>
      <c r="EW1337" s="107"/>
      <c r="EX1337" s="107"/>
      <c r="EY1337" s="107"/>
    </row>
    <row r="1338" spans="1:155" x14ac:dyDescent="0.15">
      <c r="A1338" s="36">
        <f t="shared" si="277"/>
        <v>44833</v>
      </c>
      <c r="B1338" s="1">
        <f t="shared" ca="1" si="284"/>
        <v>1018.2543439999999</v>
      </c>
      <c r="C1338" s="90">
        <f t="shared" si="278"/>
        <v>1000</v>
      </c>
      <c r="D1338" s="103">
        <f t="shared" si="279"/>
        <v>5.0000000000000001E-3</v>
      </c>
      <c r="E1338" s="93">
        <f t="shared" si="280"/>
        <v>43507</v>
      </c>
      <c r="F1338" s="87">
        <f t="shared" si="272"/>
        <v>914</v>
      </c>
      <c r="G1338" s="88">
        <f t="shared" si="273"/>
        <v>914</v>
      </c>
      <c r="H1338" s="89">
        <f t="shared" si="274"/>
        <v>1.018254344</v>
      </c>
      <c r="I1338" s="88">
        <f t="shared" si="281"/>
        <v>0</v>
      </c>
      <c r="J1338" s="90">
        <f t="shared" si="275"/>
        <v>18.254344</v>
      </c>
      <c r="K1338" s="91">
        <f t="shared" si="276"/>
        <v>0</v>
      </c>
      <c r="L1338" s="92" t="str">
        <f t="shared" si="282"/>
        <v>A+J=</v>
      </c>
      <c r="M1338" s="93">
        <f t="shared" si="283"/>
        <v>45272</v>
      </c>
      <c r="N1338" s="94"/>
      <c r="O1338" s="143"/>
      <c r="P1338" s="143"/>
      <c r="Q1338" s="143"/>
      <c r="R1338" s="94"/>
      <c r="S1338" s="107"/>
      <c r="T1338" s="143"/>
      <c r="U1338" s="94"/>
      <c r="V1338" s="94"/>
      <c r="W1338" s="94"/>
      <c r="X1338" s="143"/>
      <c r="Y1338" s="123"/>
      <c r="Z1338" s="143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  <c r="EG1338" s="107"/>
      <c r="EH1338" s="107"/>
      <c r="EI1338" s="107"/>
      <c r="EJ1338" s="107"/>
      <c r="EK1338" s="107"/>
      <c r="EL1338" s="107"/>
      <c r="EM1338" s="107"/>
      <c r="EN1338" s="107"/>
      <c r="EO1338" s="107"/>
      <c r="EP1338" s="107"/>
      <c r="EQ1338" s="107"/>
      <c r="ER1338" s="107"/>
      <c r="ES1338" s="107"/>
      <c r="ET1338" s="107"/>
      <c r="EU1338" s="107"/>
      <c r="EV1338" s="107"/>
      <c r="EW1338" s="107"/>
      <c r="EX1338" s="107"/>
      <c r="EY1338" s="107"/>
    </row>
    <row r="1339" spans="1:155" x14ac:dyDescent="0.15">
      <c r="A1339" s="36">
        <f t="shared" si="277"/>
        <v>44834</v>
      </c>
      <c r="B1339" s="1">
        <f t="shared" ca="1" si="284"/>
        <v>1018.274498</v>
      </c>
      <c r="C1339" s="90">
        <f t="shared" si="278"/>
        <v>1000</v>
      </c>
      <c r="D1339" s="103">
        <f t="shared" si="279"/>
        <v>5.0000000000000001E-3</v>
      </c>
      <c r="E1339" s="93">
        <f t="shared" si="280"/>
        <v>43507</v>
      </c>
      <c r="F1339" s="87">
        <f t="shared" si="272"/>
        <v>915</v>
      </c>
      <c r="G1339" s="88">
        <f t="shared" si="273"/>
        <v>915</v>
      </c>
      <c r="H1339" s="89">
        <f t="shared" si="274"/>
        <v>1.018274498</v>
      </c>
      <c r="I1339" s="88">
        <f t="shared" si="281"/>
        <v>0</v>
      </c>
      <c r="J1339" s="90">
        <f t="shared" si="275"/>
        <v>18.274498000000001</v>
      </c>
      <c r="K1339" s="91">
        <f t="shared" si="276"/>
        <v>0</v>
      </c>
      <c r="L1339" s="92" t="str">
        <f t="shared" si="282"/>
        <v>A+J=</v>
      </c>
      <c r="M1339" s="93">
        <f t="shared" si="283"/>
        <v>45272</v>
      </c>
      <c r="N1339" s="94"/>
      <c r="O1339" s="143"/>
      <c r="P1339" s="143"/>
      <c r="Q1339" s="143"/>
      <c r="R1339" s="94"/>
      <c r="S1339" s="107"/>
      <c r="T1339" s="143"/>
      <c r="U1339" s="94"/>
      <c r="V1339" s="94"/>
      <c r="W1339" s="94"/>
      <c r="X1339" s="143"/>
      <c r="Y1339" s="123"/>
      <c r="Z1339" s="143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  <c r="EG1339" s="107"/>
      <c r="EH1339" s="107"/>
      <c r="EI1339" s="107"/>
      <c r="EJ1339" s="107"/>
      <c r="EK1339" s="107"/>
      <c r="EL1339" s="107"/>
      <c r="EM1339" s="107"/>
      <c r="EN1339" s="107"/>
      <c r="EO1339" s="107"/>
      <c r="EP1339" s="107"/>
      <c r="EQ1339" s="107"/>
      <c r="ER1339" s="107"/>
      <c r="ES1339" s="107"/>
      <c r="ET1339" s="107"/>
      <c r="EU1339" s="107"/>
      <c r="EV1339" s="107"/>
      <c r="EW1339" s="107"/>
      <c r="EX1339" s="107"/>
      <c r="EY1339" s="107"/>
    </row>
    <row r="1340" spans="1:155" x14ac:dyDescent="0.15">
      <c r="A1340" s="36">
        <f t="shared" si="277"/>
        <v>44835</v>
      </c>
      <c r="B1340" s="1">
        <f t="shared" ca="1" si="284"/>
        <v>1018.29465099</v>
      </c>
      <c r="C1340" s="90">
        <f t="shared" si="278"/>
        <v>1000</v>
      </c>
      <c r="D1340" s="103">
        <f t="shared" si="279"/>
        <v>5.0000000000000001E-3</v>
      </c>
      <c r="E1340" s="93">
        <f t="shared" si="280"/>
        <v>43507</v>
      </c>
      <c r="F1340" s="87">
        <f t="shared" si="272"/>
        <v>915</v>
      </c>
      <c r="G1340" s="88">
        <f t="shared" si="273"/>
        <v>916</v>
      </c>
      <c r="H1340" s="89">
        <f t="shared" si="274"/>
        <v>1.0182946509999999</v>
      </c>
      <c r="I1340" s="88">
        <f t="shared" si="281"/>
        <v>0</v>
      </c>
      <c r="J1340" s="90">
        <f t="shared" si="275"/>
        <v>18.294650990000001</v>
      </c>
      <c r="K1340" s="91">
        <f t="shared" si="276"/>
        <v>0</v>
      </c>
      <c r="L1340" s="92" t="str">
        <f t="shared" si="282"/>
        <v>A+J=</v>
      </c>
      <c r="M1340" s="93">
        <f t="shared" si="283"/>
        <v>45272</v>
      </c>
      <c r="N1340" s="94"/>
      <c r="O1340" s="143"/>
      <c r="P1340" s="143"/>
      <c r="Q1340" s="143"/>
      <c r="R1340" s="94"/>
      <c r="S1340" s="107"/>
      <c r="T1340" s="143"/>
      <c r="U1340" s="94"/>
      <c r="V1340" s="94"/>
      <c r="W1340" s="94"/>
      <c r="X1340" s="143"/>
      <c r="Y1340" s="123"/>
      <c r="Z1340" s="143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  <c r="EG1340" s="107"/>
      <c r="EH1340" s="107"/>
      <c r="EI1340" s="107"/>
      <c r="EJ1340" s="107"/>
      <c r="EK1340" s="107"/>
      <c r="EL1340" s="107"/>
      <c r="EM1340" s="107"/>
      <c r="EN1340" s="107"/>
      <c r="EO1340" s="107"/>
      <c r="EP1340" s="107"/>
      <c r="EQ1340" s="107"/>
      <c r="ER1340" s="107"/>
      <c r="ES1340" s="107"/>
      <c r="ET1340" s="107"/>
      <c r="EU1340" s="107"/>
      <c r="EV1340" s="107"/>
      <c r="EW1340" s="107"/>
      <c r="EX1340" s="107"/>
      <c r="EY1340" s="107"/>
    </row>
    <row r="1341" spans="1:155" x14ac:dyDescent="0.15">
      <c r="A1341" s="36">
        <f t="shared" si="277"/>
        <v>44836</v>
      </c>
      <c r="B1341" s="1">
        <f t="shared" ca="1" si="284"/>
        <v>1018.29465099</v>
      </c>
      <c r="C1341" s="90">
        <f t="shared" si="278"/>
        <v>1000</v>
      </c>
      <c r="D1341" s="103">
        <f t="shared" si="279"/>
        <v>5.0000000000000001E-3</v>
      </c>
      <c r="E1341" s="93">
        <f t="shared" si="280"/>
        <v>43507</v>
      </c>
      <c r="F1341" s="87">
        <f t="shared" si="272"/>
        <v>915</v>
      </c>
      <c r="G1341" s="88">
        <f t="shared" si="273"/>
        <v>916</v>
      </c>
      <c r="H1341" s="89">
        <f t="shared" si="274"/>
        <v>1.0182946509999999</v>
      </c>
      <c r="I1341" s="88">
        <f t="shared" si="281"/>
        <v>0</v>
      </c>
      <c r="J1341" s="90">
        <f t="shared" si="275"/>
        <v>18.294650990000001</v>
      </c>
      <c r="K1341" s="91">
        <f t="shared" si="276"/>
        <v>0</v>
      </c>
      <c r="L1341" s="92" t="str">
        <f t="shared" si="282"/>
        <v>A+J=</v>
      </c>
      <c r="M1341" s="93">
        <f t="shared" si="283"/>
        <v>45272</v>
      </c>
      <c r="N1341" s="94"/>
      <c r="O1341" s="143"/>
      <c r="P1341" s="143"/>
      <c r="Q1341" s="143"/>
      <c r="R1341" s="94"/>
      <c r="S1341" s="107"/>
      <c r="T1341" s="143"/>
      <c r="U1341" s="94"/>
      <c r="V1341" s="94"/>
      <c r="W1341" s="94"/>
      <c r="X1341" s="143"/>
      <c r="Y1341" s="123"/>
      <c r="Z1341" s="143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  <c r="EG1341" s="107"/>
      <c r="EH1341" s="107"/>
      <c r="EI1341" s="107"/>
      <c r="EJ1341" s="107"/>
      <c r="EK1341" s="107"/>
      <c r="EL1341" s="107"/>
      <c r="EM1341" s="107"/>
      <c r="EN1341" s="107"/>
      <c r="EO1341" s="107"/>
      <c r="EP1341" s="107"/>
      <c r="EQ1341" s="107"/>
      <c r="ER1341" s="107"/>
      <c r="ES1341" s="107"/>
      <c r="ET1341" s="107"/>
      <c r="EU1341" s="107"/>
      <c r="EV1341" s="107"/>
      <c r="EW1341" s="107"/>
      <c r="EX1341" s="107"/>
      <c r="EY1341" s="107"/>
    </row>
    <row r="1342" spans="1:155" x14ac:dyDescent="0.15">
      <c r="A1342" s="36">
        <f t="shared" si="277"/>
        <v>44837</v>
      </c>
      <c r="B1342" s="1">
        <f t="shared" ca="1" si="284"/>
        <v>1018.29465099</v>
      </c>
      <c r="C1342" s="90">
        <f t="shared" si="278"/>
        <v>1000</v>
      </c>
      <c r="D1342" s="103">
        <f t="shared" si="279"/>
        <v>5.0000000000000001E-3</v>
      </c>
      <c r="E1342" s="93">
        <f t="shared" si="280"/>
        <v>43507</v>
      </c>
      <c r="F1342" s="87">
        <f t="shared" si="272"/>
        <v>916</v>
      </c>
      <c r="G1342" s="88">
        <f t="shared" si="273"/>
        <v>916</v>
      </c>
      <c r="H1342" s="89">
        <f t="shared" si="274"/>
        <v>1.0182946509999999</v>
      </c>
      <c r="I1342" s="88">
        <f t="shared" si="281"/>
        <v>0</v>
      </c>
      <c r="J1342" s="90">
        <f t="shared" si="275"/>
        <v>18.294650990000001</v>
      </c>
      <c r="K1342" s="91">
        <f t="shared" si="276"/>
        <v>0</v>
      </c>
      <c r="L1342" s="92" t="str">
        <f t="shared" si="282"/>
        <v>A+J=</v>
      </c>
      <c r="M1342" s="93">
        <f t="shared" si="283"/>
        <v>45272</v>
      </c>
      <c r="N1342" s="94"/>
      <c r="O1342" s="143"/>
      <c r="P1342" s="143"/>
      <c r="Q1342" s="143"/>
      <c r="R1342" s="94"/>
      <c r="S1342" s="107"/>
      <c r="T1342" s="143"/>
      <c r="U1342" s="94"/>
      <c r="V1342" s="94"/>
      <c r="W1342" s="94"/>
      <c r="X1342" s="143"/>
      <c r="Y1342" s="123"/>
      <c r="Z1342" s="143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  <c r="EG1342" s="107"/>
      <c r="EH1342" s="107"/>
      <c r="EI1342" s="107"/>
      <c r="EJ1342" s="107"/>
      <c r="EK1342" s="107"/>
      <c r="EL1342" s="107"/>
      <c r="EM1342" s="107"/>
      <c r="EN1342" s="107"/>
      <c r="EO1342" s="107"/>
      <c r="EP1342" s="107"/>
      <c r="EQ1342" s="107"/>
      <c r="ER1342" s="107"/>
      <c r="ES1342" s="107"/>
      <c r="ET1342" s="107"/>
      <c r="EU1342" s="107"/>
      <c r="EV1342" s="107"/>
      <c r="EW1342" s="107"/>
      <c r="EX1342" s="107"/>
      <c r="EY1342" s="107"/>
    </row>
    <row r="1343" spans="1:155" x14ac:dyDescent="0.15">
      <c r="A1343" s="36">
        <f t="shared" si="277"/>
        <v>44838</v>
      </c>
      <c r="B1343" s="1">
        <f t="shared" ca="1" si="284"/>
        <v>1018.31480499</v>
      </c>
      <c r="C1343" s="90">
        <f t="shared" si="278"/>
        <v>1000</v>
      </c>
      <c r="D1343" s="103">
        <f t="shared" si="279"/>
        <v>5.0000000000000001E-3</v>
      </c>
      <c r="E1343" s="93">
        <f t="shared" si="280"/>
        <v>43507</v>
      </c>
      <c r="F1343" s="87">
        <f t="shared" si="272"/>
        <v>917</v>
      </c>
      <c r="G1343" s="88">
        <f t="shared" si="273"/>
        <v>917</v>
      </c>
      <c r="H1343" s="89">
        <f t="shared" si="274"/>
        <v>1.0183148049999999</v>
      </c>
      <c r="I1343" s="88">
        <f t="shared" si="281"/>
        <v>0</v>
      </c>
      <c r="J1343" s="90">
        <f t="shared" si="275"/>
        <v>18.314804989999999</v>
      </c>
      <c r="K1343" s="91">
        <f t="shared" si="276"/>
        <v>0</v>
      </c>
      <c r="L1343" s="92" t="str">
        <f t="shared" si="282"/>
        <v>A+J=</v>
      </c>
      <c r="M1343" s="93">
        <f t="shared" si="283"/>
        <v>45272</v>
      </c>
      <c r="N1343" s="94"/>
      <c r="O1343" s="143"/>
      <c r="P1343" s="143"/>
      <c r="Q1343" s="143"/>
      <c r="R1343" s="94"/>
      <c r="S1343" s="107"/>
      <c r="T1343" s="143"/>
      <c r="U1343" s="94"/>
      <c r="V1343" s="94"/>
      <c r="W1343" s="94"/>
      <c r="X1343" s="143"/>
      <c r="Y1343" s="123"/>
      <c r="Z1343" s="143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  <c r="EG1343" s="107"/>
      <c r="EH1343" s="107"/>
      <c r="EI1343" s="107"/>
      <c r="EJ1343" s="107"/>
      <c r="EK1343" s="107"/>
      <c r="EL1343" s="107"/>
      <c r="EM1343" s="107"/>
      <c r="EN1343" s="107"/>
      <c r="EO1343" s="107"/>
      <c r="EP1343" s="107"/>
      <c r="EQ1343" s="107"/>
      <c r="ER1343" s="107"/>
      <c r="ES1343" s="107"/>
      <c r="ET1343" s="107"/>
      <c r="EU1343" s="107"/>
      <c r="EV1343" s="107"/>
      <c r="EW1343" s="107"/>
      <c r="EX1343" s="107"/>
      <c r="EY1343" s="107"/>
    </row>
    <row r="1344" spans="1:155" x14ac:dyDescent="0.15">
      <c r="A1344" s="36">
        <f t="shared" si="277"/>
        <v>44839</v>
      </c>
      <c r="B1344" s="1">
        <f t="shared" ca="1" si="284"/>
        <v>1018.33496</v>
      </c>
      <c r="C1344" s="90">
        <f t="shared" si="278"/>
        <v>1000</v>
      </c>
      <c r="D1344" s="103">
        <f t="shared" si="279"/>
        <v>5.0000000000000001E-3</v>
      </c>
      <c r="E1344" s="93">
        <f t="shared" si="280"/>
        <v>43507</v>
      </c>
      <c r="F1344" s="87">
        <f t="shared" si="272"/>
        <v>918</v>
      </c>
      <c r="G1344" s="88">
        <f t="shared" si="273"/>
        <v>918</v>
      </c>
      <c r="H1344" s="89">
        <f t="shared" si="274"/>
        <v>1.01833496</v>
      </c>
      <c r="I1344" s="88">
        <f t="shared" si="281"/>
        <v>0</v>
      </c>
      <c r="J1344" s="90">
        <f t="shared" si="275"/>
        <v>18.334959999999999</v>
      </c>
      <c r="K1344" s="91">
        <f t="shared" si="276"/>
        <v>0</v>
      </c>
      <c r="L1344" s="92" t="str">
        <f t="shared" si="282"/>
        <v>A+J=</v>
      </c>
      <c r="M1344" s="93">
        <f t="shared" si="283"/>
        <v>45272</v>
      </c>
      <c r="N1344" s="94"/>
      <c r="O1344" s="143"/>
      <c r="P1344" s="143"/>
      <c r="Q1344" s="143"/>
      <c r="R1344" s="94"/>
      <c r="S1344" s="107"/>
      <c r="T1344" s="143"/>
      <c r="U1344" s="94"/>
      <c r="V1344" s="94"/>
      <c r="W1344" s="94"/>
      <c r="X1344" s="143"/>
      <c r="Y1344" s="123"/>
      <c r="Z1344" s="143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  <c r="EG1344" s="107"/>
      <c r="EH1344" s="107"/>
      <c r="EI1344" s="107"/>
      <c r="EJ1344" s="107"/>
      <c r="EK1344" s="107"/>
      <c r="EL1344" s="107"/>
      <c r="EM1344" s="107"/>
      <c r="EN1344" s="107"/>
      <c r="EO1344" s="107"/>
      <c r="EP1344" s="107"/>
      <c r="EQ1344" s="107"/>
      <c r="ER1344" s="107"/>
      <c r="ES1344" s="107"/>
      <c r="ET1344" s="107"/>
      <c r="EU1344" s="107"/>
      <c r="EV1344" s="107"/>
      <c r="EW1344" s="107"/>
      <c r="EX1344" s="107"/>
      <c r="EY1344" s="107"/>
    </row>
    <row r="1345" spans="1:155" x14ac:dyDescent="0.15">
      <c r="A1345" s="36">
        <f t="shared" si="277"/>
        <v>44840</v>
      </c>
      <c r="B1345" s="1">
        <f t="shared" ca="1" si="284"/>
        <v>1018.355115</v>
      </c>
      <c r="C1345" s="90">
        <f t="shared" si="278"/>
        <v>1000</v>
      </c>
      <c r="D1345" s="103">
        <f t="shared" si="279"/>
        <v>5.0000000000000001E-3</v>
      </c>
      <c r="E1345" s="93">
        <f t="shared" si="280"/>
        <v>43507</v>
      </c>
      <c r="F1345" s="87">
        <f t="shared" si="272"/>
        <v>919</v>
      </c>
      <c r="G1345" s="88">
        <f t="shared" si="273"/>
        <v>919</v>
      </c>
      <c r="H1345" s="89">
        <f t="shared" si="274"/>
        <v>1.0183551150000001</v>
      </c>
      <c r="I1345" s="88">
        <f t="shared" si="281"/>
        <v>0</v>
      </c>
      <c r="J1345" s="90">
        <f t="shared" si="275"/>
        <v>18.355115000000001</v>
      </c>
      <c r="K1345" s="91">
        <f t="shared" si="276"/>
        <v>0</v>
      </c>
      <c r="L1345" s="92" t="str">
        <f t="shared" si="282"/>
        <v>A+J=</v>
      </c>
      <c r="M1345" s="93">
        <f t="shared" si="283"/>
        <v>45272</v>
      </c>
      <c r="N1345" s="94"/>
      <c r="O1345" s="143"/>
      <c r="P1345" s="143"/>
      <c r="Q1345" s="143"/>
      <c r="R1345" s="94"/>
      <c r="S1345" s="107"/>
      <c r="T1345" s="143"/>
      <c r="U1345" s="94"/>
      <c r="V1345" s="94"/>
      <c r="W1345" s="94"/>
      <c r="X1345" s="143"/>
      <c r="Y1345" s="123"/>
      <c r="Z1345" s="143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  <c r="EG1345" s="107"/>
      <c r="EH1345" s="107"/>
      <c r="EI1345" s="107"/>
      <c r="EJ1345" s="107"/>
      <c r="EK1345" s="107"/>
      <c r="EL1345" s="107"/>
      <c r="EM1345" s="107"/>
      <c r="EN1345" s="107"/>
      <c r="EO1345" s="107"/>
      <c r="EP1345" s="107"/>
      <c r="EQ1345" s="107"/>
      <c r="ER1345" s="107"/>
      <c r="ES1345" s="107"/>
      <c r="ET1345" s="107"/>
      <c r="EU1345" s="107"/>
      <c r="EV1345" s="107"/>
      <c r="EW1345" s="107"/>
      <c r="EX1345" s="107"/>
      <c r="EY1345" s="107"/>
    </row>
    <row r="1346" spans="1:155" x14ac:dyDescent="0.15">
      <c r="A1346" s="36">
        <f t="shared" si="277"/>
        <v>44841</v>
      </c>
      <c r="B1346" s="1">
        <f t="shared" ca="1" si="284"/>
        <v>1018.37526999</v>
      </c>
      <c r="C1346" s="90">
        <f t="shared" si="278"/>
        <v>1000</v>
      </c>
      <c r="D1346" s="103">
        <f t="shared" si="279"/>
        <v>5.0000000000000001E-3</v>
      </c>
      <c r="E1346" s="93">
        <f t="shared" si="280"/>
        <v>43507</v>
      </c>
      <c r="F1346" s="87">
        <f t="shared" si="272"/>
        <v>920</v>
      </c>
      <c r="G1346" s="88">
        <f t="shared" si="273"/>
        <v>920</v>
      </c>
      <c r="H1346" s="89">
        <f t="shared" si="274"/>
        <v>1.0183752699999999</v>
      </c>
      <c r="I1346" s="88">
        <f t="shared" si="281"/>
        <v>0</v>
      </c>
      <c r="J1346" s="90">
        <f t="shared" si="275"/>
        <v>18.37526999</v>
      </c>
      <c r="K1346" s="91">
        <f t="shared" si="276"/>
        <v>0</v>
      </c>
      <c r="L1346" s="92" t="str">
        <f t="shared" si="282"/>
        <v>A+J=</v>
      </c>
      <c r="M1346" s="93">
        <f t="shared" si="283"/>
        <v>45272</v>
      </c>
      <c r="N1346" s="94"/>
      <c r="O1346" s="143"/>
      <c r="P1346" s="143"/>
      <c r="Q1346" s="143"/>
      <c r="R1346" s="94"/>
      <c r="S1346" s="107"/>
      <c r="T1346" s="143"/>
      <c r="U1346" s="94"/>
      <c r="V1346" s="94"/>
      <c r="W1346" s="94"/>
      <c r="X1346" s="143"/>
      <c r="Y1346" s="123"/>
      <c r="Z1346" s="143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  <c r="EG1346" s="107"/>
      <c r="EH1346" s="107"/>
      <c r="EI1346" s="107"/>
      <c r="EJ1346" s="107"/>
      <c r="EK1346" s="107"/>
      <c r="EL1346" s="107"/>
      <c r="EM1346" s="107"/>
      <c r="EN1346" s="107"/>
      <c r="EO1346" s="107"/>
      <c r="EP1346" s="107"/>
      <c r="EQ1346" s="107"/>
      <c r="ER1346" s="107"/>
      <c r="ES1346" s="107"/>
      <c r="ET1346" s="107"/>
      <c r="EU1346" s="107"/>
      <c r="EV1346" s="107"/>
      <c r="EW1346" s="107"/>
      <c r="EX1346" s="107"/>
      <c r="EY1346" s="107"/>
    </row>
    <row r="1347" spans="1:155" x14ac:dyDescent="0.15">
      <c r="A1347" s="36">
        <f t="shared" si="277"/>
        <v>44842</v>
      </c>
      <c r="B1347" s="1">
        <f t="shared" ca="1" si="284"/>
        <v>1018.395426</v>
      </c>
      <c r="C1347" s="90">
        <f t="shared" si="278"/>
        <v>1000</v>
      </c>
      <c r="D1347" s="103">
        <f t="shared" si="279"/>
        <v>5.0000000000000001E-3</v>
      </c>
      <c r="E1347" s="93">
        <f t="shared" si="280"/>
        <v>43507</v>
      </c>
      <c r="F1347" s="87">
        <f t="shared" si="272"/>
        <v>920</v>
      </c>
      <c r="G1347" s="88">
        <f t="shared" si="273"/>
        <v>921</v>
      </c>
      <c r="H1347" s="89">
        <f t="shared" si="274"/>
        <v>1.0183954260000001</v>
      </c>
      <c r="I1347" s="88">
        <f t="shared" si="281"/>
        <v>0</v>
      </c>
      <c r="J1347" s="90">
        <f t="shared" si="275"/>
        <v>18.395426</v>
      </c>
      <c r="K1347" s="91">
        <f t="shared" si="276"/>
        <v>0</v>
      </c>
      <c r="L1347" s="92" t="str">
        <f t="shared" si="282"/>
        <v>A+J=</v>
      </c>
      <c r="M1347" s="93">
        <f t="shared" si="283"/>
        <v>45272</v>
      </c>
      <c r="N1347" s="94"/>
      <c r="O1347" s="143"/>
      <c r="P1347" s="143"/>
      <c r="Q1347" s="143"/>
      <c r="R1347" s="94"/>
      <c r="S1347" s="107"/>
      <c r="T1347" s="143"/>
      <c r="U1347" s="94"/>
      <c r="V1347" s="94"/>
      <c r="W1347" s="94"/>
      <c r="X1347" s="143"/>
      <c r="Y1347" s="123"/>
      <c r="Z1347" s="143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  <c r="EG1347" s="107"/>
      <c r="EH1347" s="107"/>
      <c r="EI1347" s="107"/>
      <c r="EJ1347" s="107"/>
      <c r="EK1347" s="107"/>
      <c r="EL1347" s="107"/>
      <c r="EM1347" s="107"/>
      <c r="EN1347" s="107"/>
      <c r="EO1347" s="107"/>
      <c r="EP1347" s="107"/>
      <c r="EQ1347" s="107"/>
      <c r="ER1347" s="107"/>
      <c r="ES1347" s="107"/>
      <c r="ET1347" s="107"/>
      <c r="EU1347" s="107"/>
      <c r="EV1347" s="107"/>
      <c r="EW1347" s="107"/>
      <c r="EX1347" s="107"/>
      <c r="EY1347" s="107"/>
    </row>
    <row r="1348" spans="1:155" x14ac:dyDescent="0.15">
      <c r="A1348" s="36">
        <f t="shared" si="277"/>
        <v>44843</v>
      </c>
      <c r="B1348" s="1">
        <f t="shared" ca="1" si="284"/>
        <v>1018.395426</v>
      </c>
      <c r="C1348" s="90">
        <f t="shared" si="278"/>
        <v>1000</v>
      </c>
      <c r="D1348" s="103">
        <f t="shared" si="279"/>
        <v>5.0000000000000001E-3</v>
      </c>
      <c r="E1348" s="93">
        <f t="shared" si="280"/>
        <v>43507</v>
      </c>
      <c r="F1348" s="87">
        <f t="shared" si="272"/>
        <v>920</v>
      </c>
      <c r="G1348" s="88">
        <f t="shared" si="273"/>
        <v>921</v>
      </c>
      <c r="H1348" s="89">
        <f t="shared" si="274"/>
        <v>1.0183954260000001</v>
      </c>
      <c r="I1348" s="88">
        <f t="shared" si="281"/>
        <v>0</v>
      </c>
      <c r="J1348" s="90">
        <f t="shared" si="275"/>
        <v>18.395426</v>
      </c>
      <c r="K1348" s="91">
        <f t="shared" si="276"/>
        <v>0</v>
      </c>
      <c r="L1348" s="92" t="str">
        <f t="shared" si="282"/>
        <v>A+J=</v>
      </c>
      <c r="M1348" s="93">
        <f t="shared" si="283"/>
        <v>45272</v>
      </c>
      <c r="N1348" s="94"/>
      <c r="O1348" s="143"/>
      <c r="P1348" s="143"/>
      <c r="Q1348" s="143"/>
      <c r="R1348" s="94"/>
      <c r="S1348" s="107"/>
      <c r="T1348" s="143"/>
      <c r="U1348" s="94"/>
      <c r="V1348" s="94"/>
      <c r="W1348" s="94"/>
      <c r="X1348" s="143"/>
      <c r="Y1348" s="123"/>
      <c r="Z1348" s="143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  <c r="EG1348" s="107"/>
      <c r="EH1348" s="107"/>
      <c r="EI1348" s="107"/>
      <c r="EJ1348" s="107"/>
      <c r="EK1348" s="107"/>
      <c r="EL1348" s="107"/>
      <c r="EM1348" s="107"/>
      <c r="EN1348" s="107"/>
      <c r="EO1348" s="107"/>
      <c r="EP1348" s="107"/>
      <c r="EQ1348" s="107"/>
      <c r="ER1348" s="107"/>
      <c r="ES1348" s="107"/>
      <c r="ET1348" s="107"/>
      <c r="EU1348" s="107"/>
      <c r="EV1348" s="107"/>
      <c r="EW1348" s="107"/>
      <c r="EX1348" s="107"/>
      <c r="EY1348" s="107"/>
    </row>
    <row r="1349" spans="1:155" x14ac:dyDescent="0.15">
      <c r="A1349" s="36">
        <f t="shared" si="277"/>
        <v>44844</v>
      </c>
      <c r="B1349" s="1">
        <f t="shared" ca="1" si="284"/>
        <v>1018.395426</v>
      </c>
      <c r="C1349" s="90">
        <f t="shared" si="278"/>
        <v>1000</v>
      </c>
      <c r="D1349" s="103">
        <f t="shared" si="279"/>
        <v>5.0000000000000001E-3</v>
      </c>
      <c r="E1349" s="93">
        <f t="shared" si="280"/>
        <v>43507</v>
      </c>
      <c r="F1349" s="87">
        <f t="shared" si="272"/>
        <v>921</v>
      </c>
      <c r="G1349" s="88">
        <f t="shared" si="273"/>
        <v>921</v>
      </c>
      <c r="H1349" s="89">
        <f t="shared" si="274"/>
        <v>1.0183954260000001</v>
      </c>
      <c r="I1349" s="88">
        <f t="shared" si="281"/>
        <v>0</v>
      </c>
      <c r="J1349" s="90">
        <f t="shared" si="275"/>
        <v>18.395426</v>
      </c>
      <c r="K1349" s="91">
        <f t="shared" si="276"/>
        <v>0</v>
      </c>
      <c r="L1349" s="92" t="str">
        <f t="shared" si="282"/>
        <v>A+J=</v>
      </c>
      <c r="M1349" s="93">
        <f t="shared" si="283"/>
        <v>45272</v>
      </c>
      <c r="N1349" s="94"/>
      <c r="O1349" s="143"/>
      <c r="P1349" s="143"/>
      <c r="Q1349" s="143"/>
      <c r="R1349" s="94"/>
      <c r="S1349" s="107"/>
      <c r="T1349" s="143"/>
      <c r="U1349" s="94"/>
      <c r="V1349" s="94"/>
      <c r="W1349" s="94"/>
      <c r="X1349" s="143"/>
      <c r="Y1349" s="123"/>
      <c r="Z1349" s="143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  <c r="EG1349" s="107"/>
      <c r="EH1349" s="107"/>
      <c r="EI1349" s="107"/>
      <c r="EJ1349" s="107"/>
      <c r="EK1349" s="107"/>
      <c r="EL1349" s="107"/>
      <c r="EM1349" s="107"/>
      <c r="EN1349" s="107"/>
      <c r="EO1349" s="107"/>
      <c r="EP1349" s="107"/>
      <c r="EQ1349" s="107"/>
      <c r="ER1349" s="107"/>
      <c r="ES1349" s="107"/>
      <c r="ET1349" s="107"/>
      <c r="EU1349" s="107"/>
      <c r="EV1349" s="107"/>
      <c r="EW1349" s="107"/>
      <c r="EX1349" s="107"/>
      <c r="EY1349" s="107"/>
    </row>
    <row r="1350" spans="1:155" x14ac:dyDescent="0.15">
      <c r="A1350" s="36">
        <f t="shared" si="277"/>
        <v>44845</v>
      </c>
      <c r="B1350" s="1">
        <f t="shared" ca="1" si="284"/>
        <v>1018.415582</v>
      </c>
      <c r="C1350" s="90">
        <f t="shared" si="278"/>
        <v>1000</v>
      </c>
      <c r="D1350" s="103">
        <f t="shared" si="279"/>
        <v>5.0000000000000001E-3</v>
      </c>
      <c r="E1350" s="93">
        <f t="shared" si="280"/>
        <v>43507</v>
      </c>
      <c r="F1350" s="87">
        <f t="shared" si="272"/>
        <v>922</v>
      </c>
      <c r="G1350" s="88">
        <f t="shared" si="273"/>
        <v>922</v>
      </c>
      <c r="H1350" s="89">
        <f t="shared" si="274"/>
        <v>1.018415582</v>
      </c>
      <c r="I1350" s="88">
        <f t="shared" si="281"/>
        <v>0</v>
      </c>
      <c r="J1350" s="90">
        <f t="shared" si="275"/>
        <v>18.415582000000001</v>
      </c>
      <c r="K1350" s="91">
        <f t="shared" si="276"/>
        <v>0</v>
      </c>
      <c r="L1350" s="92" t="str">
        <f t="shared" si="282"/>
        <v>A+J=</v>
      </c>
      <c r="M1350" s="93">
        <f t="shared" si="283"/>
        <v>45272</v>
      </c>
      <c r="N1350" s="94"/>
      <c r="O1350" s="143"/>
      <c r="P1350" s="143"/>
      <c r="Q1350" s="143"/>
      <c r="R1350" s="94"/>
      <c r="S1350" s="107"/>
      <c r="T1350" s="143"/>
      <c r="U1350" s="94"/>
      <c r="V1350" s="94"/>
      <c r="W1350" s="94"/>
      <c r="X1350" s="143"/>
      <c r="Y1350" s="123"/>
      <c r="Z1350" s="143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  <c r="EG1350" s="107"/>
      <c r="EH1350" s="107"/>
      <c r="EI1350" s="107"/>
      <c r="EJ1350" s="107"/>
      <c r="EK1350" s="107"/>
      <c r="EL1350" s="107"/>
      <c r="EM1350" s="107"/>
      <c r="EN1350" s="107"/>
      <c r="EO1350" s="107"/>
      <c r="EP1350" s="107"/>
      <c r="EQ1350" s="107"/>
      <c r="ER1350" s="107"/>
      <c r="ES1350" s="107"/>
      <c r="ET1350" s="107"/>
      <c r="EU1350" s="107"/>
      <c r="EV1350" s="107"/>
      <c r="EW1350" s="107"/>
      <c r="EX1350" s="107"/>
      <c r="EY1350" s="107"/>
    </row>
    <row r="1351" spans="1:155" x14ac:dyDescent="0.15">
      <c r="A1351" s="36">
        <f t="shared" si="277"/>
        <v>44846</v>
      </c>
      <c r="B1351" s="1">
        <f t="shared" ca="1" si="284"/>
        <v>1018.435738</v>
      </c>
      <c r="C1351" s="90">
        <f t="shared" si="278"/>
        <v>1000</v>
      </c>
      <c r="D1351" s="103">
        <f t="shared" si="279"/>
        <v>5.0000000000000001E-3</v>
      </c>
      <c r="E1351" s="93">
        <f t="shared" si="280"/>
        <v>43507</v>
      </c>
      <c r="F1351" s="87">
        <f t="shared" si="272"/>
        <v>922</v>
      </c>
      <c r="G1351" s="88">
        <f t="shared" si="273"/>
        <v>923</v>
      </c>
      <c r="H1351" s="89">
        <f t="shared" si="274"/>
        <v>1.018435738</v>
      </c>
      <c r="I1351" s="88">
        <f t="shared" si="281"/>
        <v>0</v>
      </c>
      <c r="J1351" s="90">
        <f t="shared" si="275"/>
        <v>18.435738000000001</v>
      </c>
      <c r="K1351" s="91">
        <f t="shared" si="276"/>
        <v>0</v>
      </c>
      <c r="L1351" s="92" t="str">
        <f t="shared" si="282"/>
        <v>A+J=</v>
      </c>
      <c r="M1351" s="93">
        <f t="shared" si="283"/>
        <v>45272</v>
      </c>
      <c r="N1351" s="94"/>
      <c r="O1351" s="143"/>
      <c r="P1351" s="143"/>
      <c r="Q1351" s="143"/>
      <c r="R1351" s="94"/>
      <c r="S1351" s="107"/>
      <c r="T1351" s="143"/>
      <c r="U1351" s="94"/>
      <c r="V1351" s="94"/>
      <c r="W1351" s="94"/>
      <c r="X1351" s="143"/>
      <c r="Y1351" s="123"/>
      <c r="Z1351" s="143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  <c r="EG1351" s="107"/>
      <c r="EH1351" s="107"/>
      <c r="EI1351" s="107"/>
      <c r="EJ1351" s="107"/>
      <c r="EK1351" s="107"/>
      <c r="EL1351" s="107"/>
      <c r="EM1351" s="107"/>
      <c r="EN1351" s="107"/>
      <c r="EO1351" s="107"/>
      <c r="EP1351" s="107"/>
      <c r="EQ1351" s="107"/>
      <c r="ER1351" s="107"/>
      <c r="ES1351" s="107"/>
      <c r="ET1351" s="107"/>
      <c r="EU1351" s="107"/>
      <c r="EV1351" s="107"/>
      <c r="EW1351" s="107"/>
      <c r="EX1351" s="107"/>
      <c r="EY1351" s="107"/>
    </row>
    <row r="1352" spans="1:155" x14ac:dyDescent="0.15">
      <c r="A1352" s="36">
        <f t="shared" si="277"/>
        <v>44847</v>
      </c>
      <c r="B1352" s="1">
        <f t="shared" ca="1" si="284"/>
        <v>1018.435738</v>
      </c>
      <c r="C1352" s="90">
        <f t="shared" si="278"/>
        <v>1000</v>
      </c>
      <c r="D1352" s="103">
        <f t="shared" si="279"/>
        <v>5.0000000000000001E-3</v>
      </c>
      <c r="E1352" s="93">
        <f t="shared" si="280"/>
        <v>43507</v>
      </c>
      <c r="F1352" s="87">
        <f t="shared" si="272"/>
        <v>923</v>
      </c>
      <c r="G1352" s="88">
        <f t="shared" si="273"/>
        <v>923</v>
      </c>
      <c r="H1352" s="89">
        <f t="shared" si="274"/>
        <v>1.018435738</v>
      </c>
      <c r="I1352" s="88">
        <f t="shared" si="281"/>
        <v>0</v>
      </c>
      <c r="J1352" s="90">
        <f t="shared" si="275"/>
        <v>18.435738000000001</v>
      </c>
      <c r="K1352" s="91">
        <f t="shared" si="276"/>
        <v>0</v>
      </c>
      <c r="L1352" s="92" t="str">
        <f t="shared" si="282"/>
        <v>A+J=</v>
      </c>
      <c r="M1352" s="93">
        <f t="shared" si="283"/>
        <v>45272</v>
      </c>
      <c r="N1352" s="94"/>
      <c r="O1352" s="143"/>
      <c r="P1352" s="143"/>
      <c r="Q1352" s="143"/>
      <c r="R1352" s="94"/>
      <c r="S1352" s="107"/>
      <c r="T1352" s="143"/>
      <c r="U1352" s="94"/>
      <c r="V1352" s="94"/>
      <c r="W1352" s="94"/>
      <c r="X1352" s="143"/>
      <c r="Y1352" s="123"/>
      <c r="Z1352" s="143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  <c r="EG1352" s="107"/>
      <c r="EH1352" s="107"/>
      <c r="EI1352" s="107"/>
      <c r="EJ1352" s="107"/>
      <c r="EK1352" s="107"/>
      <c r="EL1352" s="107"/>
      <c r="EM1352" s="107"/>
      <c r="EN1352" s="107"/>
      <c r="EO1352" s="107"/>
      <c r="EP1352" s="107"/>
      <c r="EQ1352" s="107"/>
      <c r="ER1352" s="107"/>
      <c r="ES1352" s="107"/>
      <c r="ET1352" s="107"/>
      <c r="EU1352" s="107"/>
      <c r="EV1352" s="107"/>
      <c r="EW1352" s="107"/>
      <c r="EX1352" s="107"/>
      <c r="EY1352" s="107"/>
    </row>
    <row r="1353" spans="1:155" x14ac:dyDescent="0.15">
      <c r="A1353" s="36">
        <f t="shared" si="277"/>
        <v>44848</v>
      </c>
      <c r="B1353" s="1">
        <f t="shared" ca="1" si="284"/>
        <v>1018.4558950000001</v>
      </c>
      <c r="C1353" s="90">
        <f t="shared" si="278"/>
        <v>1000</v>
      </c>
      <c r="D1353" s="103">
        <f t="shared" si="279"/>
        <v>5.0000000000000001E-3</v>
      </c>
      <c r="E1353" s="93">
        <f t="shared" si="280"/>
        <v>43507</v>
      </c>
      <c r="F1353" s="87">
        <f t="shared" si="272"/>
        <v>924</v>
      </c>
      <c r="G1353" s="88">
        <f t="shared" si="273"/>
        <v>924</v>
      </c>
      <c r="H1353" s="89">
        <f t="shared" si="274"/>
        <v>1.018455895</v>
      </c>
      <c r="I1353" s="88">
        <f t="shared" si="281"/>
        <v>0</v>
      </c>
      <c r="J1353" s="90">
        <f t="shared" si="275"/>
        <v>18.455895000000002</v>
      </c>
      <c r="K1353" s="91">
        <f t="shared" si="276"/>
        <v>0</v>
      </c>
      <c r="L1353" s="92" t="str">
        <f t="shared" si="282"/>
        <v>A+J=</v>
      </c>
      <c r="M1353" s="93">
        <f t="shared" si="283"/>
        <v>45272</v>
      </c>
      <c r="N1353" s="94"/>
      <c r="O1353" s="143"/>
      <c r="P1353" s="143"/>
      <c r="Q1353" s="143"/>
      <c r="R1353" s="94"/>
      <c r="S1353" s="107"/>
      <c r="T1353" s="143"/>
      <c r="U1353" s="94"/>
      <c r="V1353" s="94"/>
      <c r="W1353" s="94"/>
      <c r="X1353" s="143"/>
      <c r="Y1353" s="123"/>
      <c r="Z1353" s="143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  <c r="EG1353" s="107"/>
      <c r="EH1353" s="107"/>
      <c r="EI1353" s="107"/>
      <c r="EJ1353" s="107"/>
      <c r="EK1353" s="107"/>
      <c r="EL1353" s="107"/>
      <c r="EM1353" s="107"/>
      <c r="EN1353" s="107"/>
      <c r="EO1353" s="107"/>
      <c r="EP1353" s="107"/>
      <c r="EQ1353" s="107"/>
      <c r="ER1353" s="107"/>
      <c r="ES1353" s="107"/>
      <c r="ET1353" s="107"/>
      <c r="EU1353" s="107"/>
      <c r="EV1353" s="107"/>
      <c r="EW1353" s="107"/>
      <c r="EX1353" s="107"/>
      <c r="EY1353" s="107"/>
    </row>
    <row r="1354" spans="1:155" x14ac:dyDescent="0.15">
      <c r="A1354" s="36">
        <f t="shared" si="277"/>
        <v>44849</v>
      </c>
      <c r="B1354" s="1">
        <f t="shared" ca="1" si="284"/>
        <v>1018.476053</v>
      </c>
      <c r="C1354" s="90">
        <f t="shared" si="278"/>
        <v>1000</v>
      </c>
      <c r="D1354" s="103">
        <f t="shared" si="279"/>
        <v>5.0000000000000001E-3</v>
      </c>
      <c r="E1354" s="93">
        <f t="shared" si="280"/>
        <v>43507</v>
      </c>
      <c r="F1354" s="87">
        <f t="shared" si="272"/>
        <v>924</v>
      </c>
      <c r="G1354" s="88">
        <f t="shared" si="273"/>
        <v>925</v>
      </c>
      <c r="H1354" s="89">
        <f t="shared" si="274"/>
        <v>1.0184760530000001</v>
      </c>
      <c r="I1354" s="88">
        <f t="shared" si="281"/>
        <v>0</v>
      </c>
      <c r="J1354" s="90">
        <f t="shared" si="275"/>
        <v>18.476053</v>
      </c>
      <c r="K1354" s="91">
        <f t="shared" si="276"/>
        <v>0</v>
      </c>
      <c r="L1354" s="92" t="str">
        <f t="shared" si="282"/>
        <v>A+J=</v>
      </c>
      <c r="M1354" s="93">
        <f t="shared" si="283"/>
        <v>45272</v>
      </c>
      <c r="N1354" s="94"/>
      <c r="O1354" s="143"/>
      <c r="P1354" s="143"/>
      <c r="Q1354" s="143"/>
      <c r="R1354" s="94"/>
      <c r="S1354" s="107"/>
      <c r="T1354" s="143"/>
      <c r="U1354" s="94"/>
      <c r="V1354" s="94"/>
      <c r="W1354" s="94"/>
      <c r="X1354" s="143"/>
      <c r="Y1354" s="123"/>
      <c r="Z1354" s="143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  <c r="EG1354" s="107"/>
      <c r="EH1354" s="107"/>
      <c r="EI1354" s="107"/>
      <c r="EJ1354" s="107"/>
      <c r="EK1354" s="107"/>
      <c r="EL1354" s="107"/>
      <c r="EM1354" s="107"/>
      <c r="EN1354" s="107"/>
      <c r="EO1354" s="107"/>
      <c r="EP1354" s="107"/>
      <c r="EQ1354" s="107"/>
      <c r="ER1354" s="107"/>
      <c r="ES1354" s="107"/>
      <c r="ET1354" s="107"/>
      <c r="EU1354" s="107"/>
      <c r="EV1354" s="107"/>
      <c r="EW1354" s="107"/>
      <c r="EX1354" s="107"/>
      <c r="EY1354" s="107"/>
    </row>
    <row r="1355" spans="1:155" x14ac:dyDescent="0.15">
      <c r="A1355" s="36">
        <f t="shared" si="277"/>
        <v>44850</v>
      </c>
      <c r="B1355" s="1">
        <f t="shared" ca="1" si="284"/>
        <v>1018.476053</v>
      </c>
      <c r="C1355" s="90">
        <f t="shared" si="278"/>
        <v>1000</v>
      </c>
      <c r="D1355" s="103">
        <f t="shared" si="279"/>
        <v>5.0000000000000001E-3</v>
      </c>
      <c r="E1355" s="93">
        <f t="shared" si="280"/>
        <v>43507</v>
      </c>
      <c r="F1355" s="87">
        <f t="shared" si="272"/>
        <v>924</v>
      </c>
      <c r="G1355" s="88">
        <f t="shared" si="273"/>
        <v>925</v>
      </c>
      <c r="H1355" s="89">
        <f t="shared" si="274"/>
        <v>1.0184760530000001</v>
      </c>
      <c r="I1355" s="88">
        <f t="shared" si="281"/>
        <v>0</v>
      </c>
      <c r="J1355" s="90">
        <f t="shared" si="275"/>
        <v>18.476053</v>
      </c>
      <c r="K1355" s="91">
        <f t="shared" si="276"/>
        <v>0</v>
      </c>
      <c r="L1355" s="92" t="str">
        <f t="shared" si="282"/>
        <v>A+J=</v>
      </c>
      <c r="M1355" s="93">
        <f t="shared" si="283"/>
        <v>45272</v>
      </c>
      <c r="N1355" s="94"/>
      <c r="O1355" s="143"/>
      <c r="P1355" s="143"/>
      <c r="Q1355" s="143"/>
      <c r="R1355" s="94"/>
      <c r="S1355" s="107"/>
      <c r="T1355" s="143"/>
      <c r="U1355" s="94"/>
      <c r="V1355" s="94"/>
      <c r="W1355" s="94"/>
      <c r="X1355" s="143"/>
      <c r="Y1355" s="123"/>
      <c r="Z1355" s="143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  <c r="EG1355" s="107"/>
      <c r="EH1355" s="107"/>
      <c r="EI1355" s="107"/>
      <c r="EJ1355" s="107"/>
      <c r="EK1355" s="107"/>
      <c r="EL1355" s="107"/>
      <c r="EM1355" s="107"/>
      <c r="EN1355" s="107"/>
      <c r="EO1355" s="107"/>
      <c r="EP1355" s="107"/>
      <c r="EQ1355" s="107"/>
      <c r="ER1355" s="107"/>
      <c r="ES1355" s="107"/>
      <c r="ET1355" s="107"/>
      <c r="EU1355" s="107"/>
      <c r="EV1355" s="107"/>
      <c r="EW1355" s="107"/>
      <c r="EX1355" s="107"/>
      <c r="EY1355" s="107"/>
    </row>
    <row r="1356" spans="1:155" x14ac:dyDescent="0.15">
      <c r="A1356" s="36">
        <f t="shared" si="277"/>
        <v>44851</v>
      </c>
      <c r="B1356" s="1">
        <f t="shared" ca="1" si="284"/>
        <v>1018.476053</v>
      </c>
      <c r="C1356" s="90">
        <f t="shared" si="278"/>
        <v>1000</v>
      </c>
      <c r="D1356" s="103">
        <f t="shared" si="279"/>
        <v>5.0000000000000001E-3</v>
      </c>
      <c r="E1356" s="93">
        <f t="shared" si="280"/>
        <v>43507</v>
      </c>
      <c r="F1356" s="87">
        <f t="shared" ref="F1356:F1419" si="285">IF(A1356&gt;E1356,IF(NETWORKDAYS(E1356,A1356,$P$75:$P$191)-1=0,1,NETWORKDAYS(E1356,A1356,$P$75:$P$191)-1),0)</f>
        <v>925</v>
      </c>
      <c r="G1356" s="88">
        <f t="shared" ref="G1356:G1419" si="286">IF(AND(F1356=1,F1355=1),1,IF(F1356&gt;0,IF(F1356=F1355,F1356+1,F1356),0))</f>
        <v>925</v>
      </c>
      <c r="H1356" s="89">
        <f t="shared" ref="H1356:H1419" si="287">ROUND((D1356+1)^(G1356/252),9)</f>
        <v>1.0184760530000001</v>
      </c>
      <c r="I1356" s="88">
        <f t="shared" si="281"/>
        <v>0</v>
      </c>
      <c r="J1356" s="90">
        <f t="shared" ref="J1356:J1419" si="288">TRUNC(((H1356-1)*C1356),8)</f>
        <v>18.476053</v>
      </c>
      <c r="K1356" s="91">
        <f t="shared" ref="K1356:K1419" si="289">IF(I1356&gt;0,VLOOKUP(I1356,$P$12:$U$72,6),0)</f>
        <v>0</v>
      </c>
      <c r="L1356" s="92" t="str">
        <f t="shared" si="282"/>
        <v>A+J=</v>
      </c>
      <c r="M1356" s="93">
        <f t="shared" si="283"/>
        <v>45272</v>
      </c>
      <c r="N1356" s="94"/>
      <c r="O1356" s="143"/>
      <c r="P1356" s="143"/>
      <c r="Q1356" s="143"/>
      <c r="R1356" s="94"/>
      <c r="S1356" s="107"/>
      <c r="T1356" s="143"/>
      <c r="U1356" s="94"/>
      <c r="V1356" s="94"/>
      <c r="W1356" s="94"/>
      <c r="X1356" s="143"/>
      <c r="Y1356" s="123"/>
      <c r="Z1356" s="143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</row>
    <row r="1357" spans="1:155" x14ac:dyDescent="0.15">
      <c r="A1357" s="36">
        <f t="shared" ref="A1357:A1420" si="290">(A1356+1)</f>
        <v>44852</v>
      </c>
      <c r="B1357" s="1">
        <f t="shared" ca="1" si="284"/>
        <v>1018.49620999</v>
      </c>
      <c r="C1357" s="90">
        <f t="shared" ref="C1357:C1420" si="291">(C1356-K1356)</f>
        <v>1000</v>
      </c>
      <c r="D1357" s="103">
        <f t="shared" ref="D1357:D1420" si="292">D1356</f>
        <v>5.0000000000000001E-3</v>
      </c>
      <c r="E1357" s="93">
        <f t="shared" ref="E1357:E1420" si="293">IF(I1356&gt;0,VLOOKUP(I1356,P$12:Z$72,2),E1356)</f>
        <v>43507</v>
      </c>
      <c r="F1357" s="87">
        <f t="shared" si="285"/>
        <v>926</v>
      </c>
      <c r="G1357" s="88">
        <f t="shared" si="286"/>
        <v>926</v>
      </c>
      <c r="H1357" s="89">
        <f t="shared" si="287"/>
        <v>1.0184962099999999</v>
      </c>
      <c r="I1357" s="88">
        <f t="shared" ref="I1357:I1420" si="294">IF(VLOOKUP(A1357,Q$12:X$72,8)=VLOOKUP(A1356,Q$12:X$72,8),0,VLOOKUP(A1357,Q$12:X$72,8))</f>
        <v>0</v>
      </c>
      <c r="J1357" s="90">
        <f t="shared" si="288"/>
        <v>18.496209990000001</v>
      </c>
      <c r="K1357" s="91">
        <f t="shared" si="289"/>
        <v>0</v>
      </c>
      <c r="L1357" s="92" t="str">
        <f t="shared" ref="L1357:L1420" si="295">IF(I1356&gt;0,VLOOKUP(I1356,P$12:Z$72,10),L1356)</f>
        <v>A+J=</v>
      </c>
      <c r="M1357" s="93">
        <f t="shared" ref="M1357:M1420" si="296">IF(I1356&gt;0,VLOOKUP(I1356,P$12:Z$72,11),M1356)</f>
        <v>45272</v>
      </c>
      <c r="N1357" s="94"/>
      <c r="O1357" s="143"/>
      <c r="P1357" s="143"/>
      <c r="Q1357" s="143"/>
      <c r="R1357" s="94"/>
      <c r="S1357" s="107"/>
      <c r="T1357" s="143"/>
      <c r="U1357" s="94"/>
      <c r="V1357" s="94"/>
      <c r="W1357" s="94"/>
      <c r="X1357" s="143"/>
      <c r="Y1357" s="123"/>
      <c r="Z1357" s="143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  <c r="EG1357" s="107"/>
      <c r="EH1357" s="107"/>
      <c r="EI1357" s="107"/>
      <c r="EJ1357" s="107"/>
      <c r="EK1357" s="107"/>
      <c r="EL1357" s="107"/>
      <c r="EM1357" s="107"/>
      <c r="EN1357" s="107"/>
      <c r="EO1357" s="107"/>
      <c r="EP1357" s="107"/>
      <c r="EQ1357" s="107"/>
      <c r="ER1357" s="107"/>
      <c r="ES1357" s="107"/>
      <c r="ET1357" s="107"/>
      <c r="EU1357" s="107"/>
      <c r="EV1357" s="107"/>
      <c r="EW1357" s="107"/>
      <c r="EX1357" s="107"/>
      <c r="EY1357" s="107"/>
    </row>
    <row r="1358" spans="1:155" x14ac:dyDescent="0.15">
      <c r="A1358" s="36">
        <f t="shared" si="290"/>
        <v>44853</v>
      </c>
      <c r="B1358" s="1">
        <f t="shared" ref="B1358:B1421" ca="1" si="297">IF(A1358&lt;=TODAY(),C1358+J1358,IF(AND(A1358&gt;TODAY(),A1358&lt;=$B$1),IF(VLOOKUP(TODAY(),$A$12:$D$10000,4,FALSE)=0,"n.d",C1358+J1358),"n.d"))</f>
        <v>1018.5163680000001</v>
      </c>
      <c r="C1358" s="90">
        <f t="shared" si="291"/>
        <v>1000</v>
      </c>
      <c r="D1358" s="103">
        <f t="shared" si="292"/>
        <v>5.0000000000000001E-3</v>
      </c>
      <c r="E1358" s="93">
        <f t="shared" si="293"/>
        <v>43507</v>
      </c>
      <c r="F1358" s="87">
        <f t="shared" si="285"/>
        <v>927</v>
      </c>
      <c r="G1358" s="88">
        <f t="shared" si="286"/>
        <v>927</v>
      </c>
      <c r="H1358" s="89">
        <f t="shared" si="287"/>
        <v>1.018516368</v>
      </c>
      <c r="I1358" s="88">
        <f t="shared" si="294"/>
        <v>0</v>
      </c>
      <c r="J1358" s="90">
        <f t="shared" si="288"/>
        <v>18.516368</v>
      </c>
      <c r="K1358" s="91">
        <f t="shared" si="289"/>
        <v>0</v>
      </c>
      <c r="L1358" s="92" t="str">
        <f t="shared" si="295"/>
        <v>A+J=</v>
      </c>
      <c r="M1358" s="93">
        <f t="shared" si="296"/>
        <v>45272</v>
      </c>
      <c r="N1358" s="94"/>
      <c r="O1358" s="143"/>
      <c r="P1358" s="143"/>
      <c r="Q1358" s="143"/>
      <c r="R1358" s="94"/>
      <c r="S1358" s="107"/>
      <c r="T1358" s="143"/>
      <c r="U1358" s="94"/>
      <c r="V1358" s="94"/>
      <c r="W1358" s="94"/>
      <c r="X1358" s="143"/>
      <c r="Y1358" s="123"/>
      <c r="Z1358" s="143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  <c r="EG1358" s="107"/>
      <c r="EH1358" s="107"/>
      <c r="EI1358" s="107"/>
      <c r="EJ1358" s="107"/>
      <c r="EK1358" s="107"/>
      <c r="EL1358" s="107"/>
      <c r="EM1358" s="107"/>
      <c r="EN1358" s="107"/>
      <c r="EO1358" s="107"/>
      <c r="EP1358" s="107"/>
      <c r="EQ1358" s="107"/>
      <c r="ER1358" s="107"/>
      <c r="ES1358" s="107"/>
      <c r="ET1358" s="107"/>
      <c r="EU1358" s="107"/>
      <c r="EV1358" s="107"/>
      <c r="EW1358" s="107"/>
      <c r="EX1358" s="107"/>
      <c r="EY1358" s="107"/>
    </row>
    <row r="1359" spans="1:155" x14ac:dyDescent="0.15">
      <c r="A1359" s="36">
        <f t="shared" si="290"/>
        <v>44854</v>
      </c>
      <c r="B1359" s="1">
        <f t="shared" ca="1" si="297"/>
        <v>1018.536527</v>
      </c>
      <c r="C1359" s="90">
        <f t="shared" si="291"/>
        <v>1000</v>
      </c>
      <c r="D1359" s="103">
        <f t="shared" si="292"/>
        <v>5.0000000000000001E-3</v>
      </c>
      <c r="E1359" s="93">
        <f t="shared" si="293"/>
        <v>43507</v>
      </c>
      <c r="F1359" s="87">
        <f t="shared" si="285"/>
        <v>928</v>
      </c>
      <c r="G1359" s="88">
        <f t="shared" si="286"/>
        <v>928</v>
      </c>
      <c r="H1359" s="89">
        <f t="shared" si="287"/>
        <v>1.018536527</v>
      </c>
      <c r="I1359" s="88">
        <f t="shared" si="294"/>
        <v>0</v>
      </c>
      <c r="J1359" s="90">
        <f t="shared" si="288"/>
        <v>18.536527</v>
      </c>
      <c r="K1359" s="91">
        <f t="shared" si="289"/>
        <v>0</v>
      </c>
      <c r="L1359" s="92" t="str">
        <f t="shared" si="295"/>
        <v>A+J=</v>
      </c>
      <c r="M1359" s="93">
        <f t="shared" si="296"/>
        <v>45272</v>
      </c>
      <c r="N1359" s="94"/>
      <c r="O1359" s="143"/>
      <c r="P1359" s="143"/>
      <c r="Q1359" s="143"/>
      <c r="R1359" s="94"/>
      <c r="S1359" s="107"/>
      <c r="T1359" s="143"/>
      <c r="U1359" s="94"/>
      <c r="V1359" s="94"/>
      <c r="W1359" s="94"/>
      <c r="X1359" s="143"/>
      <c r="Y1359" s="123"/>
      <c r="Z1359" s="143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  <c r="EG1359" s="107"/>
      <c r="EH1359" s="107"/>
      <c r="EI1359" s="107"/>
      <c r="EJ1359" s="107"/>
      <c r="EK1359" s="107"/>
      <c r="EL1359" s="107"/>
      <c r="EM1359" s="107"/>
      <c r="EN1359" s="107"/>
      <c r="EO1359" s="107"/>
      <c r="EP1359" s="107"/>
      <c r="EQ1359" s="107"/>
      <c r="ER1359" s="107"/>
      <c r="ES1359" s="107"/>
      <c r="ET1359" s="107"/>
      <c r="EU1359" s="107"/>
      <c r="EV1359" s="107"/>
      <c r="EW1359" s="107"/>
      <c r="EX1359" s="107"/>
      <c r="EY1359" s="107"/>
    </row>
    <row r="1360" spans="1:155" x14ac:dyDescent="0.15">
      <c r="A1360" s="36">
        <f t="shared" si="290"/>
        <v>44855</v>
      </c>
      <c r="B1360" s="1">
        <f t="shared" ca="1" si="297"/>
        <v>1018.55668599</v>
      </c>
      <c r="C1360" s="90">
        <f t="shared" si="291"/>
        <v>1000</v>
      </c>
      <c r="D1360" s="103">
        <f t="shared" si="292"/>
        <v>5.0000000000000001E-3</v>
      </c>
      <c r="E1360" s="93">
        <f t="shared" si="293"/>
        <v>43507</v>
      </c>
      <c r="F1360" s="87">
        <f t="shared" si="285"/>
        <v>929</v>
      </c>
      <c r="G1360" s="88">
        <f t="shared" si="286"/>
        <v>929</v>
      </c>
      <c r="H1360" s="89">
        <f t="shared" si="287"/>
        <v>1.0185566859999999</v>
      </c>
      <c r="I1360" s="88">
        <f t="shared" si="294"/>
        <v>0</v>
      </c>
      <c r="J1360" s="90">
        <f t="shared" si="288"/>
        <v>18.556685989999998</v>
      </c>
      <c r="K1360" s="91">
        <f t="shared" si="289"/>
        <v>0</v>
      </c>
      <c r="L1360" s="92" t="str">
        <f t="shared" si="295"/>
        <v>A+J=</v>
      </c>
      <c r="M1360" s="93">
        <f t="shared" si="296"/>
        <v>45272</v>
      </c>
      <c r="N1360" s="94"/>
      <c r="O1360" s="143"/>
      <c r="P1360" s="143"/>
      <c r="Q1360" s="143"/>
      <c r="R1360" s="94"/>
      <c r="S1360" s="107"/>
      <c r="T1360" s="143"/>
      <c r="U1360" s="94"/>
      <c r="V1360" s="94"/>
      <c r="W1360" s="94"/>
      <c r="X1360" s="143"/>
      <c r="Y1360" s="123"/>
      <c r="Z1360" s="143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  <c r="EG1360" s="107"/>
      <c r="EH1360" s="107"/>
      <c r="EI1360" s="107"/>
      <c r="EJ1360" s="107"/>
      <c r="EK1360" s="107"/>
      <c r="EL1360" s="107"/>
      <c r="EM1360" s="107"/>
      <c r="EN1360" s="107"/>
      <c r="EO1360" s="107"/>
      <c r="EP1360" s="107"/>
      <c r="EQ1360" s="107"/>
      <c r="ER1360" s="107"/>
      <c r="ES1360" s="107"/>
      <c r="ET1360" s="107"/>
      <c r="EU1360" s="107"/>
      <c r="EV1360" s="107"/>
      <c r="EW1360" s="107"/>
      <c r="EX1360" s="107"/>
      <c r="EY1360" s="107"/>
    </row>
    <row r="1361" spans="1:155" x14ac:dyDescent="0.15">
      <c r="A1361" s="36">
        <f t="shared" si="290"/>
        <v>44856</v>
      </c>
      <c r="B1361" s="1">
        <f t="shared" ca="1" si="297"/>
        <v>1018.57684499</v>
      </c>
      <c r="C1361" s="90">
        <f t="shared" si="291"/>
        <v>1000</v>
      </c>
      <c r="D1361" s="103">
        <f t="shared" si="292"/>
        <v>5.0000000000000001E-3</v>
      </c>
      <c r="E1361" s="93">
        <f t="shared" si="293"/>
        <v>43507</v>
      </c>
      <c r="F1361" s="87">
        <f t="shared" si="285"/>
        <v>929</v>
      </c>
      <c r="G1361" s="88">
        <f t="shared" si="286"/>
        <v>930</v>
      </c>
      <c r="H1361" s="89">
        <f t="shared" si="287"/>
        <v>1.0185768449999999</v>
      </c>
      <c r="I1361" s="88">
        <f t="shared" si="294"/>
        <v>0</v>
      </c>
      <c r="J1361" s="90">
        <f t="shared" si="288"/>
        <v>18.576844990000001</v>
      </c>
      <c r="K1361" s="91">
        <f t="shared" si="289"/>
        <v>0</v>
      </c>
      <c r="L1361" s="92" t="str">
        <f t="shared" si="295"/>
        <v>A+J=</v>
      </c>
      <c r="M1361" s="93">
        <f t="shared" si="296"/>
        <v>45272</v>
      </c>
      <c r="N1361" s="94"/>
      <c r="O1361" s="143"/>
      <c r="P1361" s="143"/>
      <c r="Q1361" s="143"/>
      <c r="R1361" s="94"/>
      <c r="S1361" s="107"/>
      <c r="T1361" s="143"/>
      <c r="U1361" s="94"/>
      <c r="V1361" s="94"/>
      <c r="W1361" s="94"/>
      <c r="X1361" s="143"/>
      <c r="Y1361" s="123"/>
      <c r="Z1361" s="143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  <c r="EG1361" s="107"/>
      <c r="EH1361" s="107"/>
      <c r="EI1361" s="107"/>
      <c r="EJ1361" s="107"/>
      <c r="EK1361" s="107"/>
      <c r="EL1361" s="107"/>
      <c r="EM1361" s="107"/>
      <c r="EN1361" s="107"/>
      <c r="EO1361" s="107"/>
      <c r="EP1361" s="107"/>
      <c r="EQ1361" s="107"/>
      <c r="ER1361" s="107"/>
      <c r="ES1361" s="107"/>
      <c r="ET1361" s="107"/>
      <c r="EU1361" s="107"/>
      <c r="EV1361" s="107"/>
      <c r="EW1361" s="107"/>
      <c r="EX1361" s="107"/>
      <c r="EY1361" s="107"/>
    </row>
    <row r="1362" spans="1:155" x14ac:dyDescent="0.15">
      <c r="A1362" s="36">
        <f t="shared" si="290"/>
        <v>44857</v>
      </c>
      <c r="B1362" s="1">
        <f t="shared" ca="1" si="297"/>
        <v>1018.57684499</v>
      </c>
      <c r="C1362" s="90">
        <f t="shared" si="291"/>
        <v>1000</v>
      </c>
      <c r="D1362" s="103">
        <f t="shared" si="292"/>
        <v>5.0000000000000001E-3</v>
      </c>
      <c r="E1362" s="93">
        <f t="shared" si="293"/>
        <v>43507</v>
      </c>
      <c r="F1362" s="87">
        <f t="shared" si="285"/>
        <v>929</v>
      </c>
      <c r="G1362" s="88">
        <f t="shared" si="286"/>
        <v>930</v>
      </c>
      <c r="H1362" s="89">
        <f t="shared" si="287"/>
        <v>1.0185768449999999</v>
      </c>
      <c r="I1362" s="88">
        <f t="shared" si="294"/>
        <v>0</v>
      </c>
      <c r="J1362" s="90">
        <f t="shared" si="288"/>
        <v>18.576844990000001</v>
      </c>
      <c r="K1362" s="91">
        <f t="shared" si="289"/>
        <v>0</v>
      </c>
      <c r="L1362" s="92" t="str">
        <f t="shared" si="295"/>
        <v>A+J=</v>
      </c>
      <c r="M1362" s="93">
        <f t="shared" si="296"/>
        <v>45272</v>
      </c>
      <c r="N1362" s="94"/>
      <c r="O1362" s="143"/>
      <c r="P1362" s="143"/>
      <c r="Q1362" s="143"/>
      <c r="R1362" s="94"/>
      <c r="S1362" s="107"/>
      <c r="T1362" s="143"/>
      <c r="U1362" s="94"/>
      <c r="V1362" s="94"/>
      <c r="W1362" s="94"/>
      <c r="X1362" s="143"/>
      <c r="Y1362" s="123"/>
      <c r="Z1362" s="143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  <c r="EG1362" s="107"/>
      <c r="EH1362" s="107"/>
      <c r="EI1362" s="107"/>
      <c r="EJ1362" s="107"/>
      <c r="EK1362" s="107"/>
      <c r="EL1362" s="107"/>
      <c r="EM1362" s="107"/>
      <c r="EN1362" s="107"/>
      <c r="EO1362" s="107"/>
      <c r="EP1362" s="107"/>
      <c r="EQ1362" s="107"/>
      <c r="ER1362" s="107"/>
      <c r="ES1362" s="107"/>
      <c r="ET1362" s="107"/>
      <c r="EU1362" s="107"/>
      <c r="EV1362" s="107"/>
      <c r="EW1362" s="107"/>
      <c r="EX1362" s="107"/>
      <c r="EY1362" s="107"/>
    </row>
    <row r="1363" spans="1:155" x14ac:dyDescent="0.15">
      <c r="A1363" s="36">
        <f t="shared" si="290"/>
        <v>44858</v>
      </c>
      <c r="B1363" s="1">
        <f t="shared" ca="1" si="297"/>
        <v>1018.57684499</v>
      </c>
      <c r="C1363" s="90">
        <f t="shared" si="291"/>
        <v>1000</v>
      </c>
      <c r="D1363" s="103">
        <f t="shared" si="292"/>
        <v>5.0000000000000001E-3</v>
      </c>
      <c r="E1363" s="93">
        <f t="shared" si="293"/>
        <v>43507</v>
      </c>
      <c r="F1363" s="87">
        <f t="shared" si="285"/>
        <v>930</v>
      </c>
      <c r="G1363" s="88">
        <f t="shared" si="286"/>
        <v>930</v>
      </c>
      <c r="H1363" s="89">
        <f t="shared" si="287"/>
        <v>1.0185768449999999</v>
      </c>
      <c r="I1363" s="88">
        <f t="shared" si="294"/>
        <v>0</v>
      </c>
      <c r="J1363" s="90">
        <f t="shared" si="288"/>
        <v>18.576844990000001</v>
      </c>
      <c r="K1363" s="91">
        <f t="shared" si="289"/>
        <v>0</v>
      </c>
      <c r="L1363" s="92" t="str">
        <f t="shared" si="295"/>
        <v>A+J=</v>
      </c>
      <c r="M1363" s="93">
        <f t="shared" si="296"/>
        <v>45272</v>
      </c>
      <c r="N1363" s="94"/>
      <c r="O1363" s="143"/>
      <c r="P1363" s="143"/>
      <c r="Q1363" s="143"/>
      <c r="R1363" s="94"/>
      <c r="S1363" s="107"/>
      <c r="T1363" s="143"/>
      <c r="U1363" s="94"/>
      <c r="V1363" s="94"/>
      <c r="W1363" s="94"/>
      <c r="X1363" s="143"/>
      <c r="Y1363" s="123"/>
      <c r="Z1363" s="143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  <c r="EG1363" s="107"/>
      <c r="EH1363" s="107"/>
      <c r="EI1363" s="107"/>
      <c r="EJ1363" s="107"/>
      <c r="EK1363" s="107"/>
      <c r="EL1363" s="107"/>
      <c r="EM1363" s="107"/>
      <c r="EN1363" s="107"/>
      <c r="EO1363" s="107"/>
      <c r="EP1363" s="107"/>
      <c r="EQ1363" s="107"/>
      <c r="ER1363" s="107"/>
      <c r="ES1363" s="107"/>
      <c r="ET1363" s="107"/>
      <c r="EU1363" s="107"/>
      <c r="EV1363" s="107"/>
      <c r="EW1363" s="107"/>
      <c r="EX1363" s="107"/>
      <c r="EY1363" s="107"/>
    </row>
    <row r="1364" spans="1:155" x14ac:dyDescent="0.15">
      <c r="A1364" s="36">
        <f t="shared" si="290"/>
        <v>44859</v>
      </c>
      <c r="B1364" s="1">
        <f t="shared" ca="1" si="297"/>
        <v>1018.59700499</v>
      </c>
      <c r="C1364" s="90">
        <f t="shared" si="291"/>
        <v>1000</v>
      </c>
      <c r="D1364" s="103">
        <f t="shared" si="292"/>
        <v>5.0000000000000001E-3</v>
      </c>
      <c r="E1364" s="93">
        <f t="shared" si="293"/>
        <v>43507</v>
      </c>
      <c r="F1364" s="87">
        <f t="shared" si="285"/>
        <v>931</v>
      </c>
      <c r="G1364" s="88">
        <f t="shared" si="286"/>
        <v>931</v>
      </c>
      <c r="H1364" s="89">
        <f t="shared" si="287"/>
        <v>1.0185970049999999</v>
      </c>
      <c r="I1364" s="88">
        <f t="shared" si="294"/>
        <v>0</v>
      </c>
      <c r="J1364" s="90">
        <f t="shared" si="288"/>
        <v>18.597004989999999</v>
      </c>
      <c r="K1364" s="91">
        <f t="shared" si="289"/>
        <v>0</v>
      </c>
      <c r="L1364" s="92" t="str">
        <f t="shared" si="295"/>
        <v>A+J=</v>
      </c>
      <c r="M1364" s="93">
        <f t="shared" si="296"/>
        <v>45272</v>
      </c>
      <c r="N1364" s="94"/>
      <c r="O1364" s="143"/>
      <c r="P1364" s="143"/>
      <c r="Q1364" s="143"/>
      <c r="R1364" s="94"/>
      <c r="S1364" s="107"/>
      <c r="T1364" s="143"/>
      <c r="U1364" s="94"/>
      <c r="V1364" s="94"/>
      <c r="W1364" s="94"/>
      <c r="X1364" s="143"/>
      <c r="Y1364" s="123"/>
      <c r="Z1364" s="143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  <c r="EG1364" s="107"/>
      <c r="EH1364" s="107"/>
      <c r="EI1364" s="107"/>
      <c r="EJ1364" s="107"/>
      <c r="EK1364" s="107"/>
      <c r="EL1364" s="107"/>
      <c r="EM1364" s="107"/>
      <c r="EN1364" s="107"/>
      <c r="EO1364" s="107"/>
      <c r="EP1364" s="107"/>
      <c r="EQ1364" s="107"/>
      <c r="ER1364" s="107"/>
      <c r="ES1364" s="107"/>
      <c r="ET1364" s="107"/>
      <c r="EU1364" s="107"/>
      <c r="EV1364" s="107"/>
      <c r="EW1364" s="107"/>
      <c r="EX1364" s="107"/>
      <c r="EY1364" s="107"/>
    </row>
    <row r="1365" spans="1:155" x14ac:dyDescent="0.15">
      <c r="A1365" s="36">
        <f t="shared" si="290"/>
        <v>44860</v>
      </c>
      <c r="B1365" s="1">
        <f t="shared" ca="1" si="297"/>
        <v>1018.617165</v>
      </c>
      <c r="C1365" s="90">
        <f t="shared" si="291"/>
        <v>1000</v>
      </c>
      <c r="D1365" s="103">
        <f t="shared" si="292"/>
        <v>5.0000000000000001E-3</v>
      </c>
      <c r="E1365" s="93">
        <f t="shared" si="293"/>
        <v>43507</v>
      </c>
      <c r="F1365" s="87">
        <f t="shared" si="285"/>
        <v>932</v>
      </c>
      <c r="G1365" s="88">
        <f t="shared" si="286"/>
        <v>932</v>
      </c>
      <c r="H1365" s="89">
        <f t="shared" si="287"/>
        <v>1.018617165</v>
      </c>
      <c r="I1365" s="88">
        <f t="shared" si="294"/>
        <v>0</v>
      </c>
      <c r="J1365" s="90">
        <f t="shared" si="288"/>
        <v>18.617165</v>
      </c>
      <c r="K1365" s="91">
        <f t="shared" si="289"/>
        <v>0</v>
      </c>
      <c r="L1365" s="92" t="str">
        <f t="shared" si="295"/>
        <v>A+J=</v>
      </c>
      <c r="M1365" s="93">
        <f t="shared" si="296"/>
        <v>45272</v>
      </c>
      <c r="N1365" s="94"/>
      <c r="O1365" s="143"/>
      <c r="P1365" s="143"/>
      <c r="Q1365" s="143"/>
      <c r="R1365" s="94"/>
      <c r="S1365" s="107"/>
      <c r="T1365" s="143"/>
      <c r="U1365" s="94"/>
      <c r="V1365" s="94"/>
      <c r="W1365" s="94"/>
      <c r="X1365" s="143"/>
      <c r="Y1365" s="123"/>
      <c r="Z1365" s="143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  <c r="EG1365" s="107"/>
      <c r="EH1365" s="107"/>
      <c r="EI1365" s="107"/>
      <c r="EJ1365" s="107"/>
      <c r="EK1365" s="107"/>
      <c r="EL1365" s="107"/>
      <c r="EM1365" s="107"/>
      <c r="EN1365" s="107"/>
      <c r="EO1365" s="107"/>
      <c r="EP1365" s="107"/>
      <c r="EQ1365" s="107"/>
      <c r="ER1365" s="107"/>
      <c r="ES1365" s="107"/>
      <c r="ET1365" s="107"/>
      <c r="EU1365" s="107"/>
      <c r="EV1365" s="107"/>
      <c r="EW1365" s="107"/>
      <c r="EX1365" s="107"/>
      <c r="EY1365" s="107"/>
    </row>
    <row r="1366" spans="1:155" x14ac:dyDescent="0.15">
      <c r="A1366" s="36">
        <f t="shared" si="290"/>
        <v>44861</v>
      </c>
      <c r="B1366" s="1">
        <f t="shared" ca="1" si="297"/>
        <v>1018.637325</v>
      </c>
      <c r="C1366" s="90">
        <f t="shared" si="291"/>
        <v>1000</v>
      </c>
      <c r="D1366" s="103">
        <f t="shared" si="292"/>
        <v>5.0000000000000001E-3</v>
      </c>
      <c r="E1366" s="93">
        <f t="shared" si="293"/>
        <v>43507</v>
      </c>
      <c r="F1366" s="87">
        <f t="shared" si="285"/>
        <v>933</v>
      </c>
      <c r="G1366" s="88">
        <f t="shared" si="286"/>
        <v>933</v>
      </c>
      <c r="H1366" s="89">
        <f t="shared" si="287"/>
        <v>1.018637325</v>
      </c>
      <c r="I1366" s="88">
        <f t="shared" si="294"/>
        <v>0</v>
      </c>
      <c r="J1366" s="90">
        <f t="shared" si="288"/>
        <v>18.637325000000001</v>
      </c>
      <c r="K1366" s="91">
        <f t="shared" si="289"/>
        <v>0</v>
      </c>
      <c r="L1366" s="92" t="str">
        <f t="shared" si="295"/>
        <v>A+J=</v>
      </c>
      <c r="M1366" s="93">
        <f t="shared" si="296"/>
        <v>45272</v>
      </c>
      <c r="N1366" s="94"/>
      <c r="O1366" s="143"/>
      <c r="P1366" s="143"/>
      <c r="Q1366" s="143"/>
      <c r="R1366" s="94"/>
      <c r="S1366" s="107"/>
      <c r="T1366" s="143"/>
      <c r="U1366" s="94"/>
      <c r="V1366" s="94"/>
      <c r="W1366" s="94"/>
      <c r="X1366" s="143"/>
      <c r="Y1366" s="123"/>
      <c r="Z1366" s="143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  <c r="EG1366" s="107"/>
      <c r="EH1366" s="107"/>
      <c r="EI1366" s="107"/>
      <c r="EJ1366" s="107"/>
      <c r="EK1366" s="107"/>
      <c r="EL1366" s="107"/>
      <c r="EM1366" s="107"/>
      <c r="EN1366" s="107"/>
      <c r="EO1366" s="107"/>
      <c r="EP1366" s="107"/>
      <c r="EQ1366" s="107"/>
      <c r="ER1366" s="107"/>
      <c r="ES1366" s="107"/>
      <c r="ET1366" s="107"/>
      <c r="EU1366" s="107"/>
      <c r="EV1366" s="107"/>
      <c r="EW1366" s="107"/>
      <c r="EX1366" s="107"/>
      <c r="EY1366" s="107"/>
    </row>
    <row r="1367" spans="1:155" x14ac:dyDescent="0.15">
      <c r="A1367" s="36">
        <f t="shared" si="290"/>
        <v>44862</v>
      </c>
      <c r="B1367" s="1">
        <f t="shared" ca="1" si="297"/>
        <v>1018.6574859900001</v>
      </c>
      <c r="C1367" s="90">
        <f t="shared" si="291"/>
        <v>1000</v>
      </c>
      <c r="D1367" s="103">
        <f t="shared" si="292"/>
        <v>5.0000000000000001E-3</v>
      </c>
      <c r="E1367" s="93">
        <f t="shared" si="293"/>
        <v>43507</v>
      </c>
      <c r="F1367" s="87">
        <f t="shared" si="285"/>
        <v>934</v>
      </c>
      <c r="G1367" s="88">
        <f t="shared" si="286"/>
        <v>934</v>
      </c>
      <c r="H1367" s="89">
        <f t="shared" si="287"/>
        <v>1.0186574859999999</v>
      </c>
      <c r="I1367" s="88">
        <f t="shared" si="294"/>
        <v>0</v>
      </c>
      <c r="J1367" s="90">
        <f t="shared" si="288"/>
        <v>18.657485990000001</v>
      </c>
      <c r="K1367" s="91">
        <f t="shared" si="289"/>
        <v>0</v>
      </c>
      <c r="L1367" s="92" t="str">
        <f t="shared" si="295"/>
        <v>A+J=</v>
      </c>
      <c r="M1367" s="93">
        <f t="shared" si="296"/>
        <v>45272</v>
      </c>
      <c r="N1367" s="94"/>
      <c r="O1367" s="143"/>
      <c r="P1367" s="143"/>
      <c r="Q1367" s="143"/>
      <c r="R1367" s="94"/>
      <c r="S1367" s="107"/>
      <c r="T1367" s="143"/>
      <c r="U1367" s="94"/>
      <c r="V1367" s="94"/>
      <c r="W1367" s="94"/>
      <c r="X1367" s="143"/>
      <c r="Y1367" s="123"/>
      <c r="Z1367" s="143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  <c r="EG1367" s="107"/>
      <c r="EH1367" s="107"/>
      <c r="EI1367" s="107"/>
      <c r="EJ1367" s="107"/>
      <c r="EK1367" s="107"/>
      <c r="EL1367" s="107"/>
      <c r="EM1367" s="107"/>
      <c r="EN1367" s="107"/>
      <c r="EO1367" s="107"/>
      <c r="EP1367" s="107"/>
      <c r="EQ1367" s="107"/>
      <c r="ER1367" s="107"/>
      <c r="ES1367" s="107"/>
      <c r="ET1367" s="107"/>
      <c r="EU1367" s="107"/>
      <c r="EV1367" s="107"/>
      <c r="EW1367" s="107"/>
      <c r="EX1367" s="107"/>
      <c r="EY1367" s="107"/>
    </row>
    <row r="1368" spans="1:155" x14ac:dyDescent="0.15">
      <c r="A1368" s="36">
        <f t="shared" si="290"/>
        <v>44863</v>
      </c>
      <c r="B1368" s="1">
        <f t="shared" ca="1" si="297"/>
        <v>1018.67764799</v>
      </c>
      <c r="C1368" s="90">
        <f t="shared" si="291"/>
        <v>1000</v>
      </c>
      <c r="D1368" s="103">
        <f t="shared" si="292"/>
        <v>5.0000000000000001E-3</v>
      </c>
      <c r="E1368" s="93">
        <f t="shared" si="293"/>
        <v>43507</v>
      </c>
      <c r="F1368" s="87">
        <f t="shared" si="285"/>
        <v>934</v>
      </c>
      <c r="G1368" s="88">
        <f t="shared" si="286"/>
        <v>935</v>
      </c>
      <c r="H1368" s="89">
        <f t="shared" si="287"/>
        <v>1.0186776479999999</v>
      </c>
      <c r="I1368" s="88">
        <f t="shared" si="294"/>
        <v>0</v>
      </c>
      <c r="J1368" s="90">
        <f t="shared" si="288"/>
        <v>18.677647990000001</v>
      </c>
      <c r="K1368" s="91">
        <f t="shared" si="289"/>
        <v>0</v>
      </c>
      <c r="L1368" s="92" t="str">
        <f t="shared" si="295"/>
        <v>A+J=</v>
      </c>
      <c r="M1368" s="93">
        <f t="shared" si="296"/>
        <v>45272</v>
      </c>
      <c r="N1368" s="94"/>
      <c r="O1368" s="143"/>
      <c r="P1368" s="143"/>
      <c r="Q1368" s="143"/>
      <c r="R1368" s="94"/>
      <c r="S1368" s="107"/>
      <c r="T1368" s="143"/>
      <c r="U1368" s="94"/>
      <c r="V1368" s="94"/>
      <c r="W1368" s="94"/>
      <c r="X1368" s="143"/>
      <c r="Y1368" s="123"/>
      <c r="Z1368" s="143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  <c r="EG1368" s="107"/>
      <c r="EH1368" s="107"/>
      <c r="EI1368" s="107"/>
      <c r="EJ1368" s="107"/>
      <c r="EK1368" s="107"/>
      <c r="EL1368" s="107"/>
      <c r="EM1368" s="107"/>
      <c r="EN1368" s="107"/>
      <c r="EO1368" s="107"/>
      <c r="EP1368" s="107"/>
      <c r="EQ1368" s="107"/>
      <c r="ER1368" s="107"/>
      <c r="ES1368" s="107"/>
      <c r="ET1368" s="107"/>
      <c r="EU1368" s="107"/>
      <c r="EV1368" s="107"/>
      <c r="EW1368" s="107"/>
      <c r="EX1368" s="107"/>
      <c r="EY1368" s="107"/>
    </row>
    <row r="1369" spans="1:155" x14ac:dyDescent="0.15">
      <c r="A1369" s="36">
        <f t="shared" si="290"/>
        <v>44864</v>
      </c>
      <c r="B1369" s="1">
        <f t="shared" ca="1" si="297"/>
        <v>1018.67764799</v>
      </c>
      <c r="C1369" s="90">
        <f t="shared" si="291"/>
        <v>1000</v>
      </c>
      <c r="D1369" s="103">
        <f t="shared" si="292"/>
        <v>5.0000000000000001E-3</v>
      </c>
      <c r="E1369" s="93">
        <f t="shared" si="293"/>
        <v>43507</v>
      </c>
      <c r="F1369" s="87">
        <f t="shared" si="285"/>
        <v>934</v>
      </c>
      <c r="G1369" s="88">
        <f t="shared" si="286"/>
        <v>935</v>
      </c>
      <c r="H1369" s="89">
        <f t="shared" si="287"/>
        <v>1.0186776479999999</v>
      </c>
      <c r="I1369" s="88">
        <f t="shared" si="294"/>
        <v>0</v>
      </c>
      <c r="J1369" s="90">
        <f t="shared" si="288"/>
        <v>18.677647990000001</v>
      </c>
      <c r="K1369" s="91">
        <f t="shared" si="289"/>
        <v>0</v>
      </c>
      <c r="L1369" s="92" t="str">
        <f t="shared" si="295"/>
        <v>A+J=</v>
      </c>
      <c r="M1369" s="93">
        <f t="shared" si="296"/>
        <v>45272</v>
      </c>
      <c r="N1369" s="94"/>
      <c r="O1369" s="143"/>
      <c r="P1369" s="143"/>
      <c r="Q1369" s="143"/>
      <c r="R1369" s="94"/>
      <c r="S1369" s="107"/>
      <c r="T1369" s="143"/>
      <c r="U1369" s="94"/>
      <c r="V1369" s="94"/>
      <c r="W1369" s="94"/>
      <c r="X1369" s="143"/>
      <c r="Y1369" s="123"/>
      <c r="Z1369" s="143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  <c r="EG1369" s="107"/>
      <c r="EH1369" s="107"/>
      <c r="EI1369" s="107"/>
      <c r="EJ1369" s="107"/>
      <c r="EK1369" s="107"/>
      <c r="EL1369" s="107"/>
      <c r="EM1369" s="107"/>
      <c r="EN1369" s="107"/>
      <c r="EO1369" s="107"/>
      <c r="EP1369" s="107"/>
      <c r="EQ1369" s="107"/>
      <c r="ER1369" s="107"/>
      <c r="ES1369" s="107"/>
      <c r="ET1369" s="107"/>
      <c r="EU1369" s="107"/>
      <c r="EV1369" s="107"/>
      <c r="EW1369" s="107"/>
      <c r="EX1369" s="107"/>
      <c r="EY1369" s="107"/>
    </row>
    <row r="1370" spans="1:155" x14ac:dyDescent="0.15">
      <c r="A1370" s="36">
        <f t="shared" si="290"/>
        <v>44865</v>
      </c>
      <c r="B1370" s="1">
        <f t="shared" ca="1" si="297"/>
        <v>1018.67764799</v>
      </c>
      <c r="C1370" s="90">
        <f t="shared" si="291"/>
        <v>1000</v>
      </c>
      <c r="D1370" s="103">
        <f t="shared" si="292"/>
        <v>5.0000000000000001E-3</v>
      </c>
      <c r="E1370" s="93">
        <f t="shared" si="293"/>
        <v>43507</v>
      </c>
      <c r="F1370" s="87">
        <f t="shared" si="285"/>
        <v>935</v>
      </c>
      <c r="G1370" s="88">
        <f t="shared" si="286"/>
        <v>935</v>
      </c>
      <c r="H1370" s="89">
        <f t="shared" si="287"/>
        <v>1.0186776479999999</v>
      </c>
      <c r="I1370" s="88">
        <f t="shared" si="294"/>
        <v>0</v>
      </c>
      <c r="J1370" s="90">
        <f t="shared" si="288"/>
        <v>18.677647990000001</v>
      </c>
      <c r="K1370" s="91">
        <f t="shared" si="289"/>
        <v>0</v>
      </c>
      <c r="L1370" s="92" t="str">
        <f t="shared" si="295"/>
        <v>A+J=</v>
      </c>
      <c r="M1370" s="93">
        <f t="shared" si="296"/>
        <v>45272</v>
      </c>
      <c r="N1370" s="94"/>
      <c r="O1370" s="143"/>
      <c r="P1370" s="143"/>
      <c r="Q1370" s="143"/>
      <c r="R1370" s="94"/>
      <c r="S1370" s="107"/>
      <c r="T1370" s="143"/>
      <c r="U1370" s="94"/>
      <c r="V1370" s="94"/>
      <c r="W1370" s="94"/>
      <c r="X1370" s="143"/>
      <c r="Y1370" s="123"/>
      <c r="Z1370" s="143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  <c r="EG1370" s="107"/>
      <c r="EH1370" s="107"/>
      <c r="EI1370" s="107"/>
      <c r="EJ1370" s="107"/>
      <c r="EK1370" s="107"/>
      <c r="EL1370" s="107"/>
      <c r="EM1370" s="107"/>
      <c r="EN1370" s="107"/>
      <c r="EO1370" s="107"/>
      <c r="EP1370" s="107"/>
      <c r="EQ1370" s="107"/>
      <c r="ER1370" s="107"/>
      <c r="ES1370" s="107"/>
      <c r="ET1370" s="107"/>
      <c r="EU1370" s="107"/>
      <c r="EV1370" s="107"/>
      <c r="EW1370" s="107"/>
      <c r="EX1370" s="107"/>
      <c r="EY1370" s="107"/>
    </row>
    <row r="1371" spans="1:155" x14ac:dyDescent="0.15">
      <c r="A1371" s="36">
        <f t="shared" si="290"/>
        <v>44866</v>
      </c>
      <c r="B1371" s="1">
        <f t="shared" ca="1" si="297"/>
        <v>1018.697809</v>
      </c>
      <c r="C1371" s="90">
        <f t="shared" si="291"/>
        <v>1000</v>
      </c>
      <c r="D1371" s="103">
        <f t="shared" si="292"/>
        <v>5.0000000000000001E-3</v>
      </c>
      <c r="E1371" s="93">
        <f t="shared" si="293"/>
        <v>43507</v>
      </c>
      <c r="F1371" s="87">
        <f t="shared" si="285"/>
        <v>936</v>
      </c>
      <c r="G1371" s="88">
        <f t="shared" si="286"/>
        <v>936</v>
      </c>
      <c r="H1371" s="89">
        <f t="shared" si="287"/>
        <v>1.0186978090000001</v>
      </c>
      <c r="I1371" s="88">
        <f t="shared" si="294"/>
        <v>0</v>
      </c>
      <c r="J1371" s="90">
        <f t="shared" si="288"/>
        <v>18.697808999999999</v>
      </c>
      <c r="K1371" s="91">
        <f t="shared" si="289"/>
        <v>0</v>
      </c>
      <c r="L1371" s="92" t="str">
        <f t="shared" si="295"/>
        <v>A+J=</v>
      </c>
      <c r="M1371" s="93">
        <f t="shared" si="296"/>
        <v>45272</v>
      </c>
      <c r="N1371" s="94"/>
      <c r="O1371" s="143"/>
      <c r="P1371" s="143"/>
      <c r="Q1371" s="143"/>
      <c r="R1371" s="94"/>
      <c r="S1371" s="107"/>
      <c r="T1371" s="143"/>
      <c r="U1371" s="94"/>
      <c r="V1371" s="94"/>
      <c r="W1371" s="94"/>
      <c r="X1371" s="143"/>
      <c r="Y1371" s="123"/>
      <c r="Z1371" s="143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  <c r="EG1371" s="107"/>
      <c r="EH1371" s="107"/>
      <c r="EI1371" s="107"/>
      <c r="EJ1371" s="107"/>
      <c r="EK1371" s="107"/>
      <c r="EL1371" s="107"/>
      <c r="EM1371" s="107"/>
      <c r="EN1371" s="107"/>
      <c r="EO1371" s="107"/>
      <c r="EP1371" s="107"/>
      <c r="EQ1371" s="107"/>
      <c r="ER1371" s="107"/>
      <c r="ES1371" s="107"/>
      <c r="ET1371" s="107"/>
      <c r="EU1371" s="107"/>
      <c r="EV1371" s="107"/>
      <c r="EW1371" s="107"/>
      <c r="EX1371" s="107"/>
      <c r="EY1371" s="107"/>
    </row>
    <row r="1372" spans="1:155" x14ac:dyDescent="0.15">
      <c r="A1372" s="36">
        <f t="shared" si="290"/>
        <v>44867</v>
      </c>
      <c r="B1372" s="1">
        <f t="shared" ca="1" si="297"/>
        <v>1018.717971</v>
      </c>
      <c r="C1372" s="90">
        <f t="shared" si="291"/>
        <v>1000</v>
      </c>
      <c r="D1372" s="103">
        <f t="shared" si="292"/>
        <v>5.0000000000000001E-3</v>
      </c>
      <c r="E1372" s="93">
        <f t="shared" si="293"/>
        <v>43507</v>
      </c>
      <c r="F1372" s="87">
        <f t="shared" si="285"/>
        <v>936</v>
      </c>
      <c r="G1372" s="88">
        <f t="shared" si="286"/>
        <v>937</v>
      </c>
      <c r="H1372" s="89">
        <f t="shared" si="287"/>
        <v>1.0187179710000001</v>
      </c>
      <c r="I1372" s="88">
        <f t="shared" si="294"/>
        <v>0</v>
      </c>
      <c r="J1372" s="90">
        <f t="shared" si="288"/>
        <v>18.717970999999999</v>
      </c>
      <c r="K1372" s="91">
        <f t="shared" si="289"/>
        <v>0</v>
      </c>
      <c r="L1372" s="92" t="str">
        <f t="shared" si="295"/>
        <v>A+J=</v>
      </c>
      <c r="M1372" s="93">
        <f t="shared" si="296"/>
        <v>45272</v>
      </c>
      <c r="N1372" s="94"/>
      <c r="O1372" s="143"/>
      <c r="P1372" s="143"/>
      <c r="Q1372" s="143"/>
      <c r="R1372" s="94"/>
      <c r="S1372" s="107"/>
      <c r="T1372" s="143"/>
      <c r="U1372" s="94"/>
      <c r="V1372" s="94"/>
      <c r="W1372" s="94"/>
      <c r="X1372" s="143"/>
      <c r="Y1372" s="123"/>
      <c r="Z1372" s="143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  <c r="EG1372" s="107"/>
      <c r="EH1372" s="107"/>
      <c r="EI1372" s="107"/>
      <c r="EJ1372" s="107"/>
      <c r="EK1372" s="107"/>
      <c r="EL1372" s="107"/>
      <c r="EM1372" s="107"/>
      <c r="EN1372" s="107"/>
      <c r="EO1372" s="107"/>
      <c r="EP1372" s="107"/>
      <c r="EQ1372" s="107"/>
      <c r="ER1372" s="107"/>
      <c r="ES1372" s="107"/>
      <c r="ET1372" s="107"/>
      <c r="EU1372" s="107"/>
      <c r="EV1372" s="107"/>
      <c r="EW1372" s="107"/>
      <c r="EX1372" s="107"/>
      <c r="EY1372" s="107"/>
    </row>
    <row r="1373" spans="1:155" x14ac:dyDescent="0.15">
      <c r="A1373" s="36">
        <f t="shared" si="290"/>
        <v>44868</v>
      </c>
      <c r="B1373" s="1">
        <f t="shared" ca="1" si="297"/>
        <v>1018.717971</v>
      </c>
      <c r="C1373" s="90">
        <f t="shared" si="291"/>
        <v>1000</v>
      </c>
      <c r="D1373" s="103">
        <f t="shared" si="292"/>
        <v>5.0000000000000001E-3</v>
      </c>
      <c r="E1373" s="93">
        <f t="shared" si="293"/>
        <v>43507</v>
      </c>
      <c r="F1373" s="87">
        <f t="shared" si="285"/>
        <v>937</v>
      </c>
      <c r="G1373" s="88">
        <f t="shared" si="286"/>
        <v>937</v>
      </c>
      <c r="H1373" s="89">
        <f t="shared" si="287"/>
        <v>1.0187179710000001</v>
      </c>
      <c r="I1373" s="88">
        <f t="shared" si="294"/>
        <v>0</v>
      </c>
      <c r="J1373" s="90">
        <f t="shared" si="288"/>
        <v>18.717970999999999</v>
      </c>
      <c r="K1373" s="91">
        <f t="shared" si="289"/>
        <v>0</v>
      </c>
      <c r="L1373" s="92" t="str">
        <f t="shared" si="295"/>
        <v>A+J=</v>
      </c>
      <c r="M1373" s="93">
        <f t="shared" si="296"/>
        <v>45272</v>
      </c>
      <c r="N1373" s="94"/>
      <c r="O1373" s="143"/>
      <c r="P1373" s="143"/>
      <c r="Q1373" s="143"/>
      <c r="R1373" s="94"/>
      <c r="S1373" s="107"/>
      <c r="T1373" s="143"/>
      <c r="U1373" s="94"/>
      <c r="V1373" s="94"/>
      <c r="W1373" s="94"/>
      <c r="X1373" s="143"/>
      <c r="Y1373" s="123"/>
      <c r="Z1373" s="143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  <c r="EG1373" s="107"/>
      <c r="EH1373" s="107"/>
      <c r="EI1373" s="107"/>
      <c r="EJ1373" s="107"/>
      <c r="EK1373" s="107"/>
      <c r="EL1373" s="107"/>
      <c r="EM1373" s="107"/>
      <c r="EN1373" s="107"/>
      <c r="EO1373" s="107"/>
      <c r="EP1373" s="107"/>
      <c r="EQ1373" s="107"/>
      <c r="ER1373" s="107"/>
      <c r="ES1373" s="107"/>
      <c r="ET1373" s="107"/>
      <c r="EU1373" s="107"/>
      <c r="EV1373" s="107"/>
      <c r="EW1373" s="107"/>
      <c r="EX1373" s="107"/>
      <c r="EY1373" s="107"/>
    </row>
    <row r="1374" spans="1:155" x14ac:dyDescent="0.15">
      <c r="A1374" s="36">
        <f t="shared" si="290"/>
        <v>44869</v>
      </c>
      <c r="B1374" s="1">
        <f t="shared" ca="1" si="297"/>
        <v>1018.7381339900001</v>
      </c>
      <c r="C1374" s="90">
        <f t="shared" si="291"/>
        <v>1000</v>
      </c>
      <c r="D1374" s="103">
        <f t="shared" si="292"/>
        <v>5.0000000000000001E-3</v>
      </c>
      <c r="E1374" s="93">
        <f t="shared" si="293"/>
        <v>43507</v>
      </c>
      <c r="F1374" s="87">
        <f t="shared" si="285"/>
        <v>938</v>
      </c>
      <c r="G1374" s="88">
        <f t="shared" si="286"/>
        <v>938</v>
      </c>
      <c r="H1374" s="89">
        <f t="shared" si="287"/>
        <v>1.0187381339999999</v>
      </c>
      <c r="I1374" s="88">
        <f t="shared" si="294"/>
        <v>0</v>
      </c>
      <c r="J1374" s="90">
        <f t="shared" si="288"/>
        <v>18.738133990000001</v>
      </c>
      <c r="K1374" s="91">
        <f t="shared" si="289"/>
        <v>0</v>
      </c>
      <c r="L1374" s="92" t="str">
        <f t="shared" si="295"/>
        <v>A+J=</v>
      </c>
      <c r="M1374" s="93">
        <f t="shared" si="296"/>
        <v>45272</v>
      </c>
      <c r="N1374" s="94"/>
      <c r="O1374" s="143"/>
      <c r="P1374" s="143"/>
      <c r="Q1374" s="143"/>
      <c r="R1374" s="94"/>
      <c r="S1374" s="107"/>
      <c r="T1374" s="143"/>
      <c r="U1374" s="94"/>
      <c r="V1374" s="94"/>
      <c r="W1374" s="94"/>
      <c r="X1374" s="143"/>
      <c r="Y1374" s="123"/>
      <c r="Z1374" s="143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  <c r="EG1374" s="107"/>
      <c r="EH1374" s="107"/>
      <c r="EI1374" s="107"/>
      <c r="EJ1374" s="107"/>
      <c r="EK1374" s="107"/>
      <c r="EL1374" s="107"/>
      <c r="EM1374" s="107"/>
      <c r="EN1374" s="107"/>
      <c r="EO1374" s="107"/>
      <c r="EP1374" s="107"/>
      <c r="EQ1374" s="107"/>
      <c r="ER1374" s="107"/>
      <c r="ES1374" s="107"/>
      <c r="ET1374" s="107"/>
      <c r="EU1374" s="107"/>
      <c r="EV1374" s="107"/>
      <c r="EW1374" s="107"/>
      <c r="EX1374" s="107"/>
      <c r="EY1374" s="107"/>
    </row>
    <row r="1375" spans="1:155" x14ac:dyDescent="0.15">
      <c r="A1375" s="36">
        <f t="shared" si="290"/>
        <v>44870</v>
      </c>
      <c r="B1375" s="1">
        <f t="shared" ca="1" si="297"/>
        <v>1018.758297</v>
      </c>
      <c r="C1375" s="90">
        <f t="shared" si="291"/>
        <v>1000</v>
      </c>
      <c r="D1375" s="103">
        <f t="shared" si="292"/>
        <v>5.0000000000000001E-3</v>
      </c>
      <c r="E1375" s="93">
        <f t="shared" si="293"/>
        <v>43507</v>
      </c>
      <c r="F1375" s="87">
        <f t="shared" si="285"/>
        <v>938</v>
      </c>
      <c r="G1375" s="88">
        <f t="shared" si="286"/>
        <v>939</v>
      </c>
      <c r="H1375" s="89">
        <f t="shared" si="287"/>
        <v>1.018758297</v>
      </c>
      <c r="I1375" s="88">
        <f t="shared" si="294"/>
        <v>0</v>
      </c>
      <c r="J1375" s="90">
        <f t="shared" si="288"/>
        <v>18.758296999999999</v>
      </c>
      <c r="K1375" s="91">
        <f t="shared" si="289"/>
        <v>0</v>
      </c>
      <c r="L1375" s="92" t="str">
        <f t="shared" si="295"/>
        <v>A+J=</v>
      </c>
      <c r="M1375" s="93">
        <f t="shared" si="296"/>
        <v>45272</v>
      </c>
      <c r="N1375" s="94"/>
      <c r="O1375" s="143"/>
      <c r="P1375" s="143"/>
      <c r="Q1375" s="143"/>
      <c r="R1375" s="94"/>
      <c r="S1375" s="107"/>
      <c r="T1375" s="143"/>
      <c r="U1375" s="94"/>
      <c r="V1375" s="94"/>
      <c r="W1375" s="94"/>
      <c r="X1375" s="143"/>
      <c r="Y1375" s="123"/>
      <c r="Z1375" s="143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  <c r="EG1375" s="107"/>
      <c r="EH1375" s="107"/>
      <c r="EI1375" s="107"/>
      <c r="EJ1375" s="107"/>
      <c r="EK1375" s="107"/>
      <c r="EL1375" s="107"/>
      <c r="EM1375" s="107"/>
      <c r="EN1375" s="107"/>
      <c r="EO1375" s="107"/>
      <c r="EP1375" s="107"/>
      <c r="EQ1375" s="107"/>
      <c r="ER1375" s="107"/>
      <c r="ES1375" s="107"/>
      <c r="ET1375" s="107"/>
      <c r="EU1375" s="107"/>
      <c r="EV1375" s="107"/>
      <c r="EW1375" s="107"/>
      <c r="EX1375" s="107"/>
      <c r="EY1375" s="107"/>
    </row>
    <row r="1376" spans="1:155" x14ac:dyDescent="0.15">
      <c r="A1376" s="36">
        <f t="shared" si="290"/>
        <v>44871</v>
      </c>
      <c r="B1376" s="1">
        <f t="shared" ca="1" si="297"/>
        <v>1018.758297</v>
      </c>
      <c r="C1376" s="90">
        <f t="shared" si="291"/>
        <v>1000</v>
      </c>
      <c r="D1376" s="103">
        <f t="shared" si="292"/>
        <v>5.0000000000000001E-3</v>
      </c>
      <c r="E1376" s="93">
        <f t="shared" si="293"/>
        <v>43507</v>
      </c>
      <c r="F1376" s="87">
        <f t="shared" si="285"/>
        <v>938</v>
      </c>
      <c r="G1376" s="88">
        <f t="shared" si="286"/>
        <v>939</v>
      </c>
      <c r="H1376" s="89">
        <f t="shared" si="287"/>
        <v>1.018758297</v>
      </c>
      <c r="I1376" s="88">
        <f t="shared" si="294"/>
        <v>0</v>
      </c>
      <c r="J1376" s="90">
        <f t="shared" si="288"/>
        <v>18.758296999999999</v>
      </c>
      <c r="K1376" s="91">
        <f t="shared" si="289"/>
        <v>0</v>
      </c>
      <c r="L1376" s="92" t="str">
        <f t="shared" si="295"/>
        <v>A+J=</v>
      </c>
      <c r="M1376" s="93">
        <f t="shared" si="296"/>
        <v>45272</v>
      </c>
      <c r="N1376" s="94"/>
      <c r="O1376" s="143"/>
      <c r="P1376" s="143"/>
      <c r="Q1376" s="143"/>
      <c r="R1376" s="94"/>
      <c r="S1376" s="107"/>
      <c r="T1376" s="143"/>
      <c r="U1376" s="94"/>
      <c r="V1376" s="94"/>
      <c r="W1376" s="94"/>
      <c r="X1376" s="143"/>
      <c r="Y1376" s="123"/>
      <c r="Z1376" s="143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  <c r="EG1376" s="107"/>
      <c r="EH1376" s="107"/>
      <c r="EI1376" s="107"/>
      <c r="EJ1376" s="107"/>
      <c r="EK1376" s="107"/>
      <c r="EL1376" s="107"/>
      <c r="EM1376" s="107"/>
      <c r="EN1376" s="107"/>
      <c r="EO1376" s="107"/>
      <c r="EP1376" s="107"/>
      <c r="EQ1376" s="107"/>
      <c r="ER1376" s="107"/>
      <c r="ES1376" s="107"/>
      <c r="ET1376" s="107"/>
      <c r="EU1376" s="107"/>
      <c r="EV1376" s="107"/>
      <c r="EW1376" s="107"/>
      <c r="EX1376" s="107"/>
      <c r="EY1376" s="107"/>
    </row>
    <row r="1377" spans="1:155" x14ac:dyDescent="0.15">
      <c r="A1377" s="36">
        <f t="shared" si="290"/>
        <v>44872</v>
      </c>
      <c r="B1377" s="1">
        <f t="shared" ca="1" si="297"/>
        <v>1018.758297</v>
      </c>
      <c r="C1377" s="90">
        <f t="shared" si="291"/>
        <v>1000</v>
      </c>
      <c r="D1377" s="103">
        <f t="shared" si="292"/>
        <v>5.0000000000000001E-3</v>
      </c>
      <c r="E1377" s="93">
        <f t="shared" si="293"/>
        <v>43507</v>
      </c>
      <c r="F1377" s="87">
        <f t="shared" si="285"/>
        <v>939</v>
      </c>
      <c r="G1377" s="88">
        <f t="shared" si="286"/>
        <v>939</v>
      </c>
      <c r="H1377" s="89">
        <f t="shared" si="287"/>
        <v>1.018758297</v>
      </c>
      <c r="I1377" s="88">
        <f t="shared" si="294"/>
        <v>0</v>
      </c>
      <c r="J1377" s="90">
        <f t="shared" si="288"/>
        <v>18.758296999999999</v>
      </c>
      <c r="K1377" s="91">
        <f t="shared" si="289"/>
        <v>0</v>
      </c>
      <c r="L1377" s="92" t="str">
        <f t="shared" si="295"/>
        <v>A+J=</v>
      </c>
      <c r="M1377" s="93">
        <f t="shared" si="296"/>
        <v>45272</v>
      </c>
      <c r="N1377" s="94"/>
      <c r="O1377" s="143"/>
      <c r="P1377" s="143"/>
      <c r="Q1377" s="143"/>
      <c r="R1377" s="94"/>
      <c r="S1377" s="107"/>
      <c r="T1377" s="143"/>
      <c r="U1377" s="94"/>
      <c r="V1377" s="94"/>
      <c r="W1377" s="94"/>
      <c r="X1377" s="143"/>
      <c r="Y1377" s="123"/>
      <c r="Z1377" s="143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  <c r="EG1377" s="107"/>
      <c r="EH1377" s="107"/>
      <c r="EI1377" s="107"/>
      <c r="EJ1377" s="107"/>
      <c r="EK1377" s="107"/>
      <c r="EL1377" s="107"/>
      <c r="EM1377" s="107"/>
      <c r="EN1377" s="107"/>
      <c r="EO1377" s="107"/>
      <c r="EP1377" s="107"/>
      <c r="EQ1377" s="107"/>
      <c r="ER1377" s="107"/>
      <c r="ES1377" s="107"/>
      <c r="ET1377" s="107"/>
      <c r="EU1377" s="107"/>
      <c r="EV1377" s="107"/>
      <c r="EW1377" s="107"/>
      <c r="EX1377" s="107"/>
      <c r="EY1377" s="107"/>
    </row>
    <row r="1378" spans="1:155" x14ac:dyDescent="0.15">
      <c r="A1378" s="36">
        <f t="shared" si="290"/>
        <v>44873</v>
      </c>
      <c r="B1378" s="1">
        <f t="shared" ca="1" si="297"/>
        <v>1018.77846</v>
      </c>
      <c r="C1378" s="90">
        <f t="shared" si="291"/>
        <v>1000</v>
      </c>
      <c r="D1378" s="103">
        <f t="shared" si="292"/>
        <v>5.0000000000000001E-3</v>
      </c>
      <c r="E1378" s="93">
        <f t="shared" si="293"/>
        <v>43507</v>
      </c>
      <c r="F1378" s="87">
        <f t="shared" si="285"/>
        <v>940</v>
      </c>
      <c r="G1378" s="88">
        <f t="shared" si="286"/>
        <v>940</v>
      </c>
      <c r="H1378" s="89">
        <f t="shared" si="287"/>
        <v>1.0187784600000001</v>
      </c>
      <c r="I1378" s="88">
        <f t="shared" si="294"/>
        <v>0</v>
      </c>
      <c r="J1378" s="90">
        <f t="shared" si="288"/>
        <v>18.778459999999999</v>
      </c>
      <c r="K1378" s="91">
        <f t="shared" si="289"/>
        <v>0</v>
      </c>
      <c r="L1378" s="92" t="str">
        <f t="shared" si="295"/>
        <v>A+J=</v>
      </c>
      <c r="M1378" s="93">
        <f t="shared" si="296"/>
        <v>45272</v>
      </c>
      <c r="N1378" s="94"/>
      <c r="O1378" s="143"/>
      <c r="P1378" s="143"/>
      <c r="Q1378" s="143"/>
      <c r="R1378" s="94"/>
      <c r="S1378" s="107"/>
      <c r="T1378" s="143"/>
      <c r="U1378" s="94"/>
      <c r="V1378" s="94"/>
      <c r="W1378" s="94"/>
      <c r="X1378" s="143"/>
      <c r="Y1378" s="123"/>
      <c r="Z1378" s="143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  <c r="EG1378" s="107"/>
      <c r="EH1378" s="107"/>
      <c r="EI1378" s="107"/>
      <c r="EJ1378" s="107"/>
      <c r="EK1378" s="107"/>
      <c r="EL1378" s="107"/>
      <c r="EM1378" s="107"/>
      <c r="EN1378" s="107"/>
      <c r="EO1378" s="107"/>
      <c r="EP1378" s="107"/>
      <c r="EQ1378" s="107"/>
      <c r="ER1378" s="107"/>
      <c r="ES1378" s="107"/>
      <c r="ET1378" s="107"/>
      <c r="EU1378" s="107"/>
      <c r="EV1378" s="107"/>
      <c r="EW1378" s="107"/>
      <c r="EX1378" s="107"/>
      <c r="EY1378" s="107"/>
    </row>
    <row r="1379" spans="1:155" x14ac:dyDescent="0.15">
      <c r="A1379" s="36">
        <f t="shared" si="290"/>
        <v>44874</v>
      </c>
      <c r="B1379" s="1">
        <f t="shared" ca="1" si="297"/>
        <v>1018.798624</v>
      </c>
      <c r="C1379" s="90">
        <f t="shared" si="291"/>
        <v>1000</v>
      </c>
      <c r="D1379" s="103">
        <f t="shared" si="292"/>
        <v>5.0000000000000001E-3</v>
      </c>
      <c r="E1379" s="93">
        <f t="shared" si="293"/>
        <v>43507</v>
      </c>
      <c r="F1379" s="87">
        <f t="shared" si="285"/>
        <v>941</v>
      </c>
      <c r="G1379" s="88">
        <f t="shared" si="286"/>
        <v>941</v>
      </c>
      <c r="H1379" s="89">
        <f t="shared" si="287"/>
        <v>1.018798624</v>
      </c>
      <c r="I1379" s="88">
        <f t="shared" si="294"/>
        <v>0</v>
      </c>
      <c r="J1379" s="90">
        <f t="shared" si="288"/>
        <v>18.798624</v>
      </c>
      <c r="K1379" s="91">
        <f t="shared" si="289"/>
        <v>0</v>
      </c>
      <c r="L1379" s="92" t="str">
        <f t="shared" si="295"/>
        <v>A+J=</v>
      </c>
      <c r="M1379" s="93">
        <f t="shared" si="296"/>
        <v>45272</v>
      </c>
      <c r="N1379" s="94"/>
      <c r="O1379" s="143"/>
      <c r="P1379" s="143"/>
      <c r="Q1379" s="143"/>
      <c r="R1379" s="94"/>
      <c r="S1379" s="107"/>
      <c r="T1379" s="143"/>
      <c r="U1379" s="94"/>
      <c r="V1379" s="94"/>
      <c r="W1379" s="94"/>
      <c r="X1379" s="143"/>
      <c r="Y1379" s="123"/>
      <c r="Z1379" s="143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  <c r="EG1379" s="107"/>
      <c r="EH1379" s="107"/>
      <c r="EI1379" s="107"/>
      <c r="EJ1379" s="107"/>
      <c r="EK1379" s="107"/>
      <c r="EL1379" s="107"/>
      <c r="EM1379" s="107"/>
      <c r="EN1379" s="107"/>
      <c r="EO1379" s="107"/>
      <c r="EP1379" s="107"/>
      <c r="EQ1379" s="107"/>
      <c r="ER1379" s="107"/>
      <c r="ES1379" s="107"/>
      <c r="ET1379" s="107"/>
      <c r="EU1379" s="107"/>
      <c r="EV1379" s="107"/>
      <c r="EW1379" s="107"/>
      <c r="EX1379" s="107"/>
      <c r="EY1379" s="107"/>
    </row>
    <row r="1380" spans="1:155" x14ac:dyDescent="0.15">
      <c r="A1380" s="36">
        <f t="shared" si="290"/>
        <v>44875</v>
      </c>
      <c r="B1380" s="1">
        <f t="shared" ca="1" si="297"/>
        <v>1018.81878799</v>
      </c>
      <c r="C1380" s="90">
        <f t="shared" si="291"/>
        <v>1000</v>
      </c>
      <c r="D1380" s="103">
        <f t="shared" si="292"/>
        <v>5.0000000000000001E-3</v>
      </c>
      <c r="E1380" s="93">
        <f t="shared" si="293"/>
        <v>43507</v>
      </c>
      <c r="F1380" s="87">
        <f t="shared" si="285"/>
        <v>942</v>
      </c>
      <c r="G1380" s="88">
        <f t="shared" si="286"/>
        <v>942</v>
      </c>
      <c r="H1380" s="89">
        <f t="shared" si="287"/>
        <v>1.0188187879999999</v>
      </c>
      <c r="I1380" s="88">
        <f t="shared" si="294"/>
        <v>0</v>
      </c>
      <c r="J1380" s="90">
        <f t="shared" si="288"/>
        <v>18.818787990000001</v>
      </c>
      <c r="K1380" s="91">
        <f t="shared" si="289"/>
        <v>0</v>
      </c>
      <c r="L1380" s="92" t="str">
        <f t="shared" si="295"/>
        <v>A+J=</v>
      </c>
      <c r="M1380" s="93">
        <f t="shared" si="296"/>
        <v>45272</v>
      </c>
      <c r="N1380" s="94"/>
      <c r="O1380" s="143"/>
      <c r="P1380" s="143"/>
      <c r="Q1380" s="143"/>
      <c r="R1380" s="94"/>
      <c r="S1380" s="107"/>
      <c r="T1380" s="143"/>
      <c r="U1380" s="94"/>
      <c r="V1380" s="94"/>
      <c r="W1380" s="94"/>
      <c r="X1380" s="143"/>
      <c r="Y1380" s="123"/>
      <c r="Z1380" s="143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  <c r="EG1380" s="107"/>
      <c r="EH1380" s="107"/>
      <c r="EI1380" s="107"/>
      <c r="EJ1380" s="107"/>
      <c r="EK1380" s="107"/>
      <c r="EL1380" s="107"/>
      <c r="EM1380" s="107"/>
      <c r="EN1380" s="107"/>
      <c r="EO1380" s="107"/>
      <c r="EP1380" s="107"/>
      <c r="EQ1380" s="107"/>
      <c r="ER1380" s="107"/>
      <c r="ES1380" s="107"/>
      <c r="ET1380" s="107"/>
      <c r="EU1380" s="107"/>
      <c r="EV1380" s="107"/>
      <c r="EW1380" s="107"/>
      <c r="EX1380" s="107"/>
      <c r="EY1380" s="107"/>
    </row>
    <row r="1381" spans="1:155" x14ac:dyDescent="0.15">
      <c r="A1381" s="36">
        <f t="shared" si="290"/>
        <v>44876</v>
      </c>
      <c r="B1381" s="1">
        <f t="shared" ca="1" si="297"/>
        <v>1018.8389519999999</v>
      </c>
      <c r="C1381" s="90">
        <f t="shared" si="291"/>
        <v>1000</v>
      </c>
      <c r="D1381" s="103">
        <f t="shared" si="292"/>
        <v>5.0000000000000001E-3</v>
      </c>
      <c r="E1381" s="93">
        <f t="shared" si="293"/>
        <v>43507</v>
      </c>
      <c r="F1381" s="87">
        <f t="shared" si="285"/>
        <v>943</v>
      </c>
      <c r="G1381" s="88">
        <f t="shared" si="286"/>
        <v>943</v>
      </c>
      <c r="H1381" s="89">
        <f t="shared" si="287"/>
        <v>1.0188389520000001</v>
      </c>
      <c r="I1381" s="88">
        <f t="shared" si="294"/>
        <v>0</v>
      </c>
      <c r="J1381" s="90">
        <f t="shared" si="288"/>
        <v>18.838951999999999</v>
      </c>
      <c r="K1381" s="91">
        <f t="shared" si="289"/>
        <v>0</v>
      </c>
      <c r="L1381" s="92" t="str">
        <f t="shared" si="295"/>
        <v>A+J=</v>
      </c>
      <c r="M1381" s="93">
        <f t="shared" si="296"/>
        <v>45272</v>
      </c>
      <c r="N1381" s="94"/>
      <c r="O1381" s="143"/>
      <c r="P1381" s="143"/>
      <c r="Q1381" s="143"/>
      <c r="R1381" s="94"/>
      <c r="S1381" s="107"/>
      <c r="T1381" s="143"/>
      <c r="U1381" s="94"/>
      <c r="V1381" s="94"/>
      <c r="W1381" s="94"/>
      <c r="X1381" s="143"/>
      <c r="Y1381" s="123"/>
      <c r="Z1381" s="143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  <c r="EG1381" s="107"/>
      <c r="EH1381" s="107"/>
      <c r="EI1381" s="107"/>
      <c r="EJ1381" s="107"/>
      <c r="EK1381" s="107"/>
      <c r="EL1381" s="107"/>
      <c r="EM1381" s="107"/>
      <c r="EN1381" s="107"/>
      <c r="EO1381" s="107"/>
      <c r="EP1381" s="107"/>
      <c r="EQ1381" s="107"/>
      <c r="ER1381" s="107"/>
      <c r="ES1381" s="107"/>
      <c r="ET1381" s="107"/>
      <c r="EU1381" s="107"/>
      <c r="EV1381" s="107"/>
      <c r="EW1381" s="107"/>
      <c r="EX1381" s="107"/>
      <c r="EY1381" s="107"/>
    </row>
    <row r="1382" spans="1:155" x14ac:dyDescent="0.15">
      <c r="A1382" s="36">
        <f t="shared" si="290"/>
        <v>44877</v>
      </c>
      <c r="B1382" s="1">
        <f t="shared" ca="1" si="297"/>
        <v>1018.859117</v>
      </c>
      <c r="C1382" s="90">
        <f t="shared" si="291"/>
        <v>1000</v>
      </c>
      <c r="D1382" s="103">
        <f t="shared" si="292"/>
        <v>5.0000000000000001E-3</v>
      </c>
      <c r="E1382" s="93">
        <f t="shared" si="293"/>
        <v>43507</v>
      </c>
      <c r="F1382" s="87">
        <f t="shared" si="285"/>
        <v>943</v>
      </c>
      <c r="G1382" s="88">
        <f t="shared" si="286"/>
        <v>944</v>
      </c>
      <c r="H1382" s="89">
        <f t="shared" si="287"/>
        <v>1.0188591170000001</v>
      </c>
      <c r="I1382" s="88">
        <f t="shared" si="294"/>
        <v>0</v>
      </c>
      <c r="J1382" s="90">
        <f t="shared" si="288"/>
        <v>18.859117000000001</v>
      </c>
      <c r="K1382" s="91">
        <f t="shared" si="289"/>
        <v>0</v>
      </c>
      <c r="L1382" s="92" t="str">
        <f t="shared" si="295"/>
        <v>A+J=</v>
      </c>
      <c r="M1382" s="93">
        <f t="shared" si="296"/>
        <v>45272</v>
      </c>
      <c r="N1382" s="94"/>
      <c r="O1382" s="143"/>
      <c r="P1382" s="143"/>
      <c r="Q1382" s="143"/>
      <c r="R1382" s="94"/>
      <c r="S1382" s="107"/>
      <c r="T1382" s="143"/>
      <c r="U1382" s="94"/>
      <c r="V1382" s="94"/>
      <c r="W1382" s="94"/>
      <c r="X1382" s="143"/>
      <c r="Y1382" s="123"/>
      <c r="Z1382" s="143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  <c r="EG1382" s="107"/>
      <c r="EH1382" s="107"/>
      <c r="EI1382" s="107"/>
      <c r="EJ1382" s="107"/>
      <c r="EK1382" s="107"/>
      <c r="EL1382" s="107"/>
      <c r="EM1382" s="107"/>
      <c r="EN1382" s="107"/>
      <c r="EO1382" s="107"/>
      <c r="EP1382" s="107"/>
      <c r="EQ1382" s="107"/>
      <c r="ER1382" s="107"/>
      <c r="ES1382" s="107"/>
      <c r="ET1382" s="107"/>
      <c r="EU1382" s="107"/>
      <c r="EV1382" s="107"/>
      <c r="EW1382" s="107"/>
      <c r="EX1382" s="107"/>
      <c r="EY1382" s="107"/>
    </row>
    <row r="1383" spans="1:155" x14ac:dyDescent="0.15">
      <c r="A1383" s="36">
        <f t="shared" si="290"/>
        <v>44878</v>
      </c>
      <c r="B1383" s="1">
        <f t="shared" ca="1" si="297"/>
        <v>1018.859117</v>
      </c>
      <c r="C1383" s="90">
        <f t="shared" si="291"/>
        <v>1000</v>
      </c>
      <c r="D1383" s="103">
        <f t="shared" si="292"/>
        <v>5.0000000000000001E-3</v>
      </c>
      <c r="E1383" s="93">
        <f t="shared" si="293"/>
        <v>43507</v>
      </c>
      <c r="F1383" s="87">
        <f t="shared" si="285"/>
        <v>943</v>
      </c>
      <c r="G1383" s="88">
        <f t="shared" si="286"/>
        <v>944</v>
      </c>
      <c r="H1383" s="89">
        <f t="shared" si="287"/>
        <v>1.0188591170000001</v>
      </c>
      <c r="I1383" s="88">
        <f t="shared" si="294"/>
        <v>0</v>
      </c>
      <c r="J1383" s="90">
        <f t="shared" si="288"/>
        <v>18.859117000000001</v>
      </c>
      <c r="K1383" s="91">
        <f t="shared" si="289"/>
        <v>0</v>
      </c>
      <c r="L1383" s="92" t="str">
        <f t="shared" si="295"/>
        <v>A+J=</v>
      </c>
      <c r="M1383" s="93">
        <f t="shared" si="296"/>
        <v>45272</v>
      </c>
      <c r="N1383" s="94"/>
      <c r="O1383" s="143"/>
      <c r="P1383" s="143"/>
      <c r="Q1383" s="143"/>
      <c r="R1383" s="94"/>
      <c r="S1383" s="107"/>
      <c r="T1383" s="143"/>
      <c r="U1383" s="94"/>
      <c r="V1383" s="94"/>
      <c r="W1383" s="94"/>
      <c r="X1383" s="143"/>
      <c r="Y1383" s="123"/>
      <c r="Z1383" s="143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  <c r="EG1383" s="107"/>
      <c r="EH1383" s="107"/>
      <c r="EI1383" s="107"/>
      <c r="EJ1383" s="107"/>
      <c r="EK1383" s="107"/>
      <c r="EL1383" s="107"/>
      <c r="EM1383" s="107"/>
      <c r="EN1383" s="107"/>
      <c r="EO1383" s="107"/>
      <c r="EP1383" s="107"/>
      <c r="EQ1383" s="107"/>
      <c r="ER1383" s="107"/>
      <c r="ES1383" s="107"/>
      <c r="ET1383" s="107"/>
      <c r="EU1383" s="107"/>
      <c r="EV1383" s="107"/>
      <c r="EW1383" s="107"/>
      <c r="EX1383" s="107"/>
      <c r="EY1383" s="107"/>
    </row>
    <row r="1384" spans="1:155" x14ac:dyDescent="0.15">
      <c r="A1384" s="36">
        <f t="shared" si="290"/>
        <v>44879</v>
      </c>
      <c r="B1384" s="1">
        <f t="shared" ca="1" si="297"/>
        <v>1018.859117</v>
      </c>
      <c r="C1384" s="90">
        <f t="shared" si="291"/>
        <v>1000</v>
      </c>
      <c r="D1384" s="103">
        <f t="shared" si="292"/>
        <v>5.0000000000000001E-3</v>
      </c>
      <c r="E1384" s="93">
        <f t="shared" si="293"/>
        <v>43507</v>
      </c>
      <c r="F1384" s="87">
        <f t="shared" si="285"/>
        <v>944</v>
      </c>
      <c r="G1384" s="88">
        <f t="shared" si="286"/>
        <v>944</v>
      </c>
      <c r="H1384" s="89">
        <f t="shared" si="287"/>
        <v>1.0188591170000001</v>
      </c>
      <c r="I1384" s="88">
        <f t="shared" si="294"/>
        <v>0</v>
      </c>
      <c r="J1384" s="90">
        <f t="shared" si="288"/>
        <v>18.859117000000001</v>
      </c>
      <c r="K1384" s="91">
        <f t="shared" si="289"/>
        <v>0</v>
      </c>
      <c r="L1384" s="92" t="str">
        <f t="shared" si="295"/>
        <v>A+J=</v>
      </c>
      <c r="M1384" s="93">
        <f t="shared" si="296"/>
        <v>45272</v>
      </c>
      <c r="N1384" s="94"/>
      <c r="O1384" s="143"/>
      <c r="P1384" s="143"/>
      <c r="Q1384" s="143"/>
      <c r="R1384" s="94"/>
      <c r="S1384" s="107"/>
      <c r="T1384" s="143"/>
      <c r="U1384" s="94"/>
      <c r="V1384" s="94"/>
      <c r="W1384" s="94"/>
      <c r="X1384" s="143"/>
      <c r="Y1384" s="123"/>
      <c r="Z1384" s="143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  <c r="EG1384" s="107"/>
      <c r="EH1384" s="107"/>
      <c r="EI1384" s="107"/>
      <c r="EJ1384" s="107"/>
      <c r="EK1384" s="107"/>
      <c r="EL1384" s="107"/>
      <c r="EM1384" s="107"/>
      <c r="EN1384" s="107"/>
      <c r="EO1384" s="107"/>
      <c r="EP1384" s="107"/>
      <c r="EQ1384" s="107"/>
      <c r="ER1384" s="107"/>
      <c r="ES1384" s="107"/>
      <c r="ET1384" s="107"/>
      <c r="EU1384" s="107"/>
      <c r="EV1384" s="107"/>
      <c r="EW1384" s="107"/>
      <c r="EX1384" s="107"/>
      <c r="EY1384" s="107"/>
    </row>
    <row r="1385" spans="1:155" x14ac:dyDescent="0.15">
      <c r="A1385" s="36">
        <f t="shared" si="290"/>
        <v>44880</v>
      </c>
      <c r="B1385" s="1">
        <f t="shared" ca="1" si="297"/>
        <v>1018.879283</v>
      </c>
      <c r="C1385" s="90">
        <f t="shared" si="291"/>
        <v>1000</v>
      </c>
      <c r="D1385" s="103">
        <f t="shared" si="292"/>
        <v>5.0000000000000001E-3</v>
      </c>
      <c r="E1385" s="93">
        <f t="shared" si="293"/>
        <v>43507</v>
      </c>
      <c r="F1385" s="87">
        <f t="shared" si="285"/>
        <v>944</v>
      </c>
      <c r="G1385" s="88">
        <f t="shared" si="286"/>
        <v>945</v>
      </c>
      <c r="H1385" s="89">
        <f t="shared" si="287"/>
        <v>1.018879283</v>
      </c>
      <c r="I1385" s="88">
        <f t="shared" si="294"/>
        <v>0</v>
      </c>
      <c r="J1385" s="90">
        <f t="shared" si="288"/>
        <v>18.879283000000001</v>
      </c>
      <c r="K1385" s="91">
        <f t="shared" si="289"/>
        <v>0</v>
      </c>
      <c r="L1385" s="92" t="str">
        <f t="shared" si="295"/>
        <v>A+J=</v>
      </c>
      <c r="M1385" s="93">
        <f t="shared" si="296"/>
        <v>45272</v>
      </c>
      <c r="N1385" s="94"/>
      <c r="O1385" s="143"/>
      <c r="P1385" s="143"/>
      <c r="Q1385" s="143"/>
      <c r="R1385" s="94"/>
      <c r="S1385" s="107"/>
      <c r="T1385" s="143"/>
      <c r="U1385" s="94"/>
      <c r="V1385" s="94"/>
      <c r="W1385" s="94"/>
      <c r="X1385" s="143"/>
      <c r="Y1385" s="123"/>
      <c r="Z1385" s="143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  <c r="EG1385" s="107"/>
      <c r="EH1385" s="107"/>
      <c r="EI1385" s="107"/>
      <c r="EJ1385" s="107"/>
      <c r="EK1385" s="107"/>
      <c r="EL1385" s="107"/>
      <c r="EM1385" s="107"/>
      <c r="EN1385" s="107"/>
      <c r="EO1385" s="107"/>
      <c r="EP1385" s="107"/>
      <c r="EQ1385" s="107"/>
      <c r="ER1385" s="107"/>
      <c r="ES1385" s="107"/>
      <c r="ET1385" s="107"/>
      <c r="EU1385" s="107"/>
      <c r="EV1385" s="107"/>
      <c r="EW1385" s="107"/>
      <c r="EX1385" s="107"/>
      <c r="EY1385" s="107"/>
    </row>
    <row r="1386" spans="1:155" x14ac:dyDescent="0.15">
      <c r="A1386" s="36">
        <f t="shared" si="290"/>
        <v>44881</v>
      </c>
      <c r="B1386" s="1">
        <f t="shared" ca="1" si="297"/>
        <v>1018.879283</v>
      </c>
      <c r="C1386" s="90">
        <f t="shared" si="291"/>
        <v>1000</v>
      </c>
      <c r="D1386" s="103">
        <f t="shared" si="292"/>
        <v>5.0000000000000001E-3</v>
      </c>
      <c r="E1386" s="93">
        <f t="shared" si="293"/>
        <v>43507</v>
      </c>
      <c r="F1386" s="87">
        <f t="shared" si="285"/>
        <v>945</v>
      </c>
      <c r="G1386" s="88">
        <f t="shared" si="286"/>
        <v>945</v>
      </c>
      <c r="H1386" s="89">
        <f t="shared" si="287"/>
        <v>1.018879283</v>
      </c>
      <c r="I1386" s="88">
        <f t="shared" si="294"/>
        <v>0</v>
      </c>
      <c r="J1386" s="90">
        <f t="shared" si="288"/>
        <v>18.879283000000001</v>
      </c>
      <c r="K1386" s="91">
        <f t="shared" si="289"/>
        <v>0</v>
      </c>
      <c r="L1386" s="92" t="str">
        <f t="shared" si="295"/>
        <v>A+J=</v>
      </c>
      <c r="M1386" s="93">
        <f t="shared" si="296"/>
        <v>45272</v>
      </c>
      <c r="N1386" s="94"/>
      <c r="O1386" s="143"/>
      <c r="P1386" s="143"/>
      <c r="Q1386" s="143"/>
      <c r="R1386" s="94"/>
      <c r="S1386" s="107"/>
      <c r="T1386" s="143"/>
      <c r="U1386" s="94"/>
      <c r="V1386" s="94"/>
      <c r="W1386" s="94"/>
      <c r="X1386" s="143"/>
      <c r="Y1386" s="123"/>
      <c r="Z1386" s="143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  <c r="EG1386" s="107"/>
      <c r="EH1386" s="107"/>
      <c r="EI1386" s="107"/>
      <c r="EJ1386" s="107"/>
      <c r="EK1386" s="107"/>
      <c r="EL1386" s="107"/>
      <c r="EM1386" s="107"/>
      <c r="EN1386" s="107"/>
      <c r="EO1386" s="107"/>
      <c r="EP1386" s="107"/>
      <c r="EQ1386" s="107"/>
      <c r="ER1386" s="107"/>
      <c r="ES1386" s="107"/>
      <c r="ET1386" s="107"/>
      <c r="EU1386" s="107"/>
      <c r="EV1386" s="107"/>
      <c r="EW1386" s="107"/>
      <c r="EX1386" s="107"/>
      <c r="EY1386" s="107"/>
    </row>
    <row r="1387" spans="1:155" x14ac:dyDescent="0.15">
      <c r="A1387" s="36">
        <f t="shared" si="290"/>
        <v>44882</v>
      </c>
      <c r="B1387" s="1">
        <f t="shared" ca="1" si="297"/>
        <v>1018.899448</v>
      </c>
      <c r="C1387" s="90">
        <f t="shared" si="291"/>
        <v>1000</v>
      </c>
      <c r="D1387" s="103">
        <f t="shared" si="292"/>
        <v>5.0000000000000001E-3</v>
      </c>
      <c r="E1387" s="93">
        <f t="shared" si="293"/>
        <v>43507</v>
      </c>
      <c r="F1387" s="87">
        <f t="shared" si="285"/>
        <v>946</v>
      </c>
      <c r="G1387" s="88">
        <f t="shared" si="286"/>
        <v>946</v>
      </c>
      <c r="H1387" s="89">
        <f t="shared" si="287"/>
        <v>1.018899448</v>
      </c>
      <c r="I1387" s="88">
        <f t="shared" si="294"/>
        <v>0</v>
      </c>
      <c r="J1387" s="90">
        <f t="shared" si="288"/>
        <v>18.899448</v>
      </c>
      <c r="K1387" s="91">
        <f t="shared" si="289"/>
        <v>0</v>
      </c>
      <c r="L1387" s="92" t="str">
        <f t="shared" si="295"/>
        <v>A+J=</v>
      </c>
      <c r="M1387" s="93">
        <f t="shared" si="296"/>
        <v>45272</v>
      </c>
      <c r="N1387" s="94"/>
      <c r="O1387" s="143"/>
      <c r="P1387" s="143"/>
      <c r="Q1387" s="143"/>
      <c r="R1387" s="94"/>
      <c r="S1387" s="107"/>
      <c r="T1387" s="143"/>
      <c r="U1387" s="94"/>
      <c r="V1387" s="94"/>
      <c r="W1387" s="94"/>
      <c r="X1387" s="143"/>
      <c r="Y1387" s="123"/>
      <c r="Z1387" s="143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  <c r="EG1387" s="107"/>
      <c r="EH1387" s="107"/>
      <c r="EI1387" s="107"/>
      <c r="EJ1387" s="107"/>
      <c r="EK1387" s="107"/>
      <c r="EL1387" s="107"/>
      <c r="EM1387" s="107"/>
      <c r="EN1387" s="107"/>
      <c r="EO1387" s="107"/>
      <c r="EP1387" s="107"/>
      <c r="EQ1387" s="107"/>
      <c r="ER1387" s="107"/>
      <c r="ES1387" s="107"/>
      <c r="ET1387" s="107"/>
      <c r="EU1387" s="107"/>
      <c r="EV1387" s="107"/>
      <c r="EW1387" s="107"/>
      <c r="EX1387" s="107"/>
      <c r="EY1387" s="107"/>
    </row>
    <row r="1388" spans="1:155" x14ac:dyDescent="0.15">
      <c r="A1388" s="36">
        <f t="shared" si="290"/>
        <v>44883</v>
      </c>
      <c r="B1388" s="1">
        <f t="shared" ca="1" si="297"/>
        <v>1018.919614</v>
      </c>
      <c r="C1388" s="90">
        <f t="shared" si="291"/>
        <v>1000</v>
      </c>
      <c r="D1388" s="103">
        <f t="shared" si="292"/>
        <v>5.0000000000000001E-3</v>
      </c>
      <c r="E1388" s="93">
        <f t="shared" si="293"/>
        <v>43507</v>
      </c>
      <c r="F1388" s="87">
        <f t="shared" si="285"/>
        <v>947</v>
      </c>
      <c r="G1388" s="88">
        <f t="shared" si="286"/>
        <v>947</v>
      </c>
      <c r="H1388" s="89">
        <f t="shared" si="287"/>
        <v>1.0189196140000001</v>
      </c>
      <c r="I1388" s="88">
        <f t="shared" si="294"/>
        <v>0</v>
      </c>
      <c r="J1388" s="90">
        <f t="shared" si="288"/>
        <v>18.919613999999999</v>
      </c>
      <c r="K1388" s="91">
        <f t="shared" si="289"/>
        <v>0</v>
      </c>
      <c r="L1388" s="92" t="str">
        <f t="shared" si="295"/>
        <v>A+J=</v>
      </c>
      <c r="M1388" s="93">
        <f t="shared" si="296"/>
        <v>45272</v>
      </c>
      <c r="N1388" s="94"/>
      <c r="O1388" s="143"/>
      <c r="P1388" s="143"/>
      <c r="Q1388" s="143"/>
      <c r="R1388" s="94"/>
      <c r="S1388" s="107"/>
      <c r="T1388" s="143"/>
      <c r="U1388" s="94"/>
      <c r="V1388" s="94"/>
      <c r="W1388" s="94"/>
      <c r="X1388" s="143"/>
      <c r="Y1388" s="123"/>
      <c r="Z1388" s="143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  <c r="EG1388" s="107"/>
      <c r="EH1388" s="107"/>
      <c r="EI1388" s="107"/>
      <c r="EJ1388" s="107"/>
      <c r="EK1388" s="107"/>
      <c r="EL1388" s="107"/>
      <c r="EM1388" s="107"/>
      <c r="EN1388" s="107"/>
      <c r="EO1388" s="107"/>
      <c r="EP1388" s="107"/>
      <c r="EQ1388" s="107"/>
      <c r="ER1388" s="107"/>
      <c r="ES1388" s="107"/>
      <c r="ET1388" s="107"/>
      <c r="EU1388" s="107"/>
      <c r="EV1388" s="107"/>
      <c r="EW1388" s="107"/>
      <c r="EX1388" s="107"/>
      <c r="EY1388" s="107"/>
    </row>
    <row r="1389" spans="1:155" x14ac:dyDescent="0.15">
      <c r="A1389" s="36">
        <f t="shared" si="290"/>
        <v>44884</v>
      </c>
      <c r="B1389" s="1">
        <f t="shared" ca="1" si="297"/>
        <v>1018.939781</v>
      </c>
      <c r="C1389" s="90">
        <f t="shared" si="291"/>
        <v>1000</v>
      </c>
      <c r="D1389" s="103">
        <f t="shared" si="292"/>
        <v>5.0000000000000001E-3</v>
      </c>
      <c r="E1389" s="93">
        <f t="shared" si="293"/>
        <v>43507</v>
      </c>
      <c r="F1389" s="87">
        <f t="shared" si="285"/>
        <v>947</v>
      </c>
      <c r="G1389" s="88">
        <f t="shared" si="286"/>
        <v>948</v>
      </c>
      <c r="H1389" s="89">
        <f t="shared" si="287"/>
        <v>1.018939781</v>
      </c>
      <c r="I1389" s="88">
        <f t="shared" si="294"/>
        <v>0</v>
      </c>
      <c r="J1389" s="90">
        <f t="shared" si="288"/>
        <v>18.939781</v>
      </c>
      <c r="K1389" s="91">
        <f t="shared" si="289"/>
        <v>0</v>
      </c>
      <c r="L1389" s="92" t="str">
        <f t="shared" si="295"/>
        <v>A+J=</v>
      </c>
      <c r="M1389" s="93">
        <f t="shared" si="296"/>
        <v>45272</v>
      </c>
      <c r="N1389" s="94"/>
      <c r="O1389" s="143"/>
      <c r="P1389" s="143"/>
      <c r="Q1389" s="143"/>
      <c r="R1389" s="94"/>
      <c r="S1389" s="107"/>
      <c r="T1389" s="143"/>
      <c r="U1389" s="94"/>
      <c r="V1389" s="94"/>
      <c r="W1389" s="94"/>
      <c r="X1389" s="143"/>
      <c r="Y1389" s="123"/>
      <c r="Z1389" s="143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  <c r="EG1389" s="107"/>
      <c r="EH1389" s="107"/>
      <c r="EI1389" s="107"/>
      <c r="EJ1389" s="107"/>
      <c r="EK1389" s="107"/>
      <c r="EL1389" s="107"/>
      <c r="EM1389" s="107"/>
      <c r="EN1389" s="107"/>
      <c r="EO1389" s="107"/>
      <c r="EP1389" s="107"/>
      <c r="EQ1389" s="107"/>
      <c r="ER1389" s="107"/>
      <c r="ES1389" s="107"/>
      <c r="ET1389" s="107"/>
      <c r="EU1389" s="107"/>
      <c r="EV1389" s="107"/>
      <c r="EW1389" s="107"/>
      <c r="EX1389" s="107"/>
      <c r="EY1389" s="107"/>
    </row>
    <row r="1390" spans="1:155" x14ac:dyDescent="0.15">
      <c r="A1390" s="36">
        <f t="shared" si="290"/>
        <v>44885</v>
      </c>
      <c r="B1390" s="1">
        <f t="shared" ca="1" si="297"/>
        <v>1018.939781</v>
      </c>
      <c r="C1390" s="90">
        <f t="shared" si="291"/>
        <v>1000</v>
      </c>
      <c r="D1390" s="103">
        <f t="shared" si="292"/>
        <v>5.0000000000000001E-3</v>
      </c>
      <c r="E1390" s="93">
        <f t="shared" si="293"/>
        <v>43507</v>
      </c>
      <c r="F1390" s="87">
        <f t="shared" si="285"/>
        <v>947</v>
      </c>
      <c r="G1390" s="88">
        <f t="shared" si="286"/>
        <v>948</v>
      </c>
      <c r="H1390" s="89">
        <f t="shared" si="287"/>
        <v>1.018939781</v>
      </c>
      <c r="I1390" s="88">
        <f t="shared" si="294"/>
        <v>0</v>
      </c>
      <c r="J1390" s="90">
        <f t="shared" si="288"/>
        <v>18.939781</v>
      </c>
      <c r="K1390" s="91">
        <f t="shared" si="289"/>
        <v>0</v>
      </c>
      <c r="L1390" s="92" t="str">
        <f t="shared" si="295"/>
        <v>A+J=</v>
      </c>
      <c r="M1390" s="93">
        <f t="shared" si="296"/>
        <v>45272</v>
      </c>
      <c r="N1390" s="94"/>
      <c r="O1390" s="143"/>
      <c r="P1390" s="143"/>
      <c r="Q1390" s="143"/>
      <c r="R1390" s="94"/>
      <c r="S1390" s="107"/>
      <c r="T1390" s="143"/>
      <c r="U1390" s="94"/>
      <c r="V1390" s="94"/>
      <c r="W1390" s="94"/>
      <c r="X1390" s="143"/>
      <c r="Y1390" s="123"/>
      <c r="Z1390" s="143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  <c r="EG1390" s="107"/>
      <c r="EH1390" s="107"/>
      <c r="EI1390" s="107"/>
      <c r="EJ1390" s="107"/>
      <c r="EK1390" s="107"/>
      <c r="EL1390" s="107"/>
      <c r="EM1390" s="107"/>
      <c r="EN1390" s="107"/>
      <c r="EO1390" s="107"/>
      <c r="EP1390" s="107"/>
      <c r="EQ1390" s="107"/>
      <c r="ER1390" s="107"/>
      <c r="ES1390" s="107"/>
      <c r="ET1390" s="107"/>
      <c r="EU1390" s="107"/>
      <c r="EV1390" s="107"/>
      <c r="EW1390" s="107"/>
      <c r="EX1390" s="107"/>
      <c r="EY1390" s="107"/>
    </row>
    <row r="1391" spans="1:155" x14ac:dyDescent="0.15">
      <c r="A1391" s="36">
        <f t="shared" si="290"/>
        <v>44886</v>
      </c>
      <c r="B1391" s="1">
        <f t="shared" ca="1" si="297"/>
        <v>1018.939781</v>
      </c>
      <c r="C1391" s="90">
        <f t="shared" si="291"/>
        <v>1000</v>
      </c>
      <c r="D1391" s="103">
        <f t="shared" si="292"/>
        <v>5.0000000000000001E-3</v>
      </c>
      <c r="E1391" s="93">
        <f t="shared" si="293"/>
        <v>43507</v>
      </c>
      <c r="F1391" s="87">
        <f t="shared" si="285"/>
        <v>948</v>
      </c>
      <c r="G1391" s="88">
        <f t="shared" si="286"/>
        <v>948</v>
      </c>
      <c r="H1391" s="89">
        <f t="shared" si="287"/>
        <v>1.018939781</v>
      </c>
      <c r="I1391" s="88">
        <f t="shared" si="294"/>
        <v>0</v>
      </c>
      <c r="J1391" s="90">
        <f t="shared" si="288"/>
        <v>18.939781</v>
      </c>
      <c r="K1391" s="91">
        <f t="shared" si="289"/>
        <v>0</v>
      </c>
      <c r="L1391" s="92" t="str">
        <f t="shared" si="295"/>
        <v>A+J=</v>
      </c>
      <c r="M1391" s="93">
        <f t="shared" si="296"/>
        <v>45272</v>
      </c>
      <c r="N1391" s="94"/>
      <c r="O1391" s="143"/>
      <c r="P1391" s="143"/>
      <c r="Q1391" s="143"/>
      <c r="R1391" s="94"/>
      <c r="S1391" s="107"/>
      <c r="T1391" s="143"/>
      <c r="U1391" s="94"/>
      <c r="V1391" s="94"/>
      <c r="W1391" s="94"/>
      <c r="X1391" s="143"/>
      <c r="Y1391" s="123"/>
      <c r="Z1391" s="143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  <c r="EG1391" s="107"/>
      <c r="EH1391" s="107"/>
      <c r="EI1391" s="107"/>
      <c r="EJ1391" s="107"/>
      <c r="EK1391" s="107"/>
      <c r="EL1391" s="107"/>
      <c r="EM1391" s="107"/>
      <c r="EN1391" s="107"/>
      <c r="EO1391" s="107"/>
      <c r="EP1391" s="107"/>
      <c r="EQ1391" s="107"/>
      <c r="ER1391" s="107"/>
      <c r="ES1391" s="107"/>
      <c r="ET1391" s="107"/>
      <c r="EU1391" s="107"/>
      <c r="EV1391" s="107"/>
      <c r="EW1391" s="107"/>
      <c r="EX1391" s="107"/>
      <c r="EY1391" s="107"/>
    </row>
    <row r="1392" spans="1:155" x14ac:dyDescent="0.15">
      <c r="A1392" s="36">
        <f t="shared" si="290"/>
        <v>44887</v>
      </c>
      <c r="B1392" s="1">
        <f t="shared" ca="1" si="297"/>
        <v>1018.9599480000001</v>
      </c>
      <c r="C1392" s="90">
        <f t="shared" si="291"/>
        <v>1000</v>
      </c>
      <c r="D1392" s="103">
        <f t="shared" si="292"/>
        <v>5.0000000000000001E-3</v>
      </c>
      <c r="E1392" s="93">
        <f t="shared" si="293"/>
        <v>43507</v>
      </c>
      <c r="F1392" s="87">
        <f t="shared" si="285"/>
        <v>949</v>
      </c>
      <c r="G1392" s="88">
        <f t="shared" si="286"/>
        <v>949</v>
      </c>
      <c r="H1392" s="89">
        <f t="shared" si="287"/>
        <v>1.018959948</v>
      </c>
      <c r="I1392" s="88">
        <f t="shared" si="294"/>
        <v>0</v>
      </c>
      <c r="J1392" s="90">
        <f t="shared" si="288"/>
        <v>18.959948000000001</v>
      </c>
      <c r="K1392" s="91">
        <f t="shared" si="289"/>
        <v>0</v>
      </c>
      <c r="L1392" s="92" t="str">
        <f t="shared" si="295"/>
        <v>A+J=</v>
      </c>
      <c r="M1392" s="93">
        <f t="shared" si="296"/>
        <v>45272</v>
      </c>
      <c r="N1392" s="94"/>
      <c r="O1392" s="143"/>
      <c r="P1392" s="143"/>
      <c r="Q1392" s="143"/>
      <c r="R1392" s="94"/>
      <c r="S1392" s="107"/>
      <c r="T1392" s="143"/>
      <c r="U1392" s="94"/>
      <c r="V1392" s="94"/>
      <c r="W1392" s="94"/>
      <c r="X1392" s="143"/>
      <c r="Y1392" s="123"/>
      <c r="Z1392" s="143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  <c r="EG1392" s="107"/>
      <c r="EH1392" s="107"/>
      <c r="EI1392" s="107"/>
      <c r="EJ1392" s="107"/>
      <c r="EK1392" s="107"/>
      <c r="EL1392" s="107"/>
      <c r="EM1392" s="107"/>
      <c r="EN1392" s="107"/>
      <c r="EO1392" s="107"/>
      <c r="EP1392" s="107"/>
      <c r="EQ1392" s="107"/>
      <c r="ER1392" s="107"/>
      <c r="ES1392" s="107"/>
      <c r="ET1392" s="107"/>
      <c r="EU1392" s="107"/>
      <c r="EV1392" s="107"/>
      <c r="EW1392" s="107"/>
      <c r="EX1392" s="107"/>
      <c r="EY1392" s="107"/>
    </row>
    <row r="1393" spans="1:155" x14ac:dyDescent="0.15">
      <c r="A1393" s="36">
        <f t="shared" si="290"/>
        <v>44888</v>
      </c>
      <c r="B1393" s="1">
        <f t="shared" ca="1" si="297"/>
        <v>1018.980115</v>
      </c>
      <c r="C1393" s="90">
        <f t="shared" si="291"/>
        <v>1000</v>
      </c>
      <c r="D1393" s="103">
        <f t="shared" si="292"/>
        <v>5.0000000000000001E-3</v>
      </c>
      <c r="E1393" s="93">
        <f t="shared" si="293"/>
        <v>43507</v>
      </c>
      <c r="F1393" s="87">
        <f t="shared" si="285"/>
        <v>950</v>
      </c>
      <c r="G1393" s="88">
        <f t="shared" si="286"/>
        <v>950</v>
      </c>
      <c r="H1393" s="89">
        <f t="shared" si="287"/>
        <v>1.018980115</v>
      </c>
      <c r="I1393" s="88">
        <f t="shared" si="294"/>
        <v>0</v>
      </c>
      <c r="J1393" s="90">
        <f t="shared" si="288"/>
        <v>18.980115000000001</v>
      </c>
      <c r="K1393" s="91">
        <f t="shared" si="289"/>
        <v>0</v>
      </c>
      <c r="L1393" s="92" t="str">
        <f t="shared" si="295"/>
        <v>A+J=</v>
      </c>
      <c r="M1393" s="93">
        <f t="shared" si="296"/>
        <v>45272</v>
      </c>
      <c r="N1393" s="94"/>
      <c r="O1393" s="143"/>
      <c r="P1393" s="143"/>
      <c r="Q1393" s="143"/>
      <c r="R1393" s="94"/>
      <c r="S1393" s="107"/>
      <c r="T1393" s="143"/>
      <c r="U1393" s="94"/>
      <c r="V1393" s="94"/>
      <c r="W1393" s="94"/>
      <c r="X1393" s="143"/>
      <c r="Y1393" s="123"/>
      <c r="Z1393" s="143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  <c r="EG1393" s="107"/>
      <c r="EH1393" s="107"/>
      <c r="EI1393" s="107"/>
      <c r="EJ1393" s="107"/>
      <c r="EK1393" s="107"/>
      <c r="EL1393" s="107"/>
      <c r="EM1393" s="107"/>
      <c r="EN1393" s="107"/>
      <c r="EO1393" s="107"/>
      <c r="EP1393" s="107"/>
      <c r="EQ1393" s="107"/>
      <c r="ER1393" s="107"/>
      <c r="ES1393" s="107"/>
      <c r="ET1393" s="107"/>
      <c r="EU1393" s="107"/>
      <c r="EV1393" s="107"/>
      <c r="EW1393" s="107"/>
      <c r="EX1393" s="107"/>
      <c r="EY1393" s="107"/>
    </row>
    <row r="1394" spans="1:155" x14ac:dyDescent="0.15">
      <c r="A1394" s="36">
        <f t="shared" si="290"/>
        <v>44889</v>
      </c>
      <c r="B1394" s="1">
        <f t="shared" ca="1" si="297"/>
        <v>1019.000283</v>
      </c>
      <c r="C1394" s="90">
        <f t="shared" si="291"/>
        <v>1000</v>
      </c>
      <c r="D1394" s="103">
        <f t="shared" si="292"/>
        <v>5.0000000000000001E-3</v>
      </c>
      <c r="E1394" s="93">
        <f t="shared" si="293"/>
        <v>43507</v>
      </c>
      <c r="F1394" s="87">
        <f t="shared" si="285"/>
        <v>951</v>
      </c>
      <c r="G1394" s="88">
        <f t="shared" si="286"/>
        <v>951</v>
      </c>
      <c r="H1394" s="89">
        <f t="shared" si="287"/>
        <v>1.019000283</v>
      </c>
      <c r="I1394" s="88">
        <f t="shared" si="294"/>
        <v>0</v>
      </c>
      <c r="J1394" s="90">
        <f t="shared" si="288"/>
        <v>19.000283</v>
      </c>
      <c r="K1394" s="91">
        <f t="shared" si="289"/>
        <v>0</v>
      </c>
      <c r="L1394" s="92" t="str">
        <f t="shared" si="295"/>
        <v>A+J=</v>
      </c>
      <c r="M1394" s="93">
        <f t="shared" si="296"/>
        <v>45272</v>
      </c>
      <c r="N1394" s="94"/>
      <c r="O1394" s="143"/>
      <c r="P1394" s="143"/>
      <c r="Q1394" s="143"/>
      <c r="R1394" s="94"/>
      <c r="S1394" s="107"/>
      <c r="T1394" s="143"/>
      <c r="U1394" s="94"/>
      <c r="V1394" s="94"/>
      <c r="W1394" s="94"/>
      <c r="X1394" s="143"/>
      <c r="Y1394" s="123"/>
      <c r="Z1394" s="143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  <c r="EG1394" s="107"/>
      <c r="EH1394" s="107"/>
      <c r="EI1394" s="107"/>
      <c r="EJ1394" s="107"/>
      <c r="EK1394" s="107"/>
      <c r="EL1394" s="107"/>
      <c r="EM1394" s="107"/>
      <c r="EN1394" s="107"/>
      <c r="EO1394" s="107"/>
      <c r="EP1394" s="107"/>
      <c r="EQ1394" s="107"/>
      <c r="ER1394" s="107"/>
      <c r="ES1394" s="107"/>
      <c r="ET1394" s="107"/>
      <c r="EU1394" s="107"/>
      <c r="EV1394" s="107"/>
      <c r="EW1394" s="107"/>
      <c r="EX1394" s="107"/>
      <c r="EY1394" s="107"/>
    </row>
    <row r="1395" spans="1:155" x14ac:dyDescent="0.15">
      <c r="A1395" s="36">
        <f t="shared" si="290"/>
        <v>44890</v>
      </c>
      <c r="B1395" s="1">
        <f t="shared" ca="1" si="297"/>
        <v>1019.020451</v>
      </c>
      <c r="C1395" s="90">
        <f t="shared" si="291"/>
        <v>1000</v>
      </c>
      <c r="D1395" s="103">
        <f t="shared" si="292"/>
        <v>5.0000000000000001E-3</v>
      </c>
      <c r="E1395" s="93">
        <f t="shared" si="293"/>
        <v>43507</v>
      </c>
      <c r="F1395" s="87">
        <f t="shared" si="285"/>
        <v>952</v>
      </c>
      <c r="G1395" s="88">
        <f t="shared" si="286"/>
        <v>952</v>
      </c>
      <c r="H1395" s="89">
        <f t="shared" si="287"/>
        <v>1.019020451</v>
      </c>
      <c r="I1395" s="88">
        <f t="shared" si="294"/>
        <v>0</v>
      </c>
      <c r="J1395" s="90">
        <f t="shared" si="288"/>
        <v>19.020451000000001</v>
      </c>
      <c r="K1395" s="91">
        <f t="shared" si="289"/>
        <v>0</v>
      </c>
      <c r="L1395" s="92" t="str">
        <f t="shared" si="295"/>
        <v>A+J=</v>
      </c>
      <c r="M1395" s="93">
        <f t="shared" si="296"/>
        <v>45272</v>
      </c>
      <c r="N1395" s="94"/>
      <c r="O1395" s="143"/>
      <c r="P1395" s="143"/>
      <c r="Q1395" s="143"/>
      <c r="R1395" s="94"/>
      <c r="S1395" s="107"/>
      <c r="T1395" s="143"/>
      <c r="U1395" s="94"/>
      <c r="V1395" s="94"/>
      <c r="W1395" s="94"/>
      <c r="X1395" s="143"/>
      <c r="Y1395" s="123"/>
      <c r="Z1395" s="143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  <c r="EG1395" s="107"/>
      <c r="EH1395" s="107"/>
      <c r="EI1395" s="107"/>
      <c r="EJ1395" s="107"/>
      <c r="EK1395" s="107"/>
      <c r="EL1395" s="107"/>
      <c r="EM1395" s="107"/>
      <c r="EN1395" s="107"/>
      <c r="EO1395" s="107"/>
      <c r="EP1395" s="107"/>
      <c r="EQ1395" s="107"/>
      <c r="ER1395" s="107"/>
      <c r="ES1395" s="107"/>
      <c r="ET1395" s="107"/>
      <c r="EU1395" s="107"/>
      <c r="EV1395" s="107"/>
      <c r="EW1395" s="107"/>
      <c r="EX1395" s="107"/>
      <c r="EY1395" s="107"/>
    </row>
    <row r="1396" spans="1:155" x14ac:dyDescent="0.15">
      <c r="A1396" s="36">
        <f t="shared" si="290"/>
        <v>44891</v>
      </c>
      <c r="B1396" s="1">
        <f t="shared" ca="1" si="297"/>
        <v>1019.040619</v>
      </c>
      <c r="C1396" s="90">
        <f t="shared" si="291"/>
        <v>1000</v>
      </c>
      <c r="D1396" s="103">
        <f t="shared" si="292"/>
        <v>5.0000000000000001E-3</v>
      </c>
      <c r="E1396" s="93">
        <f t="shared" si="293"/>
        <v>43507</v>
      </c>
      <c r="F1396" s="87">
        <f t="shared" si="285"/>
        <v>952</v>
      </c>
      <c r="G1396" s="88">
        <f t="shared" si="286"/>
        <v>953</v>
      </c>
      <c r="H1396" s="89">
        <f t="shared" si="287"/>
        <v>1.0190406190000001</v>
      </c>
      <c r="I1396" s="88">
        <f t="shared" si="294"/>
        <v>0</v>
      </c>
      <c r="J1396" s="90">
        <f t="shared" si="288"/>
        <v>19.040619</v>
      </c>
      <c r="K1396" s="91">
        <f t="shared" si="289"/>
        <v>0</v>
      </c>
      <c r="L1396" s="92" t="str">
        <f t="shared" si="295"/>
        <v>A+J=</v>
      </c>
      <c r="M1396" s="93">
        <f t="shared" si="296"/>
        <v>45272</v>
      </c>
      <c r="N1396" s="94"/>
      <c r="O1396" s="143"/>
      <c r="P1396" s="143"/>
      <c r="Q1396" s="143"/>
      <c r="R1396" s="94"/>
      <c r="S1396" s="107"/>
      <c r="T1396" s="143"/>
      <c r="U1396" s="94"/>
      <c r="V1396" s="94"/>
      <c r="W1396" s="94"/>
      <c r="X1396" s="143"/>
      <c r="Y1396" s="123"/>
      <c r="Z1396" s="143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  <c r="EG1396" s="107"/>
      <c r="EH1396" s="107"/>
      <c r="EI1396" s="107"/>
      <c r="EJ1396" s="107"/>
      <c r="EK1396" s="107"/>
      <c r="EL1396" s="107"/>
      <c r="EM1396" s="107"/>
      <c r="EN1396" s="107"/>
      <c r="EO1396" s="107"/>
      <c r="EP1396" s="107"/>
      <c r="EQ1396" s="107"/>
      <c r="ER1396" s="107"/>
      <c r="ES1396" s="107"/>
      <c r="ET1396" s="107"/>
      <c r="EU1396" s="107"/>
      <c r="EV1396" s="107"/>
      <c r="EW1396" s="107"/>
      <c r="EX1396" s="107"/>
      <c r="EY1396" s="107"/>
    </row>
    <row r="1397" spans="1:155" x14ac:dyDescent="0.15">
      <c r="A1397" s="36">
        <f t="shared" si="290"/>
        <v>44892</v>
      </c>
      <c r="B1397" s="1">
        <f t="shared" ca="1" si="297"/>
        <v>1019.040619</v>
      </c>
      <c r="C1397" s="90">
        <f t="shared" si="291"/>
        <v>1000</v>
      </c>
      <c r="D1397" s="103">
        <f t="shared" si="292"/>
        <v>5.0000000000000001E-3</v>
      </c>
      <c r="E1397" s="93">
        <f t="shared" si="293"/>
        <v>43507</v>
      </c>
      <c r="F1397" s="87">
        <f t="shared" si="285"/>
        <v>952</v>
      </c>
      <c r="G1397" s="88">
        <f t="shared" si="286"/>
        <v>953</v>
      </c>
      <c r="H1397" s="89">
        <f t="shared" si="287"/>
        <v>1.0190406190000001</v>
      </c>
      <c r="I1397" s="88">
        <f t="shared" si="294"/>
        <v>0</v>
      </c>
      <c r="J1397" s="90">
        <f t="shared" si="288"/>
        <v>19.040619</v>
      </c>
      <c r="K1397" s="91">
        <f t="shared" si="289"/>
        <v>0</v>
      </c>
      <c r="L1397" s="92" t="str">
        <f t="shared" si="295"/>
        <v>A+J=</v>
      </c>
      <c r="M1397" s="93">
        <f t="shared" si="296"/>
        <v>45272</v>
      </c>
      <c r="N1397" s="94"/>
      <c r="O1397" s="143"/>
      <c r="P1397" s="143"/>
      <c r="Q1397" s="143"/>
      <c r="R1397" s="94"/>
      <c r="S1397" s="107"/>
      <c r="T1397" s="143"/>
      <c r="U1397" s="94"/>
      <c r="V1397" s="94"/>
      <c r="W1397" s="94"/>
      <c r="X1397" s="143"/>
      <c r="Y1397" s="123"/>
      <c r="Z1397" s="143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  <c r="EG1397" s="107"/>
      <c r="EH1397" s="107"/>
      <c r="EI1397" s="107"/>
      <c r="EJ1397" s="107"/>
      <c r="EK1397" s="107"/>
      <c r="EL1397" s="107"/>
      <c r="EM1397" s="107"/>
      <c r="EN1397" s="107"/>
      <c r="EO1397" s="107"/>
      <c r="EP1397" s="107"/>
      <c r="EQ1397" s="107"/>
      <c r="ER1397" s="107"/>
      <c r="ES1397" s="107"/>
      <c r="ET1397" s="107"/>
      <c r="EU1397" s="107"/>
      <c r="EV1397" s="107"/>
      <c r="EW1397" s="107"/>
      <c r="EX1397" s="107"/>
      <c r="EY1397" s="107"/>
    </row>
    <row r="1398" spans="1:155" x14ac:dyDescent="0.15">
      <c r="A1398" s="36">
        <f t="shared" si="290"/>
        <v>44893</v>
      </c>
      <c r="B1398" s="1">
        <f t="shared" ca="1" si="297"/>
        <v>1019.040619</v>
      </c>
      <c r="C1398" s="90">
        <f t="shared" si="291"/>
        <v>1000</v>
      </c>
      <c r="D1398" s="103">
        <f t="shared" si="292"/>
        <v>5.0000000000000001E-3</v>
      </c>
      <c r="E1398" s="93">
        <f t="shared" si="293"/>
        <v>43507</v>
      </c>
      <c r="F1398" s="87">
        <f t="shared" si="285"/>
        <v>953</v>
      </c>
      <c r="G1398" s="88">
        <f t="shared" si="286"/>
        <v>953</v>
      </c>
      <c r="H1398" s="89">
        <f t="shared" si="287"/>
        <v>1.0190406190000001</v>
      </c>
      <c r="I1398" s="88">
        <f t="shared" si="294"/>
        <v>0</v>
      </c>
      <c r="J1398" s="90">
        <f t="shared" si="288"/>
        <v>19.040619</v>
      </c>
      <c r="K1398" s="91">
        <f t="shared" si="289"/>
        <v>0</v>
      </c>
      <c r="L1398" s="92" t="str">
        <f t="shared" si="295"/>
        <v>A+J=</v>
      </c>
      <c r="M1398" s="93">
        <f t="shared" si="296"/>
        <v>45272</v>
      </c>
      <c r="N1398" s="94"/>
      <c r="O1398" s="143"/>
      <c r="P1398" s="143"/>
      <c r="Q1398" s="143"/>
      <c r="R1398" s="94"/>
      <c r="S1398" s="107"/>
      <c r="T1398" s="143"/>
      <c r="U1398" s="94"/>
      <c r="V1398" s="94"/>
      <c r="W1398" s="94"/>
      <c r="X1398" s="143"/>
      <c r="Y1398" s="123"/>
      <c r="Z1398" s="143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  <c r="EG1398" s="107"/>
      <c r="EH1398" s="107"/>
      <c r="EI1398" s="107"/>
      <c r="EJ1398" s="107"/>
      <c r="EK1398" s="107"/>
      <c r="EL1398" s="107"/>
      <c r="EM1398" s="107"/>
      <c r="EN1398" s="107"/>
      <c r="EO1398" s="107"/>
      <c r="EP1398" s="107"/>
      <c r="EQ1398" s="107"/>
      <c r="ER1398" s="107"/>
      <c r="ES1398" s="107"/>
      <c r="ET1398" s="107"/>
      <c r="EU1398" s="107"/>
      <c r="EV1398" s="107"/>
      <c r="EW1398" s="107"/>
      <c r="EX1398" s="107"/>
      <c r="EY1398" s="107"/>
    </row>
    <row r="1399" spans="1:155" x14ac:dyDescent="0.15">
      <c r="A1399" s="36">
        <f t="shared" si="290"/>
        <v>44894</v>
      </c>
      <c r="B1399" s="1">
        <f t="shared" ca="1" si="297"/>
        <v>1019.060788</v>
      </c>
      <c r="C1399" s="90">
        <f t="shared" si="291"/>
        <v>1000</v>
      </c>
      <c r="D1399" s="103">
        <f t="shared" si="292"/>
        <v>5.0000000000000001E-3</v>
      </c>
      <c r="E1399" s="93">
        <f t="shared" si="293"/>
        <v>43507</v>
      </c>
      <c r="F1399" s="87">
        <f t="shared" si="285"/>
        <v>954</v>
      </c>
      <c r="G1399" s="88">
        <f t="shared" si="286"/>
        <v>954</v>
      </c>
      <c r="H1399" s="89">
        <f t="shared" si="287"/>
        <v>1.019060788</v>
      </c>
      <c r="I1399" s="88">
        <f t="shared" si="294"/>
        <v>0</v>
      </c>
      <c r="J1399" s="90">
        <f t="shared" si="288"/>
        <v>19.060787999999999</v>
      </c>
      <c r="K1399" s="91">
        <f t="shared" si="289"/>
        <v>0</v>
      </c>
      <c r="L1399" s="92" t="str">
        <f t="shared" si="295"/>
        <v>A+J=</v>
      </c>
      <c r="M1399" s="93">
        <f t="shared" si="296"/>
        <v>45272</v>
      </c>
      <c r="N1399" s="94"/>
      <c r="O1399" s="143"/>
      <c r="P1399" s="143"/>
      <c r="Q1399" s="143"/>
      <c r="R1399" s="94"/>
      <c r="S1399" s="107"/>
      <c r="T1399" s="143"/>
      <c r="U1399" s="94"/>
      <c r="V1399" s="94"/>
      <c r="W1399" s="94"/>
      <c r="X1399" s="143"/>
      <c r="Y1399" s="123"/>
      <c r="Z1399" s="143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  <c r="EG1399" s="107"/>
      <c r="EH1399" s="107"/>
      <c r="EI1399" s="107"/>
      <c r="EJ1399" s="107"/>
      <c r="EK1399" s="107"/>
      <c r="EL1399" s="107"/>
      <c r="EM1399" s="107"/>
      <c r="EN1399" s="107"/>
      <c r="EO1399" s="107"/>
      <c r="EP1399" s="107"/>
      <c r="EQ1399" s="107"/>
      <c r="ER1399" s="107"/>
      <c r="ES1399" s="107"/>
      <c r="ET1399" s="107"/>
      <c r="EU1399" s="107"/>
      <c r="EV1399" s="107"/>
      <c r="EW1399" s="107"/>
      <c r="EX1399" s="107"/>
      <c r="EY1399" s="107"/>
    </row>
    <row r="1400" spans="1:155" x14ac:dyDescent="0.15">
      <c r="A1400" s="36">
        <f t="shared" si="290"/>
        <v>44895</v>
      </c>
      <c r="B1400" s="1">
        <f t="shared" ca="1" si="297"/>
        <v>1019.08095699</v>
      </c>
      <c r="C1400" s="90">
        <f t="shared" si="291"/>
        <v>1000</v>
      </c>
      <c r="D1400" s="103">
        <f t="shared" si="292"/>
        <v>5.0000000000000001E-3</v>
      </c>
      <c r="E1400" s="93">
        <f t="shared" si="293"/>
        <v>43507</v>
      </c>
      <c r="F1400" s="87">
        <f t="shared" si="285"/>
        <v>955</v>
      </c>
      <c r="G1400" s="88">
        <f t="shared" si="286"/>
        <v>955</v>
      </c>
      <c r="H1400" s="89">
        <f t="shared" si="287"/>
        <v>1.0190809569999999</v>
      </c>
      <c r="I1400" s="88">
        <f t="shared" si="294"/>
        <v>0</v>
      </c>
      <c r="J1400" s="90">
        <f t="shared" si="288"/>
        <v>19.080956990000001</v>
      </c>
      <c r="K1400" s="91">
        <f t="shared" si="289"/>
        <v>0</v>
      </c>
      <c r="L1400" s="92" t="str">
        <f t="shared" si="295"/>
        <v>A+J=</v>
      </c>
      <c r="M1400" s="93">
        <f t="shared" si="296"/>
        <v>45272</v>
      </c>
      <c r="N1400" s="94"/>
      <c r="O1400" s="143"/>
      <c r="P1400" s="143"/>
      <c r="Q1400" s="143"/>
      <c r="R1400" s="94"/>
      <c r="S1400" s="107"/>
      <c r="T1400" s="143"/>
      <c r="U1400" s="94"/>
      <c r="V1400" s="94"/>
      <c r="W1400" s="94"/>
      <c r="X1400" s="143"/>
      <c r="Y1400" s="123"/>
      <c r="Z1400" s="143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  <c r="EG1400" s="107"/>
      <c r="EH1400" s="107"/>
      <c r="EI1400" s="107"/>
      <c r="EJ1400" s="107"/>
      <c r="EK1400" s="107"/>
      <c r="EL1400" s="107"/>
      <c r="EM1400" s="107"/>
      <c r="EN1400" s="107"/>
      <c r="EO1400" s="107"/>
      <c r="EP1400" s="107"/>
      <c r="EQ1400" s="107"/>
      <c r="ER1400" s="107"/>
      <c r="ES1400" s="107"/>
      <c r="ET1400" s="107"/>
      <c r="EU1400" s="107"/>
      <c r="EV1400" s="107"/>
      <c r="EW1400" s="107"/>
      <c r="EX1400" s="107"/>
      <c r="EY1400" s="107"/>
    </row>
    <row r="1401" spans="1:155" x14ac:dyDescent="0.15">
      <c r="A1401" s="36">
        <f t="shared" si="290"/>
        <v>44896</v>
      </c>
      <c r="B1401" s="1">
        <f t="shared" ca="1" si="297"/>
        <v>1019.101127</v>
      </c>
      <c r="C1401" s="90">
        <f t="shared" si="291"/>
        <v>1000</v>
      </c>
      <c r="D1401" s="103">
        <f t="shared" si="292"/>
        <v>5.0000000000000001E-3</v>
      </c>
      <c r="E1401" s="93">
        <f t="shared" si="293"/>
        <v>43507</v>
      </c>
      <c r="F1401" s="87">
        <f t="shared" si="285"/>
        <v>956</v>
      </c>
      <c r="G1401" s="88">
        <f t="shared" si="286"/>
        <v>956</v>
      </c>
      <c r="H1401" s="89">
        <f t="shared" si="287"/>
        <v>1.0191011270000001</v>
      </c>
      <c r="I1401" s="88">
        <f t="shared" si="294"/>
        <v>0</v>
      </c>
      <c r="J1401" s="90">
        <f t="shared" si="288"/>
        <v>19.101127000000002</v>
      </c>
      <c r="K1401" s="91">
        <f t="shared" si="289"/>
        <v>0</v>
      </c>
      <c r="L1401" s="92" t="str">
        <f t="shared" si="295"/>
        <v>A+J=</v>
      </c>
      <c r="M1401" s="93">
        <f t="shared" si="296"/>
        <v>45272</v>
      </c>
      <c r="N1401" s="94"/>
      <c r="O1401" s="143"/>
      <c r="P1401" s="143"/>
      <c r="Q1401" s="143"/>
      <c r="R1401" s="94"/>
      <c r="S1401" s="107"/>
      <c r="T1401" s="143"/>
      <c r="U1401" s="94"/>
      <c r="V1401" s="94"/>
      <c r="W1401" s="94"/>
      <c r="X1401" s="143"/>
      <c r="Y1401" s="123"/>
      <c r="Z1401" s="143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  <c r="EG1401" s="107"/>
      <c r="EH1401" s="107"/>
      <c r="EI1401" s="107"/>
      <c r="EJ1401" s="107"/>
      <c r="EK1401" s="107"/>
      <c r="EL1401" s="107"/>
      <c r="EM1401" s="107"/>
      <c r="EN1401" s="107"/>
      <c r="EO1401" s="107"/>
      <c r="EP1401" s="107"/>
      <c r="EQ1401" s="107"/>
      <c r="ER1401" s="107"/>
      <c r="ES1401" s="107"/>
      <c r="ET1401" s="107"/>
      <c r="EU1401" s="107"/>
      <c r="EV1401" s="107"/>
      <c r="EW1401" s="107"/>
      <c r="EX1401" s="107"/>
      <c r="EY1401" s="107"/>
    </row>
    <row r="1402" spans="1:155" x14ac:dyDescent="0.15">
      <c r="A1402" s="36">
        <f t="shared" si="290"/>
        <v>44897</v>
      </c>
      <c r="B1402" s="1">
        <f t="shared" ca="1" si="297"/>
        <v>1019.121297</v>
      </c>
      <c r="C1402" s="90">
        <f t="shared" si="291"/>
        <v>1000</v>
      </c>
      <c r="D1402" s="103">
        <f t="shared" si="292"/>
        <v>5.0000000000000001E-3</v>
      </c>
      <c r="E1402" s="93">
        <f t="shared" si="293"/>
        <v>43507</v>
      </c>
      <c r="F1402" s="87">
        <f t="shared" si="285"/>
        <v>957</v>
      </c>
      <c r="G1402" s="88">
        <f t="shared" si="286"/>
        <v>957</v>
      </c>
      <c r="H1402" s="89">
        <f t="shared" si="287"/>
        <v>1.0191212970000001</v>
      </c>
      <c r="I1402" s="88">
        <f t="shared" si="294"/>
        <v>0</v>
      </c>
      <c r="J1402" s="90">
        <f t="shared" si="288"/>
        <v>19.121296999999998</v>
      </c>
      <c r="K1402" s="91">
        <f t="shared" si="289"/>
        <v>0</v>
      </c>
      <c r="L1402" s="92" t="str">
        <f t="shared" si="295"/>
        <v>A+J=</v>
      </c>
      <c r="M1402" s="93">
        <f t="shared" si="296"/>
        <v>45272</v>
      </c>
      <c r="N1402" s="94"/>
      <c r="O1402" s="143"/>
      <c r="P1402" s="143"/>
      <c r="Q1402" s="143"/>
      <c r="R1402" s="94"/>
      <c r="S1402" s="107"/>
      <c r="T1402" s="143"/>
      <c r="U1402" s="94"/>
      <c r="V1402" s="94"/>
      <c r="W1402" s="94"/>
      <c r="X1402" s="143"/>
      <c r="Y1402" s="123"/>
      <c r="Z1402" s="143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  <c r="EG1402" s="107"/>
      <c r="EH1402" s="107"/>
      <c r="EI1402" s="107"/>
      <c r="EJ1402" s="107"/>
      <c r="EK1402" s="107"/>
      <c r="EL1402" s="107"/>
      <c r="EM1402" s="107"/>
      <c r="EN1402" s="107"/>
      <c r="EO1402" s="107"/>
      <c r="EP1402" s="107"/>
      <c r="EQ1402" s="107"/>
      <c r="ER1402" s="107"/>
      <c r="ES1402" s="107"/>
      <c r="ET1402" s="107"/>
      <c r="EU1402" s="107"/>
      <c r="EV1402" s="107"/>
      <c r="EW1402" s="107"/>
      <c r="EX1402" s="107"/>
      <c r="EY1402" s="107"/>
    </row>
    <row r="1403" spans="1:155" x14ac:dyDescent="0.15">
      <c r="A1403" s="36">
        <f t="shared" si="290"/>
        <v>44898</v>
      </c>
      <c r="B1403" s="1">
        <f t="shared" ca="1" si="297"/>
        <v>1019.14146799</v>
      </c>
      <c r="C1403" s="90">
        <f t="shared" si="291"/>
        <v>1000</v>
      </c>
      <c r="D1403" s="103">
        <f t="shared" si="292"/>
        <v>5.0000000000000001E-3</v>
      </c>
      <c r="E1403" s="93">
        <f t="shared" si="293"/>
        <v>43507</v>
      </c>
      <c r="F1403" s="87">
        <f t="shared" si="285"/>
        <v>957</v>
      </c>
      <c r="G1403" s="88">
        <f t="shared" si="286"/>
        <v>958</v>
      </c>
      <c r="H1403" s="89">
        <f t="shared" si="287"/>
        <v>1.0191414679999999</v>
      </c>
      <c r="I1403" s="88">
        <f t="shared" si="294"/>
        <v>0</v>
      </c>
      <c r="J1403" s="90">
        <f t="shared" si="288"/>
        <v>19.141467989999999</v>
      </c>
      <c r="K1403" s="91">
        <f t="shared" si="289"/>
        <v>0</v>
      </c>
      <c r="L1403" s="92" t="str">
        <f t="shared" si="295"/>
        <v>A+J=</v>
      </c>
      <c r="M1403" s="93">
        <f t="shared" si="296"/>
        <v>45272</v>
      </c>
      <c r="N1403" s="94"/>
      <c r="O1403" s="143"/>
      <c r="P1403" s="143"/>
      <c r="Q1403" s="143"/>
      <c r="R1403" s="94"/>
      <c r="S1403" s="107"/>
      <c r="T1403" s="143"/>
      <c r="U1403" s="94"/>
      <c r="V1403" s="94"/>
      <c r="W1403" s="94"/>
      <c r="X1403" s="143"/>
      <c r="Y1403" s="123"/>
      <c r="Z1403" s="143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  <c r="EG1403" s="107"/>
      <c r="EH1403" s="107"/>
      <c r="EI1403" s="107"/>
      <c r="EJ1403" s="107"/>
      <c r="EK1403" s="107"/>
      <c r="EL1403" s="107"/>
      <c r="EM1403" s="107"/>
      <c r="EN1403" s="107"/>
      <c r="EO1403" s="107"/>
      <c r="EP1403" s="107"/>
      <c r="EQ1403" s="107"/>
      <c r="ER1403" s="107"/>
      <c r="ES1403" s="107"/>
      <c r="ET1403" s="107"/>
      <c r="EU1403" s="107"/>
      <c r="EV1403" s="107"/>
      <c r="EW1403" s="107"/>
      <c r="EX1403" s="107"/>
      <c r="EY1403" s="107"/>
    </row>
    <row r="1404" spans="1:155" x14ac:dyDescent="0.15">
      <c r="A1404" s="36">
        <f t="shared" si="290"/>
        <v>44899</v>
      </c>
      <c r="B1404" s="1">
        <f t="shared" ca="1" si="297"/>
        <v>1019.14146799</v>
      </c>
      <c r="C1404" s="90">
        <f t="shared" si="291"/>
        <v>1000</v>
      </c>
      <c r="D1404" s="103">
        <f t="shared" si="292"/>
        <v>5.0000000000000001E-3</v>
      </c>
      <c r="E1404" s="93">
        <f t="shared" si="293"/>
        <v>43507</v>
      </c>
      <c r="F1404" s="87">
        <f t="shared" si="285"/>
        <v>957</v>
      </c>
      <c r="G1404" s="88">
        <f t="shared" si="286"/>
        <v>958</v>
      </c>
      <c r="H1404" s="89">
        <f t="shared" si="287"/>
        <v>1.0191414679999999</v>
      </c>
      <c r="I1404" s="88">
        <f t="shared" si="294"/>
        <v>0</v>
      </c>
      <c r="J1404" s="90">
        <f t="shared" si="288"/>
        <v>19.141467989999999</v>
      </c>
      <c r="K1404" s="91">
        <f t="shared" si="289"/>
        <v>0</v>
      </c>
      <c r="L1404" s="92" t="str">
        <f t="shared" si="295"/>
        <v>A+J=</v>
      </c>
      <c r="M1404" s="93">
        <f t="shared" si="296"/>
        <v>45272</v>
      </c>
      <c r="N1404" s="94"/>
      <c r="O1404" s="143"/>
      <c r="P1404" s="143"/>
      <c r="Q1404" s="143"/>
      <c r="R1404" s="94"/>
      <c r="S1404" s="107"/>
      <c r="T1404" s="143"/>
      <c r="U1404" s="94"/>
      <c r="V1404" s="94"/>
      <c r="W1404" s="94"/>
      <c r="X1404" s="143"/>
      <c r="Y1404" s="123"/>
      <c r="Z1404" s="143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  <c r="EG1404" s="107"/>
      <c r="EH1404" s="107"/>
      <c r="EI1404" s="107"/>
      <c r="EJ1404" s="107"/>
      <c r="EK1404" s="107"/>
      <c r="EL1404" s="107"/>
      <c r="EM1404" s="107"/>
      <c r="EN1404" s="107"/>
      <c r="EO1404" s="107"/>
      <c r="EP1404" s="107"/>
      <c r="EQ1404" s="107"/>
      <c r="ER1404" s="107"/>
      <c r="ES1404" s="107"/>
      <c r="ET1404" s="107"/>
      <c r="EU1404" s="107"/>
      <c r="EV1404" s="107"/>
      <c r="EW1404" s="107"/>
      <c r="EX1404" s="107"/>
      <c r="EY1404" s="107"/>
    </row>
    <row r="1405" spans="1:155" x14ac:dyDescent="0.15">
      <c r="A1405" s="36">
        <f t="shared" si="290"/>
        <v>44900</v>
      </c>
      <c r="B1405" s="1">
        <f t="shared" ca="1" si="297"/>
        <v>1019.14146799</v>
      </c>
      <c r="C1405" s="90">
        <f t="shared" si="291"/>
        <v>1000</v>
      </c>
      <c r="D1405" s="103">
        <f t="shared" si="292"/>
        <v>5.0000000000000001E-3</v>
      </c>
      <c r="E1405" s="93">
        <f t="shared" si="293"/>
        <v>43507</v>
      </c>
      <c r="F1405" s="87">
        <f t="shared" si="285"/>
        <v>958</v>
      </c>
      <c r="G1405" s="88">
        <f t="shared" si="286"/>
        <v>958</v>
      </c>
      <c r="H1405" s="89">
        <f t="shared" si="287"/>
        <v>1.0191414679999999</v>
      </c>
      <c r="I1405" s="88">
        <f t="shared" si="294"/>
        <v>0</v>
      </c>
      <c r="J1405" s="90">
        <f t="shared" si="288"/>
        <v>19.141467989999999</v>
      </c>
      <c r="K1405" s="91">
        <f t="shared" si="289"/>
        <v>0</v>
      </c>
      <c r="L1405" s="92" t="str">
        <f t="shared" si="295"/>
        <v>A+J=</v>
      </c>
      <c r="M1405" s="93">
        <f t="shared" si="296"/>
        <v>45272</v>
      </c>
      <c r="N1405" s="94"/>
      <c r="O1405" s="143"/>
      <c r="P1405" s="143"/>
      <c r="Q1405" s="143"/>
      <c r="R1405" s="94"/>
      <c r="S1405" s="107"/>
      <c r="T1405" s="143"/>
      <c r="U1405" s="94"/>
      <c r="V1405" s="94"/>
      <c r="W1405" s="94"/>
      <c r="X1405" s="143"/>
      <c r="Y1405" s="123"/>
      <c r="Z1405" s="143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  <c r="EG1405" s="107"/>
      <c r="EH1405" s="107"/>
      <c r="EI1405" s="107"/>
      <c r="EJ1405" s="107"/>
      <c r="EK1405" s="107"/>
      <c r="EL1405" s="107"/>
      <c r="EM1405" s="107"/>
      <c r="EN1405" s="107"/>
      <c r="EO1405" s="107"/>
      <c r="EP1405" s="107"/>
      <c r="EQ1405" s="107"/>
      <c r="ER1405" s="107"/>
      <c r="ES1405" s="107"/>
      <c r="ET1405" s="107"/>
      <c r="EU1405" s="107"/>
      <c r="EV1405" s="107"/>
      <c r="EW1405" s="107"/>
      <c r="EX1405" s="107"/>
      <c r="EY1405" s="107"/>
    </row>
    <row r="1406" spans="1:155" x14ac:dyDescent="0.15">
      <c r="A1406" s="36">
        <f t="shared" si="290"/>
        <v>44901</v>
      </c>
      <c r="B1406" s="1">
        <f t="shared" ca="1" si="297"/>
        <v>1019.161639</v>
      </c>
      <c r="C1406" s="90">
        <f t="shared" si="291"/>
        <v>1000</v>
      </c>
      <c r="D1406" s="103">
        <f t="shared" si="292"/>
        <v>5.0000000000000001E-3</v>
      </c>
      <c r="E1406" s="93">
        <f t="shared" si="293"/>
        <v>43507</v>
      </c>
      <c r="F1406" s="87">
        <f t="shared" si="285"/>
        <v>959</v>
      </c>
      <c r="G1406" s="88">
        <f t="shared" si="286"/>
        <v>959</v>
      </c>
      <c r="H1406" s="89">
        <f t="shared" si="287"/>
        <v>1.019161639</v>
      </c>
      <c r="I1406" s="88">
        <f t="shared" si="294"/>
        <v>0</v>
      </c>
      <c r="J1406" s="90">
        <f t="shared" si="288"/>
        <v>19.161639000000001</v>
      </c>
      <c r="K1406" s="91">
        <f t="shared" si="289"/>
        <v>0</v>
      </c>
      <c r="L1406" s="92" t="str">
        <f t="shared" si="295"/>
        <v>A+J=</v>
      </c>
      <c r="M1406" s="93">
        <f t="shared" si="296"/>
        <v>45272</v>
      </c>
      <c r="N1406" s="94"/>
      <c r="O1406" s="143"/>
      <c r="P1406" s="143"/>
      <c r="Q1406" s="143"/>
      <c r="R1406" s="94"/>
      <c r="S1406" s="107"/>
      <c r="T1406" s="143"/>
      <c r="U1406" s="94"/>
      <c r="V1406" s="94"/>
      <c r="W1406" s="94"/>
      <c r="X1406" s="143"/>
      <c r="Y1406" s="123"/>
      <c r="Z1406" s="143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  <c r="EG1406" s="107"/>
      <c r="EH1406" s="107"/>
      <c r="EI1406" s="107"/>
      <c r="EJ1406" s="107"/>
      <c r="EK1406" s="107"/>
      <c r="EL1406" s="107"/>
      <c r="EM1406" s="107"/>
      <c r="EN1406" s="107"/>
      <c r="EO1406" s="107"/>
      <c r="EP1406" s="107"/>
      <c r="EQ1406" s="107"/>
      <c r="ER1406" s="107"/>
      <c r="ES1406" s="107"/>
      <c r="ET1406" s="107"/>
      <c r="EU1406" s="107"/>
      <c r="EV1406" s="107"/>
      <c r="EW1406" s="107"/>
      <c r="EX1406" s="107"/>
      <c r="EY1406" s="107"/>
    </row>
    <row r="1407" spans="1:155" x14ac:dyDescent="0.15">
      <c r="A1407" s="36">
        <f t="shared" si="290"/>
        <v>44902</v>
      </c>
      <c r="B1407" s="1">
        <f t="shared" ca="1" si="297"/>
        <v>1019.18181</v>
      </c>
      <c r="C1407" s="90">
        <f t="shared" si="291"/>
        <v>1000</v>
      </c>
      <c r="D1407" s="103">
        <f t="shared" si="292"/>
        <v>5.0000000000000001E-3</v>
      </c>
      <c r="E1407" s="93">
        <f t="shared" si="293"/>
        <v>43507</v>
      </c>
      <c r="F1407" s="87">
        <f t="shared" si="285"/>
        <v>960</v>
      </c>
      <c r="G1407" s="88">
        <f t="shared" si="286"/>
        <v>960</v>
      </c>
      <c r="H1407" s="89">
        <f t="shared" si="287"/>
        <v>1.0191818100000001</v>
      </c>
      <c r="I1407" s="88">
        <f t="shared" si="294"/>
        <v>0</v>
      </c>
      <c r="J1407" s="90">
        <f t="shared" si="288"/>
        <v>19.181809999999999</v>
      </c>
      <c r="K1407" s="91">
        <f t="shared" si="289"/>
        <v>0</v>
      </c>
      <c r="L1407" s="92" t="str">
        <f t="shared" si="295"/>
        <v>A+J=</v>
      </c>
      <c r="M1407" s="93">
        <f t="shared" si="296"/>
        <v>45272</v>
      </c>
      <c r="N1407" s="94"/>
      <c r="O1407" s="143"/>
      <c r="P1407" s="143"/>
      <c r="Q1407" s="143"/>
      <c r="R1407" s="94"/>
      <c r="S1407" s="107"/>
      <c r="T1407" s="143"/>
      <c r="U1407" s="94"/>
      <c r="V1407" s="94"/>
      <c r="W1407" s="94"/>
      <c r="X1407" s="143"/>
      <c r="Y1407" s="123"/>
      <c r="Z1407" s="143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  <c r="EG1407" s="107"/>
      <c r="EH1407" s="107"/>
      <c r="EI1407" s="107"/>
      <c r="EJ1407" s="107"/>
      <c r="EK1407" s="107"/>
      <c r="EL1407" s="107"/>
      <c r="EM1407" s="107"/>
      <c r="EN1407" s="107"/>
      <c r="EO1407" s="107"/>
      <c r="EP1407" s="107"/>
      <c r="EQ1407" s="107"/>
      <c r="ER1407" s="107"/>
      <c r="ES1407" s="107"/>
      <c r="ET1407" s="107"/>
      <c r="EU1407" s="107"/>
      <c r="EV1407" s="107"/>
      <c r="EW1407" s="107"/>
      <c r="EX1407" s="107"/>
      <c r="EY1407" s="107"/>
    </row>
    <row r="1408" spans="1:155" x14ac:dyDescent="0.15">
      <c r="A1408" s="36">
        <f t="shared" si="290"/>
        <v>44903</v>
      </c>
      <c r="B1408" s="1">
        <f t="shared" ca="1" si="297"/>
        <v>1019.20198099</v>
      </c>
      <c r="C1408" s="90">
        <f t="shared" si="291"/>
        <v>1000</v>
      </c>
      <c r="D1408" s="103">
        <f t="shared" si="292"/>
        <v>5.0000000000000001E-3</v>
      </c>
      <c r="E1408" s="93">
        <f t="shared" si="293"/>
        <v>43507</v>
      </c>
      <c r="F1408" s="87">
        <f t="shared" si="285"/>
        <v>961</v>
      </c>
      <c r="G1408" s="88">
        <f t="shared" si="286"/>
        <v>961</v>
      </c>
      <c r="H1408" s="89">
        <f t="shared" si="287"/>
        <v>1.0192019809999999</v>
      </c>
      <c r="I1408" s="88">
        <f t="shared" si="294"/>
        <v>0</v>
      </c>
      <c r="J1408" s="90">
        <f t="shared" si="288"/>
        <v>19.201980989999999</v>
      </c>
      <c r="K1408" s="91">
        <f t="shared" si="289"/>
        <v>0</v>
      </c>
      <c r="L1408" s="92" t="str">
        <f t="shared" si="295"/>
        <v>A+J=</v>
      </c>
      <c r="M1408" s="93">
        <f t="shared" si="296"/>
        <v>45272</v>
      </c>
      <c r="N1408" s="94"/>
      <c r="O1408" s="143"/>
      <c r="P1408" s="143"/>
      <c r="Q1408" s="143"/>
      <c r="R1408" s="94"/>
      <c r="S1408" s="107"/>
      <c r="T1408" s="143"/>
      <c r="U1408" s="94"/>
      <c r="V1408" s="94"/>
      <c r="W1408" s="94"/>
      <c r="X1408" s="143"/>
      <c r="Y1408" s="123"/>
      <c r="Z1408" s="143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  <c r="EG1408" s="107"/>
      <c r="EH1408" s="107"/>
      <c r="EI1408" s="107"/>
      <c r="EJ1408" s="107"/>
      <c r="EK1408" s="107"/>
      <c r="EL1408" s="107"/>
      <c r="EM1408" s="107"/>
      <c r="EN1408" s="107"/>
      <c r="EO1408" s="107"/>
      <c r="EP1408" s="107"/>
      <c r="EQ1408" s="107"/>
      <c r="ER1408" s="107"/>
      <c r="ES1408" s="107"/>
      <c r="ET1408" s="107"/>
      <c r="EU1408" s="107"/>
      <c r="EV1408" s="107"/>
      <c r="EW1408" s="107"/>
      <c r="EX1408" s="107"/>
      <c r="EY1408" s="107"/>
    </row>
    <row r="1409" spans="1:155" x14ac:dyDescent="0.15">
      <c r="A1409" s="36">
        <f t="shared" si="290"/>
        <v>44904</v>
      </c>
      <c r="B1409" s="1">
        <f t="shared" ca="1" si="297"/>
        <v>1019.22215399</v>
      </c>
      <c r="C1409" s="90">
        <f t="shared" si="291"/>
        <v>1000</v>
      </c>
      <c r="D1409" s="103">
        <f t="shared" si="292"/>
        <v>5.0000000000000001E-3</v>
      </c>
      <c r="E1409" s="93">
        <f t="shared" si="293"/>
        <v>43507</v>
      </c>
      <c r="F1409" s="87">
        <f t="shared" si="285"/>
        <v>962</v>
      </c>
      <c r="G1409" s="88">
        <f t="shared" si="286"/>
        <v>962</v>
      </c>
      <c r="H1409" s="89">
        <f t="shared" si="287"/>
        <v>1.0192221539999999</v>
      </c>
      <c r="I1409" s="88">
        <f t="shared" si="294"/>
        <v>0</v>
      </c>
      <c r="J1409" s="90">
        <f t="shared" si="288"/>
        <v>19.222153989999999</v>
      </c>
      <c r="K1409" s="91">
        <f t="shared" si="289"/>
        <v>0</v>
      </c>
      <c r="L1409" s="92" t="str">
        <f t="shared" si="295"/>
        <v>A+J=</v>
      </c>
      <c r="M1409" s="93">
        <f t="shared" si="296"/>
        <v>45272</v>
      </c>
      <c r="N1409" s="94"/>
      <c r="O1409" s="143"/>
      <c r="P1409" s="143"/>
      <c r="Q1409" s="143"/>
      <c r="R1409" s="94"/>
      <c r="S1409" s="107"/>
      <c r="T1409" s="143"/>
      <c r="U1409" s="94"/>
      <c r="V1409" s="94"/>
      <c r="W1409" s="94"/>
      <c r="X1409" s="143"/>
      <c r="Y1409" s="123"/>
      <c r="Z1409" s="143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  <c r="EG1409" s="107"/>
      <c r="EH1409" s="107"/>
      <c r="EI1409" s="107"/>
      <c r="EJ1409" s="107"/>
      <c r="EK1409" s="107"/>
      <c r="EL1409" s="107"/>
      <c r="EM1409" s="107"/>
      <c r="EN1409" s="107"/>
      <c r="EO1409" s="107"/>
      <c r="EP1409" s="107"/>
      <c r="EQ1409" s="107"/>
      <c r="ER1409" s="107"/>
      <c r="ES1409" s="107"/>
      <c r="ET1409" s="107"/>
      <c r="EU1409" s="107"/>
      <c r="EV1409" s="107"/>
      <c r="EW1409" s="107"/>
      <c r="EX1409" s="107"/>
      <c r="EY1409" s="107"/>
    </row>
    <row r="1410" spans="1:155" x14ac:dyDescent="0.15">
      <c r="A1410" s="36">
        <f t="shared" si="290"/>
        <v>44905</v>
      </c>
      <c r="B1410" s="1">
        <f t="shared" ca="1" si="297"/>
        <v>1019.242326</v>
      </c>
      <c r="C1410" s="90">
        <f t="shared" si="291"/>
        <v>1000</v>
      </c>
      <c r="D1410" s="103">
        <f t="shared" si="292"/>
        <v>5.0000000000000001E-3</v>
      </c>
      <c r="E1410" s="93">
        <f t="shared" si="293"/>
        <v>43507</v>
      </c>
      <c r="F1410" s="87">
        <f t="shared" si="285"/>
        <v>962</v>
      </c>
      <c r="G1410" s="88">
        <f t="shared" si="286"/>
        <v>963</v>
      </c>
      <c r="H1410" s="89">
        <f t="shared" si="287"/>
        <v>1.0192423260000001</v>
      </c>
      <c r="I1410" s="88">
        <f t="shared" si="294"/>
        <v>0</v>
      </c>
      <c r="J1410" s="90">
        <f t="shared" si="288"/>
        <v>19.242325999999998</v>
      </c>
      <c r="K1410" s="91">
        <f t="shared" si="289"/>
        <v>0</v>
      </c>
      <c r="L1410" s="92" t="str">
        <f t="shared" si="295"/>
        <v>A+J=</v>
      </c>
      <c r="M1410" s="93">
        <f t="shared" si="296"/>
        <v>45272</v>
      </c>
      <c r="N1410" s="94"/>
      <c r="O1410" s="143"/>
      <c r="P1410" s="143"/>
      <c r="Q1410" s="143"/>
      <c r="R1410" s="94"/>
      <c r="S1410" s="107"/>
      <c r="T1410" s="143"/>
      <c r="U1410" s="94"/>
      <c r="V1410" s="94"/>
      <c r="W1410" s="94"/>
      <c r="X1410" s="143"/>
      <c r="Y1410" s="123"/>
      <c r="Z1410" s="143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  <c r="EG1410" s="107"/>
      <c r="EH1410" s="107"/>
      <c r="EI1410" s="107"/>
      <c r="EJ1410" s="107"/>
      <c r="EK1410" s="107"/>
      <c r="EL1410" s="107"/>
      <c r="EM1410" s="107"/>
      <c r="EN1410" s="107"/>
      <c r="EO1410" s="107"/>
      <c r="EP1410" s="107"/>
      <c r="EQ1410" s="107"/>
      <c r="ER1410" s="107"/>
      <c r="ES1410" s="107"/>
      <c r="ET1410" s="107"/>
      <c r="EU1410" s="107"/>
      <c r="EV1410" s="107"/>
      <c r="EW1410" s="107"/>
      <c r="EX1410" s="107"/>
      <c r="EY1410" s="107"/>
    </row>
    <row r="1411" spans="1:155" x14ac:dyDescent="0.15">
      <c r="A1411" s="36">
        <f t="shared" si="290"/>
        <v>44906</v>
      </c>
      <c r="B1411" s="1">
        <f t="shared" ca="1" si="297"/>
        <v>1019.242326</v>
      </c>
      <c r="C1411" s="90">
        <f t="shared" si="291"/>
        <v>1000</v>
      </c>
      <c r="D1411" s="103">
        <f t="shared" si="292"/>
        <v>5.0000000000000001E-3</v>
      </c>
      <c r="E1411" s="93">
        <f t="shared" si="293"/>
        <v>43507</v>
      </c>
      <c r="F1411" s="87">
        <f t="shared" si="285"/>
        <v>962</v>
      </c>
      <c r="G1411" s="88">
        <f t="shared" si="286"/>
        <v>963</v>
      </c>
      <c r="H1411" s="89">
        <f t="shared" si="287"/>
        <v>1.0192423260000001</v>
      </c>
      <c r="I1411" s="88">
        <f t="shared" si="294"/>
        <v>0</v>
      </c>
      <c r="J1411" s="90">
        <f t="shared" si="288"/>
        <v>19.242325999999998</v>
      </c>
      <c r="K1411" s="91">
        <f t="shared" si="289"/>
        <v>0</v>
      </c>
      <c r="L1411" s="92" t="str">
        <f t="shared" si="295"/>
        <v>A+J=</v>
      </c>
      <c r="M1411" s="93">
        <f t="shared" si="296"/>
        <v>45272</v>
      </c>
      <c r="N1411" s="94"/>
      <c r="O1411" s="143"/>
      <c r="P1411" s="143"/>
      <c r="Q1411" s="143"/>
      <c r="R1411" s="94"/>
      <c r="S1411" s="107"/>
      <c r="T1411" s="143"/>
      <c r="U1411" s="94"/>
      <c r="V1411" s="94"/>
      <c r="W1411" s="94"/>
      <c r="X1411" s="143"/>
      <c r="Y1411" s="123"/>
      <c r="Z1411" s="143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  <c r="EG1411" s="107"/>
      <c r="EH1411" s="107"/>
      <c r="EI1411" s="107"/>
      <c r="EJ1411" s="107"/>
      <c r="EK1411" s="107"/>
      <c r="EL1411" s="107"/>
      <c r="EM1411" s="107"/>
      <c r="EN1411" s="107"/>
      <c r="EO1411" s="107"/>
      <c r="EP1411" s="107"/>
      <c r="EQ1411" s="107"/>
      <c r="ER1411" s="107"/>
      <c r="ES1411" s="107"/>
      <c r="ET1411" s="107"/>
      <c r="EU1411" s="107"/>
      <c r="EV1411" s="107"/>
      <c r="EW1411" s="107"/>
      <c r="EX1411" s="107"/>
      <c r="EY1411" s="107"/>
    </row>
    <row r="1412" spans="1:155" x14ac:dyDescent="0.15">
      <c r="A1412" s="36">
        <f t="shared" si="290"/>
        <v>44907</v>
      </c>
      <c r="B1412" s="1">
        <f t="shared" ca="1" si="297"/>
        <v>1019.242326</v>
      </c>
      <c r="C1412" s="90">
        <f t="shared" si="291"/>
        <v>1000</v>
      </c>
      <c r="D1412" s="103">
        <f t="shared" si="292"/>
        <v>5.0000000000000001E-3</v>
      </c>
      <c r="E1412" s="93">
        <f t="shared" si="293"/>
        <v>43507</v>
      </c>
      <c r="F1412" s="87">
        <f t="shared" si="285"/>
        <v>963</v>
      </c>
      <c r="G1412" s="88">
        <f t="shared" si="286"/>
        <v>963</v>
      </c>
      <c r="H1412" s="89">
        <f t="shared" si="287"/>
        <v>1.0192423260000001</v>
      </c>
      <c r="I1412" s="88">
        <f t="shared" si="294"/>
        <v>0</v>
      </c>
      <c r="J1412" s="90">
        <f t="shared" si="288"/>
        <v>19.242325999999998</v>
      </c>
      <c r="K1412" s="91">
        <f t="shared" si="289"/>
        <v>0</v>
      </c>
      <c r="L1412" s="92" t="str">
        <f t="shared" si="295"/>
        <v>A+J=</v>
      </c>
      <c r="M1412" s="93">
        <f t="shared" si="296"/>
        <v>45272</v>
      </c>
      <c r="N1412" s="94"/>
      <c r="O1412" s="143"/>
      <c r="P1412" s="143"/>
      <c r="Q1412" s="143"/>
      <c r="R1412" s="94"/>
      <c r="S1412" s="107"/>
      <c r="T1412" s="143"/>
      <c r="U1412" s="94"/>
      <c r="V1412" s="94"/>
      <c r="W1412" s="94"/>
      <c r="X1412" s="143"/>
      <c r="Y1412" s="123"/>
      <c r="Z1412" s="143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  <c r="EG1412" s="107"/>
      <c r="EH1412" s="107"/>
      <c r="EI1412" s="107"/>
      <c r="EJ1412" s="107"/>
      <c r="EK1412" s="107"/>
      <c r="EL1412" s="107"/>
      <c r="EM1412" s="107"/>
      <c r="EN1412" s="107"/>
      <c r="EO1412" s="107"/>
      <c r="EP1412" s="107"/>
      <c r="EQ1412" s="107"/>
      <c r="ER1412" s="107"/>
      <c r="ES1412" s="107"/>
      <c r="ET1412" s="107"/>
      <c r="EU1412" s="107"/>
      <c r="EV1412" s="107"/>
      <c r="EW1412" s="107"/>
      <c r="EX1412" s="107"/>
      <c r="EY1412" s="107"/>
    </row>
    <row r="1413" spans="1:155" x14ac:dyDescent="0.15">
      <c r="A1413" s="36">
        <f t="shared" si="290"/>
        <v>44908</v>
      </c>
      <c r="B1413" s="1">
        <f t="shared" ca="1" si="297"/>
        <v>1019.262499</v>
      </c>
      <c r="C1413" s="90">
        <f t="shared" si="291"/>
        <v>1000</v>
      </c>
      <c r="D1413" s="103">
        <f t="shared" si="292"/>
        <v>5.0000000000000001E-3</v>
      </c>
      <c r="E1413" s="93">
        <f t="shared" si="293"/>
        <v>43507</v>
      </c>
      <c r="F1413" s="87">
        <f t="shared" si="285"/>
        <v>964</v>
      </c>
      <c r="G1413" s="88">
        <f t="shared" si="286"/>
        <v>964</v>
      </c>
      <c r="H1413" s="89">
        <f t="shared" si="287"/>
        <v>1.0192624990000001</v>
      </c>
      <c r="I1413" s="88">
        <f t="shared" si="294"/>
        <v>0</v>
      </c>
      <c r="J1413" s="90">
        <f t="shared" si="288"/>
        <v>19.262498999999998</v>
      </c>
      <c r="K1413" s="91">
        <f t="shared" si="289"/>
        <v>0</v>
      </c>
      <c r="L1413" s="92" t="str">
        <f t="shared" si="295"/>
        <v>A+J=</v>
      </c>
      <c r="M1413" s="93">
        <f t="shared" si="296"/>
        <v>45272</v>
      </c>
      <c r="N1413" s="94"/>
      <c r="O1413" s="143"/>
      <c r="P1413" s="143"/>
      <c r="Q1413" s="143"/>
      <c r="R1413" s="94"/>
      <c r="S1413" s="107"/>
      <c r="T1413" s="143"/>
      <c r="U1413" s="94"/>
      <c r="V1413" s="94"/>
      <c r="W1413" s="94"/>
      <c r="X1413" s="143"/>
      <c r="Y1413" s="123"/>
      <c r="Z1413" s="143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  <c r="EG1413" s="107"/>
      <c r="EH1413" s="107"/>
      <c r="EI1413" s="107"/>
      <c r="EJ1413" s="107"/>
      <c r="EK1413" s="107"/>
      <c r="EL1413" s="107"/>
      <c r="EM1413" s="107"/>
      <c r="EN1413" s="107"/>
      <c r="EO1413" s="107"/>
      <c r="EP1413" s="107"/>
      <c r="EQ1413" s="107"/>
      <c r="ER1413" s="107"/>
      <c r="ES1413" s="107"/>
      <c r="ET1413" s="107"/>
      <c r="EU1413" s="107"/>
      <c r="EV1413" s="107"/>
      <c r="EW1413" s="107"/>
      <c r="EX1413" s="107"/>
      <c r="EY1413" s="107"/>
    </row>
    <row r="1414" spans="1:155" x14ac:dyDescent="0.15">
      <c r="A1414" s="36">
        <f t="shared" si="290"/>
        <v>44909</v>
      </c>
      <c r="B1414" s="1">
        <f t="shared" ca="1" si="297"/>
        <v>1019.28267199</v>
      </c>
      <c r="C1414" s="90">
        <f t="shared" si="291"/>
        <v>1000</v>
      </c>
      <c r="D1414" s="103">
        <f t="shared" si="292"/>
        <v>5.0000000000000001E-3</v>
      </c>
      <c r="E1414" s="93">
        <f t="shared" si="293"/>
        <v>43507</v>
      </c>
      <c r="F1414" s="87">
        <f t="shared" si="285"/>
        <v>965</v>
      </c>
      <c r="G1414" s="88">
        <f t="shared" si="286"/>
        <v>965</v>
      </c>
      <c r="H1414" s="89">
        <f t="shared" si="287"/>
        <v>1.0192826719999999</v>
      </c>
      <c r="I1414" s="88">
        <f t="shared" si="294"/>
        <v>0</v>
      </c>
      <c r="J1414" s="90">
        <f t="shared" si="288"/>
        <v>19.282671990000001</v>
      </c>
      <c r="K1414" s="91">
        <f t="shared" si="289"/>
        <v>0</v>
      </c>
      <c r="L1414" s="92" t="str">
        <f t="shared" si="295"/>
        <v>A+J=</v>
      </c>
      <c r="M1414" s="93">
        <f t="shared" si="296"/>
        <v>45272</v>
      </c>
      <c r="N1414" s="94"/>
      <c r="O1414" s="143"/>
      <c r="P1414" s="143"/>
      <c r="Q1414" s="143"/>
      <c r="R1414" s="94"/>
      <c r="S1414" s="107"/>
      <c r="T1414" s="143"/>
      <c r="U1414" s="94"/>
      <c r="V1414" s="94"/>
      <c r="W1414" s="94"/>
      <c r="X1414" s="143"/>
      <c r="Y1414" s="123"/>
      <c r="Z1414" s="143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  <c r="EG1414" s="107"/>
      <c r="EH1414" s="107"/>
      <c r="EI1414" s="107"/>
      <c r="EJ1414" s="107"/>
      <c r="EK1414" s="107"/>
      <c r="EL1414" s="107"/>
      <c r="EM1414" s="107"/>
      <c r="EN1414" s="107"/>
      <c r="EO1414" s="107"/>
      <c r="EP1414" s="107"/>
      <c r="EQ1414" s="107"/>
      <c r="ER1414" s="107"/>
      <c r="ES1414" s="107"/>
      <c r="ET1414" s="107"/>
      <c r="EU1414" s="107"/>
      <c r="EV1414" s="107"/>
      <c r="EW1414" s="107"/>
      <c r="EX1414" s="107"/>
      <c r="EY1414" s="107"/>
    </row>
    <row r="1415" spans="1:155" x14ac:dyDescent="0.15">
      <c r="A1415" s="36">
        <f t="shared" si="290"/>
        <v>44910</v>
      </c>
      <c r="B1415" s="1">
        <f t="shared" ca="1" si="297"/>
        <v>1019.302846</v>
      </c>
      <c r="C1415" s="90">
        <f t="shared" si="291"/>
        <v>1000</v>
      </c>
      <c r="D1415" s="103">
        <f t="shared" si="292"/>
        <v>5.0000000000000001E-3</v>
      </c>
      <c r="E1415" s="93">
        <f t="shared" si="293"/>
        <v>43507</v>
      </c>
      <c r="F1415" s="87">
        <f t="shared" si="285"/>
        <v>966</v>
      </c>
      <c r="G1415" s="88">
        <f t="shared" si="286"/>
        <v>966</v>
      </c>
      <c r="H1415" s="89">
        <f t="shared" si="287"/>
        <v>1.019302846</v>
      </c>
      <c r="I1415" s="88">
        <f t="shared" si="294"/>
        <v>0</v>
      </c>
      <c r="J1415" s="90">
        <f t="shared" si="288"/>
        <v>19.302845999999999</v>
      </c>
      <c r="K1415" s="91">
        <f t="shared" si="289"/>
        <v>0</v>
      </c>
      <c r="L1415" s="92" t="str">
        <f t="shared" si="295"/>
        <v>A+J=</v>
      </c>
      <c r="M1415" s="93">
        <f t="shared" si="296"/>
        <v>45272</v>
      </c>
      <c r="N1415" s="94"/>
      <c r="O1415" s="143"/>
      <c r="P1415" s="143"/>
      <c r="Q1415" s="143"/>
      <c r="R1415" s="94"/>
      <c r="S1415" s="107"/>
      <c r="T1415" s="143"/>
      <c r="U1415" s="94"/>
      <c r="V1415" s="94"/>
      <c r="W1415" s="94"/>
      <c r="X1415" s="143"/>
      <c r="Y1415" s="123"/>
      <c r="Z1415" s="143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  <c r="EG1415" s="107"/>
      <c r="EH1415" s="107"/>
      <c r="EI1415" s="107"/>
      <c r="EJ1415" s="107"/>
      <c r="EK1415" s="107"/>
      <c r="EL1415" s="107"/>
      <c r="EM1415" s="107"/>
      <c r="EN1415" s="107"/>
      <c r="EO1415" s="107"/>
      <c r="EP1415" s="107"/>
      <c r="EQ1415" s="107"/>
      <c r="ER1415" s="107"/>
      <c r="ES1415" s="107"/>
      <c r="ET1415" s="107"/>
      <c r="EU1415" s="107"/>
      <c r="EV1415" s="107"/>
      <c r="EW1415" s="107"/>
      <c r="EX1415" s="107"/>
      <c r="EY1415" s="107"/>
    </row>
    <row r="1416" spans="1:155" x14ac:dyDescent="0.15">
      <c r="A1416" s="36">
        <f t="shared" si="290"/>
        <v>44911</v>
      </c>
      <c r="B1416" s="1">
        <f t="shared" ca="1" si="297"/>
        <v>1019.32302</v>
      </c>
      <c r="C1416" s="90">
        <f t="shared" si="291"/>
        <v>1000</v>
      </c>
      <c r="D1416" s="103">
        <f t="shared" si="292"/>
        <v>5.0000000000000001E-3</v>
      </c>
      <c r="E1416" s="93">
        <f t="shared" si="293"/>
        <v>43507</v>
      </c>
      <c r="F1416" s="87">
        <f t="shared" si="285"/>
        <v>967</v>
      </c>
      <c r="G1416" s="88">
        <f t="shared" si="286"/>
        <v>967</v>
      </c>
      <c r="H1416" s="89">
        <f t="shared" si="287"/>
        <v>1.0193230200000001</v>
      </c>
      <c r="I1416" s="88">
        <f t="shared" si="294"/>
        <v>0</v>
      </c>
      <c r="J1416" s="90">
        <f t="shared" si="288"/>
        <v>19.32302</v>
      </c>
      <c r="K1416" s="91">
        <f t="shared" si="289"/>
        <v>0</v>
      </c>
      <c r="L1416" s="92" t="str">
        <f t="shared" si="295"/>
        <v>A+J=</v>
      </c>
      <c r="M1416" s="93">
        <f t="shared" si="296"/>
        <v>45272</v>
      </c>
      <c r="N1416" s="94"/>
      <c r="O1416" s="143"/>
      <c r="P1416" s="143"/>
      <c r="Q1416" s="143"/>
      <c r="R1416" s="94"/>
      <c r="S1416" s="107"/>
      <c r="T1416" s="143"/>
      <c r="U1416" s="94"/>
      <c r="V1416" s="94"/>
      <c r="W1416" s="94"/>
      <c r="X1416" s="143"/>
      <c r="Y1416" s="123"/>
      <c r="Z1416" s="143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  <c r="EG1416" s="107"/>
      <c r="EH1416" s="107"/>
      <c r="EI1416" s="107"/>
      <c r="EJ1416" s="107"/>
      <c r="EK1416" s="107"/>
      <c r="EL1416" s="107"/>
      <c r="EM1416" s="107"/>
      <c r="EN1416" s="107"/>
      <c r="EO1416" s="107"/>
      <c r="EP1416" s="107"/>
      <c r="EQ1416" s="107"/>
      <c r="ER1416" s="107"/>
      <c r="ES1416" s="107"/>
      <c r="ET1416" s="107"/>
      <c r="EU1416" s="107"/>
      <c r="EV1416" s="107"/>
      <c r="EW1416" s="107"/>
      <c r="EX1416" s="107"/>
      <c r="EY1416" s="107"/>
    </row>
    <row r="1417" spans="1:155" x14ac:dyDescent="0.15">
      <c r="A1417" s="36">
        <f t="shared" si="290"/>
        <v>44912</v>
      </c>
      <c r="B1417" s="1">
        <f t="shared" ca="1" si="297"/>
        <v>1019.343194</v>
      </c>
      <c r="C1417" s="90">
        <f t="shared" si="291"/>
        <v>1000</v>
      </c>
      <c r="D1417" s="103">
        <f t="shared" si="292"/>
        <v>5.0000000000000001E-3</v>
      </c>
      <c r="E1417" s="93">
        <f t="shared" si="293"/>
        <v>43507</v>
      </c>
      <c r="F1417" s="87">
        <f t="shared" si="285"/>
        <v>967</v>
      </c>
      <c r="G1417" s="88">
        <f t="shared" si="286"/>
        <v>968</v>
      </c>
      <c r="H1417" s="89">
        <f t="shared" si="287"/>
        <v>1.019343194</v>
      </c>
      <c r="I1417" s="88">
        <f t="shared" si="294"/>
        <v>0</v>
      </c>
      <c r="J1417" s="90">
        <f t="shared" si="288"/>
        <v>19.343194</v>
      </c>
      <c r="K1417" s="91">
        <f t="shared" si="289"/>
        <v>0</v>
      </c>
      <c r="L1417" s="92" t="str">
        <f t="shared" si="295"/>
        <v>A+J=</v>
      </c>
      <c r="M1417" s="93">
        <f t="shared" si="296"/>
        <v>45272</v>
      </c>
      <c r="N1417" s="94"/>
      <c r="O1417" s="143"/>
      <c r="P1417" s="143"/>
      <c r="Q1417" s="143"/>
      <c r="R1417" s="94"/>
      <c r="S1417" s="107"/>
      <c r="T1417" s="143"/>
      <c r="U1417" s="94"/>
      <c r="V1417" s="94"/>
      <c r="W1417" s="94"/>
      <c r="X1417" s="143"/>
      <c r="Y1417" s="123"/>
      <c r="Z1417" s="143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  <c r="EG1417" s="107"/>
      <c r="EH1417" s="107"/>
      <c r="EI1417" s="107"/>
      <c r="EJ1417" s="107"/>
      <c r="EK1417" s="107"/>
      <c r="EL1417" s="107"/>
      <c r="EM1417" s="107"/>
      <c r="EN1417" s="107"/>
      <c r="EO1417" s="107"/>
      <c r="EP1417" s="107"/>
      <c r="EQ1417" s="107"/>
      <c r="ER1417" s="107"/>
      <c r="ES1417" s="107"/>
      <c r="ET1417" s="107"/>
      <c r="EU1417" s="107"/>
      <c r="EV1417" s="107"/>
      <c r="EW1417" s="107"/>
      <c r="EX1417" s="107"/>
      <c r="EY1417" s="107"/>
    </row>
    <row r="1418" spans="1:155" x14ac:dyDescent="0.15">
      <c r="A1418" s="36">
        <f t="shared" si="290"/>
        <v>44913</v>
      </c>
      <c r="B1418" s="1">
        <f t="shared" ca="1" si="297"/>
        <v>1019.343194</v>
      </c>
      <c r="C1418" s="90">
        <f t="shared" si="291"/>
        <v>1000</v>
      </c>
      <c r="D1418" s="103">
        <f t="shared" si="292"/>
        <v>5.0000000000000001E-3</v>
      </c>
      <c r="E1418" s="93">
        <f t="shared" si="293"/>
        <v>43507</v>
      </c>
      <c r="F1418" s="87">
        <f t="shared" si="285"/>
        <v>967</v>
      </c>
      <c r="G1418" s="88">
        <f t="shared" si="286"/>
        <v>968</v>
      </c>
      <c r="H1418" s="89">
        <f t="shared" si="287"/>
        <v>1.019343194</v>
      </c>
      <c r="I1418" s="88">
        <f t="shared" si="294"/>
        <v>0</v>
      </c>
      <c r="J1418" s="90">
        <f t="shared" si="288"/>
        <v>19.343194</v>
      </c>
      <c r="K1418" s="91">
        <f t="shared" si="289"/>
        <v>0</v>
      </c>
      <c r="L1418" s="92" t="str">
        <f t="shared" si="295"/>
        <v>A+J=</v>
      </c>
      <c r="M1418" s="93">
        <f t="shared" si="296"/>
        <v>45272</v>
      </c>
      <c r="N1418" s="94"/>
      <c r="O1418" s="143"/>
      <c r="P1418" s="143"/>
      <c r="Q1418" s="143"/>
      <c r="R1418" s="94"/>
      <c r="S1418" s="107"/>
      <c r="T1418" s="143"/>
      <c r="U1418" s="94"/>
      <c r="V1418" s="94"/>
      <c r="W1418" s="94"/>
      <c r="X1418" s="143"/>
      <c r="Y1418" s="123"/>
      <c r="Z1418" s="143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  <c r="EG1418" s="107"/>
      <c r="EH1418" s="107"/>
      <c r="EI1418" s="107"/>
      <c r="EJ1418" s="107"/>
      <c r="EK1418" s="107"/>
      <c r="EL1418" s="107"/>
      <c r="EM1418" s="107"/>
      <c r="EN1418" s="107"/>
      <c r="EO1418" s="107"/>
      <c r="EP1418" s="107"/>
      <c r="EQ1418" s="107"/>
      <c r="ER1418" s="107"/>
      <c r="ES1418" s="107"/>
      <c r="ET1418" s="107"/>
      <c r="EU1418" s="107"/>
      <c r="EV1418" s="107"/>
      <c r="EW1418" s="107"/>
      <c r="EX1418" s="107"/>
      <c r="EY1418" s="107"/>
    </row>
    <row r="1419" spans="1:155" x14ac:dyDescent="0.15">
      <c r="A1419" s="36">
        <f t="shared" si="290"/>
        <v>44914</v>
      </c>
      <c r="B1419" s="1">
        <f t="shared" ca="1" si="297"/>
        <v>1019.343194</v>
      </c>
      <c r="C1419" s="90">
        <f t="shared" si="291"/>
        <v>1000</v>
      </c>
      <c r="D1419" s="103">
        <f t="shared" si="292"/>
        <v>5.0000000000000001E-3</v>
      </c>
      <c r="E1419" s="93">
        <f t="shared" si="293"/>
        <v>43507</v>
      </c>
      <c r="F1419" s="87">
        <f t="shared" si="285"/>
        <v>968</v>
      </c>
      <c r="G1419" s="88">
        <f t="shared" si="286"/>
        <v>968</v>
      </c>
      <c r="H1419" s="89">
        <f t="shared" si="287"/>
        <v>1.019343194</v>
      </c>
      <c r="I1419" s="88">
        <f t="shared" si="294"/>
        <v>0</v>
      </c>
      <c r="J1419" s="90">
        <f t="shared" si="288"/>
        <v>19.343194</v>
      </c>
      <c r="K1419" s="91">
        <f t="shared" si="289"/>
        <v>0</v>
      </c>
      <c r="L1419" s="92" t="str">
        <f t="shared" si="295"/>
        <v>A+J=</v>
      </c>
      <c r="M1419" s="93">
        <f t="shared" si="296"/>
        <v>45272</v>
      </c>
      <c r="N1419" s="94"/>
      <c r="O1419" s="143"/>
      <c r="P1419" s="143"/>
      <c r="Q1419" s="143"/>
      <c r="R1419" s="94"/>
      <c r="S1419" s="107"/>
      <c r="T1419" s="143"/>
      <c r="U1419" s="94"/>
      <c r="V1419" s="94"/>
      <c r="W1419" s="94"/>
      <c r="X1419" s="143"/>
      <c r="Y1419" s="123"/>
      <c r="Z1419" s="143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  <c r="EG1419" s="107"/>
      <c r="EH1419" s="107"/>
      <c r="EI1419" s="107"/>
      <c r="EJ1419" s="107"/>
      <c r="EK1419" s="107"/>
      <c r="EL1419" s="107"/>
      <c r="EM1419" s="107"/>
      <c r="EN1419" s="107"/>
      <c r="EO1419" s="107"/>
      <c r="EP1419" s="107"/>
      <c r="EQ1419" s="107"/>
      <c r="ER1419" s="107"/>
      <c r="ES1419" s="107"/>
      <c r="ET1419" s="107"/>
      <c r="EU1419" s="107"/>
      <c r="EV1419" s="107"/>
      <c r="EW1419" s="107"/>
      <c r="EX1419" s="107"/>
      <c r="EY1419" s="107"/>
    </row>
    <row r="1420" spans="1:155" x14ac:dyDescent="0.15">
      <c r="A1420" s="36">
        <f t="shared" si="290"/>
        <v>44915</v>
      </c>
      <c r="B1420" s="1">
        <f t="shared" ca="1" si="297"/>
        <v>1019.36336899</v>
      </c>
      <c r="C1420" s="90">
        <f t="shared" si="291"/>
        <v>1000</v>
      </c>
      <c r="D1420" s="103">
        <f t="shared" si="292"/>
        <v>5.0000000000000001E-3</v>
      </c>
      <c r="E1420" s="93">
        <f t="shared" si="293"/>
        <v>43507</v>
      </c>
      <c r="F1420" s="87">
        <f t="shared" ref="F1420:F1483" si="298">IF(A1420&gt;E1420,IF(NETWORKDAYS(E1420,A1420,$P$75:$P$191)-1=0,1,NETWORKDAYS(E1420,A1420,$P$75:$P$191)-1),0)</f>
        <v>969</v>
      </c>
      <c r="G1420" s="88">
        <f t="shared" ref="G1420:G1483" si="299">IF(AND(F1420=1,F1419=1),1,IF(F1420&gt;0,IF(F1420=F1419,F1420+1,F1420),0))</f>
        <v>969</v>
      </c>
      <c r="H1420" s="89">
        <f t="shared" ref="H1420:H1483" si="300">ROUND((D1420+1)^(G1420/252),9)</f>
        <v>1.0193633689999999</v>
      </c>
      <c r="I1420" s="88">
        <f t="shared" si="294"/>
        <v>0</v>
      </c>
      <c r="J1420" s="90">
        <f t="shared" ref="J1420:J1483" si="301">TRUNC(((H1420-1)*C1420),8)</f>
        <v>19.363368990000001</v>
      </c>
      <c r="K1420" s="91">
        <f t="shared" ref="K1420:K1483" si="302">IF(I1420&gt;0,VLOOKUP(I1420,$P$12:$U$72,6),0)</f>
        <v>0</v>
      </c>
      <c r="L1420" s="92" t="str">
        <f t="shared" si="295"/>
        <v>A+J=</v>
      </c>
      <c r="M1420" s="93">
        <f t="shared" si="296"/>
        <v>45272</v>
      </c>
      <c r="N1420" s="94"/>
      <c r="O1420" s="143"/>
      <c r="P1420" s="143"/>
      <c r="Q1420" s="143"/>
      <c r="R1420" s="94"/>
      <c r="S1420" s="107"/>
      <c r="T1420" s="143"/>
      <c r="U1420" s="94"/>
      <c r="V1420" s="94"/>
      <c r="W1420" s="94"/>
      <c r="X1420" s="143"/>
      <c r="Y1420" s="123"/>
      <c r="Z1420" s="143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  <c r="EG1420" s="107"/>
      <c r="EH1420" s="107"/>
      <c r="EI1420" s="107"/>
      <c r="EJ1420" s="107"/>
      <c r="EK1420" s="107"/>
      <c r="EL1420" s="107"/>
      <c r="EM1420" s="107"/>
      <c r="EN1420" s="107"/>
      <c r="EO1420" s="107"/>
      <c r="EP1420" s="107"/>
      <c r="EQ1420" s="107"/>
      <c r="ER1420" s="107"/>
      <c r="ES1420" s="107"/>
      <c r="ET1420" s="107"/>
      <c r="EU1420" s="107"/>
      <c r="EV1420" s="107"/>
      <c r="EW1420" s="107"/>
      <c r="EX1420" s="107"/>
      <c r="EY1420" s="107"/>
    </row>
    <row r="1421" spans="1:155" x14ac:dyDescent="0.15">
      <c r="A1421" s="36">
        <f t="shared" ref="A1421:A1484" si="303">(A1420+1)</f>
        <v>44916</v>
      </c>
      <c r="B1421" s="1">
        <f t="shared" ca="1" si="297"/>
        <v>1019.383544</v>
      </c>
      <c r="C1421" s="90">
        <f t="shared" ref="C1421:C1484" si="304">(C1420-K1420)</f>
        <v>1000</v>
      </c>
      <c r="D1421" s="103">
        <f t="shared" ref="D1421:D1484" si="305">D1420</f>
        <v>5.0000000000000001E-3</v>
      </c>
      <c r="E1421" s="93">
        <f t="shared" ref="E1421:E1484" si="306">IF(I1420&gt;0,VLOOKUP(I1420,P$12:Z$72,2),E1420)</f>
        <v>43507</v>
      </c>
      <c r="F1421" s="87">
        <f t="shared" si="298"/>
        <v>970</v>
      </c>
      <c r="G1421" s="88">
        <f t="shared" si="299"/>
        <v>970</v>
      </c>
      <c r="H1421" s="89">
        <f t="shared" si="300"/>
        <v>1.0193835440000001</v>
      </c>
      <c r="I1421" s="88">
        <f t="shared" ref="I1421:I1484" si="307">IF(VLOOKUP(A1421,Q$12:X$72,8)=VLOOKUP(A1420,Q$12:X$72,8),0,VLOOKUP(A1421,Q$12:X$72,8))</f>
        <v>0</v>
      </c>
      <c r="J1421" s="90">
        <f t="shared" si="301"/>
        <v>19.383544000000001</v>
      </c>
      <c r="K1421" s="91">
        <f t="shared" si="302"/>
        <v>0</v>
      </c>
      <c r="L1421" s="92" t="str">
        <f t="shared" ref="L1421:L1484" si="308">IF(I1420&gt;0,VLOOKUP(I1420,P$12:Z$72,10),L1420)</f>
        <v>A+J=</v>
      </c>
      <c r="M1421" s="93">
        <f t="shared" ref="M1421:M1484" si="309">IF(I1420&gt;0,VLOOKUP(I1420,P$12:Z$72,11),M1420)</f>
        <v>45272</v>
      </c>
      <c r="N1421" s="94"/>
      <c r="O1421" s="143"/>
      <c r="P1421" s="143"/>
      <c r="Q1421" s="143"/>
      <c r="R1421" s="94"/>
      <c r="S1421" s="107"/>
      <c r="T1421" s="143"/>
      <c r="U1421" s="94"/>
      <c r="V1421" s="94"/>
      <c r="W1421" s="94"/>
      <c r="X1421" s="143"/>
      <c r="Y1421" s="123"/>
      <c r="Z1421" s="143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  <c r="EG1421" s="107"/>
      <c r="EH1421" s="107"/>
      <c r="EI1421" s="107"/>
      <c r="EJ1421" s="107"/>
      <c r="EK1421" s="107"/>
      <c r="EL1421" s="107"/>
      <c r="EM1421" s="107"/>
      <c r="EN1421" s="107"/>
      <c r="EO1421" s="107"/>
      <c r="EP1421" s="107"/>
      <c r="EQ1421" s="107"/>
      <c r="ER1421" s="107"/>
      <c r="ES1421" s="107"/>
      <c r="ET1421" s="107"/>
      <c r="EU1421" s="107"/>
      <c r="EV1421" s="107"/>
      <c r="EW1421" s="107"/>
      <c r="EX1421" s="107"/>
      <c r="EY1421" s="107"/>
    </row>
    <row r="1422" spans="1:155" x14ac:dyDescent="0.15">
      <c r="A1422" s="36">
        <f t="shared" si="303"/>
        <v>44917</v>
      </c>
      <c r="B1422" s="1">
        <f t="shared" ref="B1422:B1485" ca="1" si="310">IF(A1422&lt;=TODAY(),C1422+J1422,IF(AND(A1422&gt;TODAY(),A1422&lt;=$B$1),IF(VLOOKUP(TODAY(),$A$12:$D$10000,4,FALSE)=0,"n.d",C1422+J1422),"n.d"))</f>
        <v>1019.40371999</v>
      </c>
      <c r="C1422" s="90">
        <f t="shared" si="304"/>
        <v>1000</v>
      </c>
      <c r="D1422" s="103">
        <f t="shared" si="305"/>
        <v>5.0000000000000001E-3</v>
      </c>
      <c r="E1422" s="93">
        <f t="shared" si="306"/>
        <v>43507</v>
      </c>
      <c r="F1422" s="87">
        <f t="shared" si="298"/>
        <v>971</v>
      </c>
      <c r="G1422" s="88">
        <f t="shared" si="299"/>
        <v>971</v>
      </c>
      <c r="H1422" s="89">
        <f t="shared" si="300"/>
        <v>1.0194037199999999</v>
      </c>
      <c r="I1422" s="88">
        <f t="shared" si="307"/>
        <v>0</v>
      </c>
      <c r="J1422" s="90">
        <f t="shared" si="301"/>
        <v>19.403719989999999</v>
      </c>
      <c r="K1422" s="91">
        <f t="shared" si="302"/>
        <v>0</v>
      </c>
      <c r="L1422" s="92" t="str">
        <f t="shared" si="308"/>
        <v>A+J=</v>
      </c>
      <c r="M1422" s="93">
        <f t="shared" si="309"/>
        <v>45272</v>
      </c>
      <c r="N1422" s="94"/>
      <c r="O1422" s="143"/>
      <c r="P1422" s="143"/>
      <c r="Q1422" s="143"/>
      <c r="R1422" s="94"/>
      <c r="S1422" s="107"/>
      <c r="T1422" s="143"/>
      <c r="U1422" s="94"/>
      <c r="V1422" s="94"/>
      <c r="W1422" s="94"/>
      <c r="X1422" s="143"/>
      <c r="Y1422" s="123"/>
      <c r="Z1422" s="143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  <c r="EG1422" s="107"/>
      <c r="EH1422" s="107"/>
      <c r="EI1422" s="107"/>
      <c r="EJ1422" s="107"/>
      <c r="EK1422" s="107"/>
      <c r="EL1422" s="107"/>
      <c r="EM1422" s="107"/>
      <c r="EN1422" s="107"/>
      <c r="EO1422" s="107"/>
      <c r="EP1422" s="107"/>
      <c r="EQ1422" s="107"/>
      <c r="ER1422" s="107"/>
      <c r="ES1422" s="107"/>
      <c r="ET1422" s="107"/>
      <c r="EU1422" s="107"/>
      <c r="EV1422" s="107"/>
      <c r="EW1422" s="107"/>
      <c r="EX1422" s="107"/>
      <c r="EY1422" s="107"/>
    </row>
    <row r="1423" spans="1:155" x14ac:dyDescent="0.15">
      <c r="A1423" s="36">
        <f t="shared" si="303"/>
        <v>44918</v>
      </c>
      <c r="B1423" s="1">
        <f t="shared" ca="1" si="310"/>
        <v>1019.42389599</v>
      </c>
      <c r="C1423" s="90">
        <f t="shared" si="304"/>
        <v>1000</v>
      </c>
      <c r="D1423" s="103">
        <f t="shared" si="305"/>
        <v>5.0000000000000001E-3</v>
      </c>
      <c r="E1423" s="93">
        <f t="shared" si="306"/>
        <v>43507</v>
      </c>
      <c r="F1423" s="87">
        <f t="shared" si="298"/>
        <v>972</v>
      </c>
      <c r="G1423" s="88">
        <f t="shared" si="299"/>
        <v>972</v>
      </c>
      <c r="H1423" s="89">
        <f t="shared" si="300"/>
        <v>1.0194238959999999</v>
      </c>
      <c r="I1423" s="88">
        <f t="shared" si="307"/>
        <v>0</v>
      </c>
      <c r="J1423" s="90">
        <f t="shared" si="301"/>
        <v>19.423895989999998</v>
      </c>
      <c r="K1423" s="91">
        <f t="shared" si="302"/>
        <v>0</v>
      </c>
      <c r="L1423" s="92" t="str">
        <f t="shared" si="308"/>
        <v>A+J=</v>
      </c>
      <c r="M1423" s="93">
        <f t="shared" si="309"/>
        <v>45272</v>
      </c>
      <c r="N1423" s="94"/>
      <c r="O1423" s="143"/>
      <c r="P1423" s="143"/>
      <c r="Q1423" s="143"/>
      <c r="R1423" s="94"/>
      <c r="S1423" s="107"/>
      <c r="T1423" s="143"/>
      <c r="U1423" s="94"/>
      <c r="V1423" s="94"/>
      <c r="W1423" s="94"/>
      <c r="X1423" s="143"/>
      <c r="Y1423" s="123"/>
      <c r="Z1423" s="143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  <c r="EG1423" s="107"/>
      <c r="EH1423" s="107"/>
      <c r="EI1423" s="107"/>
      <c r="EJ1423" s="107"/>
      <c r="EK1423" s="107"/>
      <c r="EL1423" s="107"/>
      <c r="EM1423" s="107"/>
      <c r="EN1423" s="107"/>
      <c r="EO1423" s="107"/>
      <c r="EP1423" s="107"/>
      <c r="EQ1423" s="107"/>
      <c r="ER1423" s="107"/>
      <c r="ES1423" s="107"/>
      <c r="ET1423" s="107"/>
      <c r="EU1423" s="107"/>
      <c r="EV1423" s="107"/>
      <c r="EW1423" s="107"/>
      <c r="EX1423" s="107"/>
      <c r="EY1423" s="107"/>
    </row>
    <row r="1424" spans="1:155" x14ac:dyDescent="0.15">
      <c r="A1424" s="36">
        <f t="shared" si="303"/>
        <v>44919</v>
      </c>
      <c r="B1424" s="1">
        <f t="shared" ca="1" si="310"/>
        <v>1019.444073</v>
      </c>
      <c r="C1424" s="90">
        <f t="shared" si="304"/>
        <v>1000</v>
      </c>
      <c r="D1424" s="103">
        <f t="shared" si="305"/>
        <v>5.0000000000000001E-3</v>
      </c>
      <c r="E1424" s="93">
        <f t="shared" si="306"/>
        <v>43507</v>
      </c>
      <c r="F1424" s="87">
        <f t="shared" si="298"/>
        <v>972</v>
      </c>
      <c r="G1424" s="88">
        <f t="shared" si="299"/>
        <v>973</v>
      </c>
      <c r="H1424" s="89">
        <f t="shared" si="300"/>
        <v>1.0194440730000001</v>
      </c>
      <c r="I1424" s="88">
        <f t="shared" si="307"/>
        <v>0</v>
      </c>
      <c r="J1424" s="90">
        <f t="shared" si="301"/>
        <v>19.444072999999999</v>
      </c>
      <c r="K1424" s="91">
        <f t="shared" si="302"/>
        <v>0</v>
      </c>
      <c r="L1424" s="92" t="str">
        <f t="shared" si="308"/>
        <v>A+J=</v>
      </c>
      <c r="M1424" s="93">
        <f t="shared" si="309"/>
        <v>45272</v>
      </c>
      <c r="N1424" s="94"/>
      <c r="O1424" s="143"/>
      <c r="P1424" s="143"/>
      <c r="Q1424" s="143"/>
      <c r="R1424" s="94"/>
      <c r="S1424" s="107"/>
      <c r="T1424" s="143"/>
      <c r="U1424" s="94"/>
      <c r="V1424" s="94"/>
      <c r="W1424" s="94"/>
      <c r="X1424" s="143"/>
      <c r="Y1424" s="123"/>
      <c r="Z1424" s="143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  <c r="EG1424" s="107"/>
      <c r="EH1424" s="107"/>
      <c r="EI1424" s="107"/>
      <c r="EJ1424" s="107"/>
      <c r="EK1424" s="107"/>
      <c r="EL1424" s="107"/>
      <c r="EM1424" s="107"/>
      <c r="EN1424" s="107"/>
      <c r="EO1424" s="107"/>
      <c r="EP1424" s="107"/>
      <c r="EQ1424" s="107"/>
      <c r="ER1424" s="107"/>
      <c r="ES1424" s="107"/>
      <c r="ET1424" s="107"/>
      <c r="EU1424" s="107"/>
      <c r="EV1424" s="107"/>
      <c r="EW1424" s="107"/>
      <c r="EX1424" s="107"/>
      <c r="EY1424" s="107"/>
    </row>
    <row r="1425" spans="1:155" x14ac:dyDescent="0.15">
      <c r="A1425" s="36">
        <f t="shared" si="303"/>
        <v>44920</v>
      </c>
      <c r="B1425" s="1">
        <f t="shared" ca="1" si="310"/>
        <v>1019.444073</v>
      </c>
      <c r="C1425" s="90">
        <f t="shared" si="304"/>
        <v>1000</v>
      </c>
      <c r="D1425" s="103">
        <f t="shared" si="305"/>
        <v>5.0000000000000001E-3</v>
      </c>
      <c r="E1425" s="93">
        <f t="shared" si="306"/>
        <v>43507</v>
      </c>
      <c r="F1425" s="87">
        <f t="shared" si="298"/>
        <v>972</v>
      </c>
      <c r="G1425" s="88">
        <f t="shared" si="299"/>
        <v>973</v>
      </c>
      <c r="H1425" s="89">
        <f t="shared" si="300"/>
        <v>1.0194440730000001</v>
      </c>
      <c r="I1425" s="88">
        <f t="shared" si="307"/>
        <v>0</v>
      </c>
      <c r="J1425" s="90">
        <f t="shared" si="301"/>
        <v>19.444072999999999</v>
      </c>
      <c r="K1425" s="91">
        <f t="shared" si="302"/>
        <v>0</v>
      </c>
      <c r="L1425" s="92" t="str">
        <f t="shared" si="308"/>
        <v>A+J=</v>
      </c>
      <c r="M1425" s="93">
        <f t="shared" si="309"/>
        <v>45272</v>
      </c>
      <c r="N1425" s="94"/>
      <c r="O1425" s="143"/>
      <c r="P1425" s="143"/>
      <c r="Q1425" s="143"/>
      <c r="R1425" s="94"/>
      <c r="S1425" s="107"/>
      <c r="T1425" s="143"/>
      <c r="U1425" s="94"/>
      <c r="V1425" s="94"/>
      <c r="W1425" s="94"/>
      <c r="X1425" s="143"/>
      <c r="Y1425" s="123"/>
      <c r="Z1425" s="143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  <c r="EG1425" s="107"/>
      <c r="EH1425" s="107"/>
      <c r="EI1425" s="107"/>
      <c r="EJ1425" s="107"/>
      <c r="EK1425" s="107"/>
      <c r="EL1425" s="107"/>
      <c r="EM1425" s="107"/>
      <c r="EN1425" s="107"/>
      <c r="EO1425" s="107"/>
      <c r="EP1425" s="107"/>
      <c r="EQ1425" s="107"/>
      <c r="ER1425" s="107"/>
      <c r="ES1425" s="107"/>
      <c r="ET1425" s="107"/>
      <c r="EU1425" s="107"/>
      <c r="EV1425" s="107"/>
      <c r="EW1425" s="107"/>
      <c r="EX1425" s="107"/>
      <c r="EY1425" s="107"/>
    </row>
    <row r="1426" spans="1:155" x14ac:dyDescent="0.15">
      <c r="A1426" s="36">
        <f t="shared" si="303"/>
        <v>44921</v>
      </c>
      <c r="B1426" s="1">
        <f t="shared" ca="1" si="310"/>
        <v>1019.444073</v>
      </c>
      <c r="C1426" s="90">
        <f t="shared" si="304"/>
        <v>1000</v>
      </c>
      <c r="D1426" s="103">
        <f t="shared" si="305"/>
        <v>5.0000000000000001E-3</v>
      </c>
      <c r="E1426" s="93">
        <f t="shared" si="306"/>
        <v>43507</v>
      </c>
      <c r="F1426" s="87">
        <f t="shared" si="298"/>
        <v>973</v>
      </c>
      <c r="G1426" s="88">
        <f t="shared" si="299"/>
        <v>973</v>
      </c>
      <c r="H1426" s="89">
        <f t="shared" si="300"/>
        <v>1.0194440730000001</v>
      </c>
      <c r="I1426" s="88">
        <f t="shared" si="307"/>
        <v>0</v>
      </c>
      <c r="J1426" s="90">
        <f t="shared" si="301"/>
        <v>19.444072999999999</v>
      </c>
      <c r="K1426" s="91">
        <f t="shared" si="302"/>
        <v>0</v>
      </c>
      <c r="L1426" s="92" t="str">
        <f t="shared" si="308"/>
        <v>A+J=</v>
      </c>
      <c r="M1426" s="93">
        <f t="shared" si="309"/>
        <v>45272</v>
      </c>
      <c r="N1426" s="94"/>
      <c r="O1426" s="143"/>
      <c r="P1426" s="143"/>
      <c r="Q1426" s="143"/>
      <c r="R1426" s="94"/>
      <c r="S1426" s="107"/>
      <c r="T1426" s="143"/>
      <c r="U1426" s="94"/>
      <c r="V1426" s="94"/>
      <c r="W1426" s="94"/>
      <c r="X1426" s="143"/>
      <c r="Y1426" s="123"/>
      <c r="Z1426" s="143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  <c r="EG1426" s="107"/>
      <c r="EH1426" s="107"/>
      <c r="EI1426" s="107"/>
      <c r="EJ1426" s="107"/>
      <c r="EK1426" s="107"/>
      <c r="EL1426" s="107"/>
      <c r="EM1426" s="107"/>
      <c r="EN1426" s="107"/>
      <c r="EO1426" s="107"/>
      <c r="EP1426" s="107"/>
      <c r="EQ1426" s="107"/>
      <c r="ER1426" s="107"/>
      <c r="ES1426" s="107"/>
      <c r="ET1426" s="107"/>
      <c r="EU1426" s="107"/>
      <c r="EV1426" s="107"/>
      <c r="EW1426" s="107"/>
      <c r="EX1426" s="107"/>
      <c r="EY1426" s="107"/>
    </row>
    <row r="1427" spans="1:155" x14ac:dyDescent="0.15">
      <c r="A1427" s="36">
        <f t="shared" si="303"/>
        <v>44922</v>
      </c>
      <c r="B1427" s="1">
        <f t="shared" ca="1" si="310"/>
        <v>1019.46425</v>
      </c>
      <c r="C1427" s="90">
        <f t="shared" si="304"/>
        <v>1000</v>
      </c>
      <c r="D1427" s="103">
        <f t="shared" si="305"/>
        <v>5.0000000000000001E-3</v>
      </c>
      <c r="E1427" s="93">
        <f t="shared" si="306"/>
        <v>43507</v>
      </c>
      <c r="F1427" s="87">
        <f t="shared" si="298"/>
        <v>974</v>
      </c>
      <c r="G1427" s="88">
        <f t="shared" si="299"/>
        <v>974</v>
      </c>
      <c r="H1427" s="89">
        <f t="shared" si="300"/>
        <v>1.01946425</v>
      </c>
      <c r="I1427" s="88">
        <f t="shared" si="307"/>
        <v>0</v>
      </c>
      <c r="J1427" s="90">
        <f t="shared" si="301"/>
        <v>19.46425</v>
      </c>
      <c r="K1427" s="91">
        <f t="shared" si="302"/>
        <v>0</v>
      </c>
      <c r="L1427" s="92" t="str">
        <f t="shared" si="308"/>
        <v>A+J=</v>
      </c>
      <c r="M1427" s="93">
        <f t="shared" si="309"/>
        <v>45272</v>
      </c>
      <c r="N1427" s="94"/>
      <c r="O1427" s="143"/>
      <c r="P1427" s="143"/>
      <c r="Q1427" s="143"/>
      <c r="R1427" s="94"/>
      <c r="S1427" s="107"/>
      <c r="T1427" s="143"/>
      <c r="U1427" s="94"/>
      <c r="V1427" s="94"/>
      <c r="W1427" s="94"/>
      <c r="X1427" s="143"/>
      <c r="Y1427" s="123"/>
      <c r="Z1427" s="143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  <c r="EG1427" s="107"/>
      <c r="EH1427" s="107"/>
      <c r="EI1427" s="107"/>
      <c r="EJ1427" s="107"/>
      <c r="EK1427" s="107"/>
      <c r="EL1427" s="107"/>
      <c r="EM1427" s="107"/>
      <c r="EN1427" s="107"/>
      <c r="EO1427" s="107"/>
      <c r="EP1427" s="107"/>
      <c r="EQ1427" s="107"/>
      <c r="ER1427" s="107"/>
      <c r="ES1427" s="107"/>
      <c r="ET1427" s="107"/>
      <c r="EU1427" s="107"/>
      <c r="EV1427" s="107"/>
      <c r="EW1427" s="107"/>
      <c r="EX1427" s="107"/>
      <c r="EY1427" s="107"/>
    </row>
    <row r="1428" spans="1:155" x14ac:dyDescent="0.15">
      <c r="A1428" s="36">
        <f t="shared" si="303"/>
        <v>44923</v>
      </c>
      <c r="B1428" s="1">
        <f t="shared" ca="1" si="310"/>
        <v>1019.484427</v>
      </c>
      <c r="C1428" s="90">
        <f t="shared" si="304"/>
        <v>1000</v>
      </c>
      <c r="D1428" s="103">
        <f t="shared" si="305"/>
        <v>5.0000000000000001E-3</v>
      </c>
      <c r="E1428" s="93">
        <f t="shared" si="306"/>
        <v>43507</v>
      </c>
      <c r="F1428" s="87">
        <f t="shared" si="298"/>
        <v>975</v>
      </c>
      <c r="G1428" s="88">
        <f t="shared" si="299"/>
        <v>975</v>
      </c>
      <c r="H1428" s="89">
        <f t="shared" si="300"/>
        <v>1.0194844270000001</v>
      </c>
      <c r="I1428" s="88">
        <f t="shared" si="307"/>
        <v>0</v>
      </c>
      <c r="J1428" s="90">
        <f t="shared" si="301"/>
        <v>19.484427</v>
      </c>
      <c r="K1428" s="91">
        <f t="shared" si="302"/>
        <v>0</v>
      </c>
      <c r="L1428" s="92" t="str">
        <f t="shared" si="308"/>
        <v>A+J=</v>
      </c>
      <c r="M1428" s="93">
        <f t="shared" si="309"/>
        <v>45272</v>
      </c>
      <c r="N1428" s="94"/>
      <c r="O1428" s="143"/>
      <c r="P1428" s="143"/>
      <c r="Q1428" s="143"/>
      <c r="R1428" s="94"/>
      <c r="S1428" s="107"/>
      <c r="T1428" s="143"/>
      <c r="U1428" s="94"/>
      <c r="V1428" s="94"/>
      <c r="W1428" s="94"/>
      <c r="X1428" s="143"/>
      <c r="Y1428" s="123"/>
      <c r="Z1428" s="143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  <c r="EG1428" s="107"/>
      <c r="EH1428" s="107"/>
      <c r="EI1428" s="107"/>
      <c r="EJ1428" s="107"/>
      <c r="EK1428" s="107"/>
      <c r="EL1428" s="107"/>
      <c r="EM1428" s="107"/>
      <c r="EN1428" s="107"/>
      <c r="EO1428" s="107"/>
      <c r="EP1428" s="107"/>
      <c r="EQ1428" s="107"/>
      <c r="ER1428" s="107"/>
      <c r="ES1428" s="107"/>
      <c r="ET1428" s="107"/>
      <c r="EU1428" s="107"/>
      <c r="EV1428" s="107"/>
      <c r="EW1428" s="107"/>
      <c r="EX1428" s="107"/>
      <c r="EY1428" s="107"/>
    </row>
    <row r="1429" spans="1:155" x14ac:dyDescent="0.15">
      <c r="A1429" s="36">
        <f t="shared" si="303"/>
        <v>44924</v>
      </c>
      <c r="B1429" s="1">
        <f t="shared" ca="1" si="310"/>
        <v>1019.504604</v>
      </c>
      <c r="C1429" s="90">
        <f t="shared" si="304"/>
        <v>1000</v>
      </c>
      <c r="D1429" s="103">
        <f t="shared" si="305"/>
        <v>5.0000000000000001E-3</v>
      </c>
      <c r="E1429" s="93">
        <f t="shared" si="306"/>
        <v>43507</v>
      </c>
      <c r="F1429" s="87">
        <f t="shared" si="298"/>
        <v>976</v>
      </c>
      <c r="G1429" s="88">
        <f t="shared" si="299"/>
        <v>976</v>
      </c>
      <c r="H1429" s="89">
        <f t="shared" si="300"/>
        <v>1.019504604</v>
      </c>
      <c r="I1429" s="88">
        <f t="shared" si="307"/>
        <v>0</v>
      </c>
      <c r="J1429" s="90">
        <f t="shared" si="301"/>
        <v>19.504604</v>
      </c>
      <c r="K1429" s="91">
        <f t="shared" si="302"/>
        <v>0</v>
      </c>
      <c r="L1429" s="92" t="str">
        <f t="shared" si="308"/>
        <v>A+J=</v>
      </c>
      <c r="M1429" s="93">
        <f t="shared" si="309"/>
        <v>45272</v>
      </c>
      <c r="N1429" s="94"/>
      <c r="O1429" s="143"/>
      <c r="P1429" s="143"/>
      <c r="Q1429" s="143"/>
      <c r="R1429" s="94"/>
      <c r="S1429" s="107"/>
      <c r="T1429" s="143"/>
      <c r="U1429" s="94"/>
      <c r="V1429" s="94"/>
      <c r="W1429" s="94"/>
      <c r="X1429" s="143"/>
      <c r="Y1429" s="123"/>
      <c r="Z1429" s="143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  <c r="EG1429" s="107"/>
      <c r="EH1429" s="107"/>
      <c r="EI1429" s="107"/>
      <c r="EJ1429" s="107"/>
      <c r="EK1429" s="107"/>
      <c r="EL1429" s="107"/>
      <c r="EM1429" s="107"/>
      <c r="EN1429" s="107"/>
      <c r="EO1429" s="107"/>
      <c r="EP1429" s="107"/>
      <c r="EQ1429" s="107"/>
      <c r="ER1429" s="107"/>
      <c r="ES1429" s="107"/>
      <c r="ET1429" s="107"/>
      <c r="EU1429" s="107"/>
      <c r="EV1429" s="107"/>
      <c r="EW1429" s="107"/>
      <c r="EX1429" s="107"/>
      <c r="EY1429" s="107"/>
    </row>
    <row r="1430" spans="1:155" x14ac:dyDescent="0.15">
      <c r="A1430" s="36">
        <f t="shared" si="303"/>
        <v>44925</v>
      </c>
      <c r="B1430" s="1">
        <f t="shared" ca="1" si="310"/>
        <v>1019.524783</v>
      </c>
      <c r="C1430" s="90">
        <f t="shared" si="304"/>
        <v>1000</v>
      </c>
      <c r="D1430" s="103">
        <f t="shared" si="305"/>
        <v>5.0000000000000001E-3</v>
      </c>
      <c r="E1430" s="93">
        <f t="shared" si="306"/>
        <v>43507</v>
      </c>
      <c r="F1430" s="87">
        <f t="shared" si="298"/>
        <v>977</v>
      </c>
      <c r="G1430" s="88">
        <f t="shared" si="299"/>
        <v>977</v>
      </c>
      <c r="H1430" s="89">
        <f t="shared" si="300"/>
        <v>1.019524783</v>
      </c>
      <c r="I1430" s="88">
        <f t="shared" si="307"/>
        <v>0</v>
      </c>
      <c r="J1430" s="90">
        <f t="shared" si="301"/>
        <v>19.524782999999999</v>
      </c>
      <c r="K1430" s="91">
        <f t="shared" si="302"/>
        <v>0</v>
      </c>
      <c r="L1430" s="92" t="str">
        <f t="shared" si="308"/>
        <v>A+J=</v>
      </c>
      <c r="M1430" s="93">
        <f t="shared" si="309"/>
        <v>45272</v>
      </c>
      <c r="N1430" s="94"/>
      <c r="O1430" s="143"/>
      <c r="P1430" s="143"/>
      <c r="Q1430" s="143"/>
      <c r="R1430" s="94"/>
      <c r="S1430" s="107"/>
      <c r="T1430" s="143"/>
      <c r="U1430" s="94"/>
      <c r="V1430" s="94"/>
      <c r="W1430" s="94"/>
      <c r="X1430" s="143"/>
      <c r="Y1430" s="123"/>
      <c r="Z1430" s="143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  <c r="EG1430" s="107"/>
      <c r="EH1430" s="107"/>
      <c r="EI1430" s="107"/>
      <c r="EJ1430" s="107"/>
      <c r="EK1430" s="107"/>
      <c r="EL1430" s="107"/>
      <c r="EM1430" s="107"/>
      <c r="EN1430" s="107"/>
      <c r="EO1430" s="107"/>
      <c r="EP1430" s="107"/>
      <c r="EQ1430" s="107"/>
      <c r="ER1430" s="107"/>
      <c r="ES1430" s="107"/>
      <c r="ET1430" s="107"/>
      <c r="EU1430" s="107"/>
      <c r="EV1430" s="107"/>
      <c r="EW1430" s="107"/>
      <c r="EX1430" s="107"/>
      <c r="EY1430" s="107"/>
    </row>
    <row r="1431" spans="1:155" x14ac:dyDescent="0.15">
      <c r="A1431" s="36">
        <f t="shared" si="303"/>
        <v>44926</v>
      </c>
      <c r="B1431" s="1">
        <f t="shared" ca="1" si="310"/>
        <v>1019.5449610000001</v>
      </c>
      <c r="C1431" s="90">
        <f t="shared" si="304"/>
        <v>1000</v>
      </c>
      <c r="D1431" s="103">
        <f t="shared" si="305"/>
        <v>5.0000000000000001E-3</v>
      </c>
      <c r="E1431" s="93">
        <f t="shared" si="306"/>
        <v>43507</v>
      </c>
      <c r="F1431" s="87">
        <f t="shared" si="298"/>
        <v>977</v>
      </c>
      <c r="G1431" s="88">
        <f t="shared" si="299"/>
        <v>978</v>
      </c>
      <c r="H1431" s="89">
        <f t="shared" si="300"/>
        <v>1.019544961</v>
      </c>
      <c r="I1431" s="88">
        <f t="shared" si="307"/>
        <v>0</v>
      </c>
      <c r="J1431" s="90">
        <f t="shared" si="301"/>
        <v>19.544961000000001</v>
      </c>
      <c r="K1431" s="91">
        <f t="shared" si="302"/>
        <v>0</v>
      </c>
      <c r="L1431" s="92" t="str">
        <f t="shared" si="308"/>
        <v>A+J=</v>
      </c>
      <c r="M1431" s="93">
        <f t="shared" si="309"/>
        <v>45272</v>
      </c>
      <c r="N1431" s="94"/>
      <c r="O1431" s="143"/>
      <c r="P1431" s="143"/>
      <c r="Q1431" s="143"/>
      <c r="R1431" s="94"/>
      <c r="S1431" s="107"/>
      <c r="T1431" s="143"/>
      <c r="U1431" s="94"/>
      <c r="V1431" s="94"/>
      <c r="W1431" s="94"/>
      <c r="X1431" s="143"/>
      <c r="Y1431" s="123"/>
      <c r="Z1431" s="143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  <c r="EG1431" s="107"/>
      <c r="EH1431" s="107"/>
      <c r="EI1431" s="107"/>
      <c r="EJ1431" s="107"/>
      <c r="EK1431" s="107"/>
      <c r="EL1431" s="107"/>
      <c r="EM1431" s="107"/>
      <c r="EN1431" s="107"/>
      <c r="EO1431" s="107"/>
      <c r="EP1431" s="107"/>
      <c r="EQ1431" s="107"/>
      <c r="ER1431" s="107"/>
      <c r="ES1431" s="107"/>
      <c r="ET1431" s="107"/>
      <c r="EU1431" s="107"/>
      <c r="EV1431" s="107"/>
      <c r="EW1431" s="107"/>
      <c r="EX1431" s="107"/>
      <c r="EY1431" s="107"/>
    </row>
    <row r="1432" spans="1:155" x14ac:dyDescent="0.15">
      <c r="A1432" s="36">
        <f t="shared" si="303"/>
        <v>44927</v>
      </c>
      <c r="B1432" s="1">
        <f t="shared" ca="1" si="310"/>
        <v>1019.5449610000001</v>
      </c>
      <c r="C1432" s="90">
        <f t="shared" si="304"/>
        <v>1000</v>
      </c>
      <c r="D1432" s="103">
        <f t="shared" si="305"/>
        <v>5.0000000000000001E-3</v>
      </c>
      <c r="E1432" s="93">
        <f t="shared" si="306"/>
        <v>43507</v>
      </c>
      <c r="F1432" s="87">
        <f t="shared" si="298"/>
        <v>977</v>
      </c>
      <c r="G1432" s="88">
        <f t="shared" si="299"/>
        <v>978</v>
      </c>
      <c r="H1432" s="89">
        <f t="shared" si="300"/>
        <v>1.019544961</v>
      </c>
      <c r="I1432" s="88">
        <f t="shared" si="307"/>
        <v>0</v>
      </c>
      <c r="J1432" s="90">
        <f t="shared" si="301"/>
        <v>19.544961000000001</v>
      </c>
      <c r="K1432" s="91">
        <f t="shared" si="302"/>
        <v>0</v>
      </c>
      <c r="L1432" s="92" t="str">
        <f t="shared" si="308"/>
        <v>A+J=</v>
      </c>
      <c r="M1432" s="93">
        <f t="shared" si="309"/>
        <v>45272</v>
      </c>
      <c r="N1432" s="94"/>
      <c r="O1432" s="143"/>
      <c r="P1432" s="143"/>
      <c r="Q1432" s="143"/>
      <c r="R1432" s="94"/>
      <c r="S1432" s="107"/>
      <c r="T1432" s="143"/>
      <c r="U1432" s="94"/>
      <c r="V1432" s="94"/>
      <c r="W1432" s="94"/>
      <c r="X1432" s="143"/>
      <c r="Y1432" s="123"/>
      <c r="Z1432" s="143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  <c r="EG1432" s="107"/>
      <c r="EH1432" s="107"/>
      <c r="EI1432" s="107"/>
      <c r="EJ1432" s="107"/>
      <c r="EK1432" s="107"/>
      <c r="EL1432" s="107"/>
      <c r="EM1432" s="107"/>
      <c r="EN1432" s="107"/>
      <c r="EO1432" s="107"/>
      <c r="EP1432" s="107"/>
      <c r="EQ1432" s="107"/>
      <c r="ER1432" s="107"/>
      <c r="ES1432" s="107"/>
      <c r="ET1432" s="107"/>
      <c r="EU1432" s="107"/>
      <c r="EV1432" s="107"/>
      <c r="EW1432" s="107"/>
      <c r="EX1432" s="107"/>
      <c r="EY1432" s="107"/>
    </row>
    <row r="1433" spans="1:155" x14ac:dyDescent="0.15">
      <c r="A1433" s="36">
        <f t="shared" si="303"/>
        <v>44928</v>
      </c>
      <c r="B1433" s="1">
        <f t="shared" ca="1" si="310"/>
        <v>1019.5449610000001</v>
      </c>
      <c r="C1433" s="90">
        <f t="shared" si="304"/>
        <v>1000</v>
      </c>
      <c r="D1433" s="103">
        <f t="shared" si="305"/>
        <v>5.0000000000000001E-3</v>
      </c>
      <c r="E1433" s="93">
        <f t="shared" si="306"/>
        <v>43507</v>
      </c>
      <c r="F1433" s="87">
        <f t="shared" si="298"/>
        <v>978</v>
      </c>
      <c r="G1433" s="88">
        <f t="shared" si="299"/>
        <v>978</v>
      </c>
      <c r="H1433" s="89">
        <f t="shared" si="300"/>
        <v>1.019544961</v>
      </c>
      <c r="I1433" s="88">
        <f t="shared" si="307"/>
        <v>0</v>
      </c>
      <c r="J1433" s="90">
        <f t="shared" si="301"/>
        <v>19.544961000000001</v>
      </c>
      <c r="K1433" s="91">
        <f t="shared" si="302"/>
        <v>0</v>
      </c>
      <c r="L1433" s="92" t="str">
        <f t="shared" si="308"/>
        <v>A+J=</v>
      </c>
      <c r="M1433" s="93">
        <f t="shared" si="309"/>
        <v>45272</v>
      </c>
      <c r="N1433" s="94"/>
      <c r="O1433" s="143"/>
      <c r="P1433" s="143"/>
      <c r="Q1433" s="143"/>
      <c r="R1433" s="94"/>
      <c r="S1433" s="107"/>
      <c r="T1433" s="143"/>
      <c r="U1433" s="94"/>
      <c r="V1433" s="94"/>
      <c r="W1433" s="94"/>
      <c r="X1433" s="143"/>
      <c r="Y1433" s="123"/>
      <c r="Z1433" s="143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  <c r="EG1433" s="107"/>
      <c r="EH1433" s="107"/>
      <c r="EI1433" s="107"/>
      <c r="EJ1433" s="107"/>
      <c r="EK1433" s="107"/>
      <c r="EL1433" s="107"/>
      <c r="EM1433" s="107"/>
      <c r="EN1433" s="107"/>
      <c r="EO1433" s="107"/>
      <c r="EP1433" s="107"/>
      <c r="EQ1433" s="107"/>
      <c r="ER1433" s="107"/>
      <c r="ES1433" s="107"/>
      <c r="ET1433" s="107"/>
      <c r="EU1433" s="107"/>
      <c r="EV1433" s="107"/>
      <c r="EW1433" s="107"/>
      <c r="EX1433" s="107"/>
      <c r="EY1433" s="107"/>
    </row>
    <row r="1434" spans="1:155" x14ac:dyDescent="0.15">
      <c r="A1434" s="36">
        <f t="shared" si="303"/>
        <v>44929</v>
      </c>
      <c r="B1434" s="1">
        <f t="shared" ca="1" si="310"/>
        <v>1019.56514</v>
      </c>
      <c r="C1434" s="90">
        <f t="shared" si="304"/>
        <v>1000</v>
      </c>
      <c r="D1434" s="103">
        <f t="shared" si="305"/>
        <v>5.0000000000000001E-3</v>
      </c>
      <c r="E1434" s="93">
        <f t="shared" si="306"/>
        <v>43507</v>
      </c>
      <c r="F1434" s="87">
        <f t="shared" si="298"/>
        <v>979</v>
      </c>
      <c r="G1434" s="88">
        <f t="shared" si="299"/>
        <v>979</v>
      </c>
      <c r="H1434" s="89">
        <f t="shared" si="300"/>
        <v>1.0195651400000001</v>
      </c>
      <c r="I1434" s="88">
        <f t="shared" si="307"/>
        <v>0</v>
      </c>
      <c r="J1434" s="90">
        <f t="shared" si="301"/>
        <v>19.56514</v>
      </c>
      <c r="K1434" s="91">
        <f t="shared" si="302"/>
        <v>0</v>
      </c>
      <c r="L1434" s="92" t="str">
        <f t="shared" si="308"/>
        <v>A+J=</v>
      </c>
      <c r="M1434" s="93">
        <f t="shared" si="309"/>
        <v>45272</v>
      </c>
      <c r="N1434" s="94"/>
      <c r="O1434" s="143"/>
      <c r="P1434" s="143"/>
      <c r="Q1434" s="143"/>
      <c r="R1434" s="94"/>
      <c r="S1434" s="107"/>
      <c r="T1434" s="143"/>
      <c r="U1434" s="94"/>
      <c r="V1434" s="94"/>
      <c r="W1434" s="94"/>
      <c r="X1434" s="143"/>
      <c r="Y1434" s="123"/>
      <c r="Z1434" s="143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  <c r="EG1434" s="107"/>
      <c r="EH1434" s="107"/>
      <c r="EI1434" s="107"/>
      <c r="EJ1434" s="107"/>
      <c r="EK1434" s="107"/>
      <c r="EL1434" s="107"/>
      <c r="EM1434" s="107"/>
      <c r="EN1434" s="107"/>
      <c r="EO1434" s="107"/>
      <c r="EP1434" s="107"/>
      <c r="EQ1434" s="107"/>
      <c r="ER1434" s="107"/>
      <c r="ES1434" s="107"/>
      <c r="ET1434" s="107"/>
      <c r="EU1434" s="107"/>
      <c r="EV1434" s="107"/>
      <c r="EW1434" s="107"/>
      <c r="EX1434" s="107"/>
      <c r="EY1434" s="107"/>
    </row>
    <row r="1435" spans="1:155" x14ac:dyDescent="0.15">
      <c r="A1435" s="36">
        <f t="shared" si="303"/>
        <v>44930</v>
      </c>
      <c r="B1435" s="1">
        <f t="shared" ca="1" si="310"/>
        <v>1019.58531899</v>
      </c>
      <c r="C1435" s="90">
        <f t="shared" si="304"/>
        <v>1000</v>
      </c>
      <c r="D1435" s="103">
        <f t="shared" si="305"/>
        <v>5.0000000000000001E-3</v>
      </c>
      <c r="E1435" s="93">
        <f t="shared" si="306"/>
        <v>43507</v>
      </c>
      <c r="F1435" s="87">
        <f t="shared" si="298"/>
        <v>980</v>
      </c>
      <c r="G1435" s="88">
        <f t="shared" si="299"/>
        <v>980</v>
      </c>
      <c r="H1435" s="89">
        <f t="shared" si="300"/>
        <v>1.0195853189999999</v>
      </c>
      <c r="I1435" s="88">
        <f t="shared" si="307"/>
        <v>0</v>
      </c>
      <c r="J1435" s="90">
        <f t="shared" si="301"/>
        <v>19.585318990000001</v>
      </c>
      <c r="K1435" s="91">
        <f t="shared" si="302"/>
        <v>0</v>
      </c>
      <c r="L1435" s="92" t="str">
        <f t="shared" si="308"/>
        <v>A+J=</v>
      </c>
      <c r="M1435" s="93">
        <f t="shared" si="309"/>
        <v>45272</v>
      </c>
      <c r="N1435" s="94"/>
      <c r="O1435" s="143"/>
      <c r="P1435" s="143"/>
      <c r="Q1435" s="143"/>
      <c r="R1435" s="94"/>
      <c r="S1435" s="107"/>
      <c r="T1435" s="143"/>
      <c r="U1435" s="94"/>
      <c r="V1435" s="94"/>
      <c r="W1435" s="94"/>
      <c r="X1435" s="143"/>
      <c r="Y1435" s="123"/>
      <c r="Z1435" s="143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  <c r="EG1435" s="107"/>
      <c r="EH1435" s="107"/>
      <c r="EI1435" s="107"/>
      <c r="EJ1435" s="107"/>
      <c r="EK1435" s="107"/>
      <c r="EL1435" s="107"/>
      <c r="EM1435" s="107"/>
      <c r="EN1435" s="107"/>
      <c r="EO1435" s="107"/>
      <c r="EP1435" s="107"/>
      <c r="EQ1435" s="107"/>
      <c r="ER1435" s="107"/>
      <c r="ES1435" s="107"/>
      <c r="ET1435" s="107"/>
      <c r="EU1435" s="107"/>
      <c r="EV1435" s="107"/>
      <c r="EW1435" s="107"/>
      <c r="EX1435" s="107"/>
      <c r="EY1435" s="107"/>
    </row>
    <row r="1436" spans="1:155" x14ac:dyDescent="0.15">
      <c r="A1436" s="36">
        <f t="shared" si="303"/>
        <v>44931</v>
      </c>
      <c r="B1436" s="1">
        <f t="shared" ca="1" si="310"/>
        <v>1019.605499</v>
      </c>
      <c r="C1436" s="90">
        <f t="shared" si="304"/>
        <v>1000</v>
      </c>
      <c r="D1436" s="103">
        <f t="shared" si="305"/>
        <v>5.0000000000000001E-3</v>
      </c>
      <c r="E1436" s="93">
        <f t="shared" si="306"/>
        <v>43507</v>
      </c>
      <c r="F1436" s="87">
        <f t="shared" si="298"/>
        <v>981</v>
      </c>
      <c r="G1436" s="88">
        <f t="shared" si="299"/>
        <v>981</v>
      </c>
      <c r="H1436" s="89">
        <f t="shared" si="300"/>
        <v>1.0196054990000001</v>
      </c>
      <c r="I1436" s="88">
        <f t="shared" si="307"/>
        <v>0</v>
      </c>
      <c r="J1436" s="90">
        <f t="shared" si="301"/>
        <v>19.605498999999998</v>
      </c>
      <c r="K1436" s="91">
        <f t="shared" si="302"/>
        <v>0</v>
      </c>
      <c r="L1436" s="92" t="str">
        <f t="shared" si="308"/>
        <v>A+J=</v>
      </c>
      <c r="M1436" s="93">
        <f t="shared" si="309"/>
        <v>45272</v>
      </c>
      <c r="N1436" s="94"/>
      <c r="O1436" s="143"/>
      <c r="P1436" s="143"/>
      <c r="Q1436" s="143"/>
      <c r="R1436" s="94"/>
      <c r="S1436" s="107"/>
      <c r="T1436" s="143"/>
      <c r="U1436" s="94"/>
      <c r="V1436" s="94"/>
      <c r="W1436" s="94"/>
      <c r="X1436" s="143"/>
      <c r="Y1436" s="123"/>
      <c r="Z1436" s="143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  <c r="EG1436" s="107"/>
      <c r="EH1436" s="107"/>
      <c r="EI1436" s="107"/>
      <c r="EJ1436" s="107"/>
      <c r="EK1436" s="107"/>
      <c r="EL1436" s="107"/>
      <c r="EM1436" s="107"/>
      <c r="EN1436" s="107"/>
      <c r="EO1436" s="107"/>
      <c r="EP1436" s="107"/>
      <c r="EQ1436" s="107"/>
      <c r="ER1436" s="107"/>
      <c r="ES1436" s="107"/>
      <c r="ET1436" s="107"/>
      <c r="EU1436" s="107"/>
      <c r="EV1436" s="107"/>
      <c r="EW1436" s="107"/>
      <c r="EX1436" s="107"/>
      <c r="EY1436" s="107"/>
    </row>
    <row r="1437" spans="1:155" x14ac:dyDescent="0.15">
      <c r="A1437" s="36">
        <f t="shared" si="303"/>
        <v>44932</v>
      </c>
      <c r="B1437" s="1">
        <f t="shared" ca="1" si="310"/>
        <v>1019.625679</v>
      </c>
      <c r="C1437" s="90">
        <f t="shared" si="304"/>
        <v>1000</v>
      </c>
      <c r="D1437" s="103">
        <f t="shared" si="305"/>
        <v>5.0000000000000001E-3</v>
      </c>
      <c r="E1437" s="93">
        <f t="shared" si="306"/>
        <v>43507</v>
      </c>
      <c r="F1437" s="87">
        <f t="shared" si="298"/>
        <v>982</v>
      </c>
      <c r="G1437" s="88">
        <f t="shared" si="299"/>
        <v>982</v>
      </c>
      <c r="H1437" s="89">
        <f t="shared" si="300"/>
        <v>1.019625679</v>
      </c>
      <c r="I1437" s="88">
        <f t="shared" si="307"/>
        <v>0</v>
      </c>
      <c r="J1437" s="90">
        <f t="shared" si="301"/>
        <v>19.625679000000002</v>
      </c>
      <c r="K1437" s="91">
        <f t="shared" si="302"/>
        <v>0</v>
      </c>
      <c r="L1437" s="92" t="str">
        <f t="shared" si="308"/>
        <v>A+J=</v>
      </c>
      <c r="M1437" s="93">
        <f t="shared" si="309"/>
        <v>45272</v>
      </c>
      <c r="N1437" s="94"/>
      <c r="O1437" s="143"/>
      <c r="P1437" s="143"/>
      <c r="Q1437" s="143"/>
      <c r="R1437" s="94"/>
      <c r="S1437" s="107"/>
      <c r="T1437" s="143"/>
      <c r="U1437" s="94"/>
      <c r="V1437" s="94"/>
      <c r="W1437" s="94"/>
      <c r="X1437" s="143"/>
      <c r="Y1437" s="123"/>
      <c r="Z1437" s="143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  <c r="EG1437" s="107"/>
      <c r="EH1437" s="107"/>
      <c r="EI1437" s="107"/>
      <c r="EJ1437" s="107"/>
      <c r="EK1437" s="107"/>
      <c r="EL1437" s="107"/>
      <c r="EM1437" s="107"/>
      <c r="EN1437" s="107"/>
      <c r="EO1437" s="107"/>
      <c r="EP1437" s="107"/>
      <c r="EQ1437" s="107"/>
      <c r="ER1437" s="107"/>
      <c r="ES1437" s="107"/>
      <c r="ET1437" s="107"/>
      <c r="EU1437" s="107"/>
      <c r="EV1437" s="107"/>
      <c r="EW1437" s="107"/>
      <c r="EX1437" s="107"/>
      <c r="EY1437" s="107"/>
    </row>
    <row r="1438" spans="1:155" x14ac:dyDescent="0.15">
      <c r="A1438" s="36">
        <f t="shared" si="303"/>
        <v>44933</v>
      </c>
      <c r="B1438" s="1">
        <f t="shared" ca="1" si="310"/>
        <v>1019.64585899</v>
      </c>
      <c r="C1438" s="90">
        <f t="shared" si="304"/>
        <v>1000</v>
      </c>
      <c r="D1438" s="103">
        <f t="shared" si="305"/>
        <v>5.0000000000000001E-3</v>
      </c>
      <c r="E1438" s="93">
        <f t="shared" si="306"/>
        <v>43507</v>
      </c>
      <c r="F1438" s="87">
        <f t="shared" si="298"/>
        <v>982</v>
      </c>
      <c r="G1438" s="88">
        <f t="shared" si="299"/>
        <v>983</v>
      </c>
      <c r="H1438" s="89">
        <f t="shared" si="300"/>
        <v>1.0196458589999999</v>
      </c>
      <c r="I1438" s="88">
        <f t="shared" si="307"/>
        <v>0</v>
      </c>
      <c r="J1438" s="90">
        <f t="shared" si="301"/>
        <v>19.645858990000001</v>
      </c>
      <c r="K1438" s="91">
        <f t="shared" si="302"/>
        <v>0</v>
      </c>
      <c r="L1438" s="92" t="str">
        <f t="shared" si="308"/>
        <v>A+J=</v>
      </c>
      <c r="M1438" s="93">
        <f t="shared" si="309"/>
        <v>45272</v>
      </c>
      <c r="N1438" s="94"/>
      <c r="O1438" s="143"/>
      <c r="P1438" s="143"/>
      <c r="Q1438" s="143"/>
      <c r="R1438" s="94"/>
      <c r="S1438" s="107"/>
      <c r="T1438" s="143"/>
      <c r="U1438" s="94"/>
      <c r="V1438" s="94"/>
      <c r="W1438" s="94"/>
      <c r="X1438" s="143"/>
      <c r="Y1438" s="123"/>
      <c r="Z1438" s="143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  <c r="EG1438" s="107"/>
      <c r="EH1438" s="107"/>
      <c r="EI1438" s="107"/>
      <c r="EJ1438" s="107"/>
      <c r="EK1438" s="107"/>
      <c r="EL1438" s="107"/>
      <c r="EM1438" s="107"/>
      <c r="EN1438" s="107"/>
      <c r="EO1438" s="107"/>
      <c r="EP1438" s="107"/>
      <c r="EQ1438" s="107"/>
      <c r="ER1438" s="107"/>
      <c r="ES1438" s="107"/>
      <c r="ET1438" s="107"/>
      <c r="EU1438" s="107"/>
      <c r="EV1438" s="107"/>
      <c r="EW1438" s="107"/>
      <c r="EX1438" s="107"/>
      <c r="EY1438" s="107"/>
    </row>
    <row r="1439" spans="1:155" x14ac:dyDescent="0.15">
      <c r="A1439" s="36">
        <f t="shared" si="303"/>
        <v>44934</v>
      </c>
      <c r="B1439" s="1">
        <f t="shared" ca="1" si="310"/>
        <v>1019.64585899</v>
      </c>
      <c r="C1439" s="90">
        <f t="shared" si="304"/>
        <v>1000</v>
      </c>
      <c r="D1439" s="103">
        <f t="shared" si="305"/>
        <v>5.0000000000000001E-3</v>
      </c>
      <c r="E1439" s="93">
        <f t="shared" si="306"/>
        <v>43507</v>
      </c>
      <c r="F1439" s="87">
        <f t="shared" si="298"/>
        <v>982</v>
      </c>
      <c r="G1439" s="88">
        <f t="shared" si="299"/>
        <v>983</v>
      </c>
      <c r="H1439" s="89">
        <f t="shared" si="300"/>
        <v>1.0196458589999999</v>
      </c>
      <c r="I1439" s="88">
        <f t="shared" si="307"/>
        <v>0</v>
      </c>
      <c r="J1439" s="90">
        <f t="shared" si="301"/>
        <v>19.645858990000001</v>
      </c>
      <c r="K1439" s="91">
        <f t="shared" si="302"/>
        <v>0</v>
      </c>
      <c r="L1439" s="92" t="str">
        <f t="shared" si="308"/>
        <v>A+J=</v>
      </c>
      <c r="M1439" s="93">
        <f t="shared" si="309"/>
        <v>45272</v>
      </c>
      <c r="N1439" s="94"/>
      <c r="O1439" s="143"/>
      <c r="P1439" s="143"/>
      <c r="Q1439" s="143"/>
      <c r="R1439" s="94"/>
      <c r="S1439" s="107"/>
      <c r="T1439" s="143"/>
      <c r="U1439" s="94"/>
      <c r="V1439" s="94"/>
      <c r="W1439" s="94"/>
      <c r="X1439" s="143"/>
      <c r="Y1439" s="123"/>
      <c r="Z1439" s="143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  <c r="EG1439" s="107"/>
      <c r="EH1439" s="107"/>
      <c r="EI1439" s="107"/>
      <c r="EJ1439" s="107"/>
      <c r="EK1439" s="107"/>
      <c r="EL1439" s="107"/>
      <c r="EM1439" s="107"/>
      <c r="EN1439" s="107"/>
      <c r="EO1439" s="107"/>
      <c r="EP1439" s="107"/>
      <c r="EQ1439" s="107"/>
      <c r="ER1439" s="107"/>
      <c r="ES1439" s="107"/>
      <c r="ET1439" s="107"/>
      <c r="EU1439" s="107"/>
      <c r="EV1439" s="107"/>
      <c r="EW1439" s="107"/>
      <c r="EX1439" s="107"/>
      <c r="EY1439" s="107"/>
    </row>
    <row r="1440" spans="1:155" x14ac:dyDescent="0.15">
      <c r="A1440" s="36">
        <f t="shared" si="303"/>
        <v>44935</v>
      </c>
      <c r="B1440" s="1">
        <f t="shared" ca="1" si="310"/>
        <v>1019.64585899</v>
      </c>
      <c r="C1440" s="90">
        <f t="shared" si="304"/>
        <v>1000</v>
      </c>
      <c r="D1440" s="103">
        <f t="shared" si="305"/>
        <v>5.0000000000000001E-3</v>
      </c>
      <c r="E1440" s="93">
        <f t="shared" si="306"/>
        <v>43507</v>
      </c>
      <c r="F1440" s="87">
        <f t="shared" si="298"/>
        <v>983</v>
      </c>
      <c r="G1440" s="88">
        <f t="shared" si="299"/>
        <v>983</v>
      </c>
      <c r="H1440" s="89">
        <f t="shared" si="300"/>
        <v>1.0196458589999999</v>
      </c>
      <c r="I1440" s="88">
        <f t="shared" si="307"/>
        <v>0</v>
      </c>
      <c r="J1440" s="90">
        <f t="shared" si="301"/>
        <v>19.645858990000001</v>
      </c>
      <c r="K1440" s="91">
        <f t="shared" si="302"/>
        <v>0</v>
      </c>
      <c r="L1440" s="92" t="str">
        <f t="shared" si="308"/>
        <v>A+J=</v>
      </c>
      <c r="M1440" s="93">
        <f t="shared" si="309"/>
        <v>45272</v>
      </c>
      <c r="N1440" s="94"/>
      <c r="O1440" s="143"/>
      <c r="P1440" s="143"/>
      <c r="Q1440" s="143"/>
      <c r="R1440" s="94"/>
      <c r="S1440" s="107"/>
      <c r="T1440" s="143"/>
      <c r="U1440" s="94"/>
      <c r="V1440" s="94"/>
      <c r="W1440" s="94"/>
      <c r="X1440" s="143"/>
      <c r="Y1440" s="123"/>
      <c r="Z1440" s="143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  <c r="EG1440" s="107"/>
      <c r="EH1440" s="107"/>
      <c r="EI1440" s="107"/>
      <c r="EJ1440" s="107"/>
      <c r="EK1440" s="107"/>
      <c r="EL1440" s="107"/>
      <c r="EM1440" s="107"/>
      <c r="EN1440" s="107"/>
      <c r="EO1440" s="107"/>
      <c r="EP1440" s="107"/>
      <c r="EQ1440" s="107"/>
      <c r="ER1440" s="107"/>
      <c r="ES1440" s="107"/>
      <c r="ET1440" s="107"/>
      <c r="EU1440" s="107"/>
      <c r="EV1440" s="107"/>
      <c r="EW1440" s="107"/>
      <c r="EX1440" s="107"/>
      <c r="EY1440" s="107"/>
    </row>
    <row r="1441" spans="1:155" x14ac:dyDescent="0.15">
      <c r="A1441" s="36">
        <f t="shared" si="303"/>
        <v>44936</v>
      </c>
      <c r="B1441" s="1">
        <f t="shared" ca="1" si="310"/>
        <v>1019.6660399899999</v>
      </c>
      <c r="C1441" s="90">
        <f t="shared" si="304"/>
        <v>1000</v>
      </c>
      <c r="D1441" s="103">
        <f t="shared" si="305"/>
        <v>5.0000000000000001E-3</v>
      </c>
      <c r="E1441" s="93">
        <f t="shared" si="306"/>
        <v>43507</v>
      </c>
      <c r="F1441" s="87">
        <f t="shared" si="298"/>
        <v>984</v>
      </c>
      <c r="G1441" s="88">
        <f t="shared" si="299"/>
        <v>984</v>
      </c>
      <c r="H1441" s="89">
        <f t="shared" si="300"/>
        <v>1.0196660399999999</v>
      </c>
      <c r="I1441" s="88">
        <f t="shared" si="307"/>
        <v>0</v>
      </c>
      <c r="J1441" s="90">
        <f t="shared" si="301"/>
        <v>19.666039990000002</v>
      </c>
      <c r="K1441" s="91">
        <f t="shared" si="302"/>
        <v>0</v>
      </c>
      <c r="L1441" s="92" t="str">
        <f t="shared" si="308"/>
        <v>A+J=</v>
      </c>
      <c r="M1441" s="93">
        <f t="shared" si="309"/>
        <v>45272</v>
      </c>
      <c r="N1441" s="94"/>
      <c r="O1441" s="143"/>
      <c r="P1441" s="143"/>
      <c r="Q1441" s="143"/>
      <c r="R1441" s="94"/>
      <c r="S1441" s="107"/>
      <c r="T1441" s="143"/>
      <c r="U1441" s="94"/>
      <c r="V1441" s="94"/>
      <c r="W1441" s="94"/>
      <c r="X1441" s="143"/>
      <c r="Y1441" s="123"/>
      <c r="Z1441" s="143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  <c r="EG1441" s="107"/>
      <c r="EH1441" s="107"/>
      <c r="EI1441" s="107"/>
      <c r="EJ1441" s="107"/>
      <c r="EK1441" s="107"/>
      <c r="EL1441" s="107"/>
      <c r="EM1441" s="107"/>
      <c r="EN1441" s="107"/>
      <c r="EO1441" s="107"/>
      <c r="EP1441" s="107"/>
      <c r="EQ1441" s="107"/>
      <c r="ER1441" s="107"/>
      <c r="ES1441" s="107"/>
      <c r="ET1441" s="107"/>
      <c r="EU1441" s="107"/>
      <c r="EV1441" s="107"/>
      <c r="EW1441" s="107"/>
      <c r="EX1441" s="107"/>
      <c r="EY1441" s="107"/>
    </row>
    <row r="1442" spans="1:155" x14ac:dyDescent="0.15">
      <c r="A1442" s="36">
        <f t="shared" si="303"/>
        <v>44937</v>
      </c>
      <c r="B1442" s="1">
        <f t="shared" ca="1" si="310"/>
        <v>1019.68622099</v>
      </c>
      <c r="C1442" s="90">
        <f t="shared" si="304"/>
        <v>1000</v>
      </c>
      <c r="D1442" s="103">
        <f t="shared" si="305"/>
        <v>5.0000000000000001E-3</v>
      </c>
      <c r="E1442" s="93">
        <f t="shared" si="306"/>
        <v>43507</v>
      </c>
      <c r="F1442" s="87">
        <f t="shared" si="298"/>
        <v>985</v>
      </c>
      <c r="G1442" s="88">
        <f t="shared" si="299"/>
        <v>985</v>
      </c>
      <c r="H1442" s="89">
        <f t="shared" si="300"/>
        <v>1.0196862209999999</v>
      </c>
      <c r="I1442" s="88">
        <f t="shared" si="307"/>
        <v>0</v>
      </c>
      <c r="J1442" s="90">
        <f t="shared" si="301"/>
        <v>19.686220989999999</v>
      </c>
      <c r="K1442" s="91">
        <f t="shared" si="302"/>
        <v>0</v>
      </c>
      <c r="L1442" s="92" t="str">
        <f t="shared" si="308"/>
        <v>A+J=</v>
      </c>
      <c r="M1442" s="93">
        <f t="shared" si="309"/>
        <v>45272</v>
      </c>
      <c r="N1442" s="94"/>
      <c r="O1442" s="143"/>
      <c r="P1442" s="143"/>
      <c r="Q1442" s="143"/>
      <c r="R1442" s="94"/>
      <c r="S1442" s="107"/>
      <c r="T1442" s="143"/>
      <c r="U1442" s="94"/>
      <c r="V1442" s="94"/>
      <c r="W1442" s="94"/>
      <c r="X1442" s="143"/>
      <c r="Y1442" s="123"/>
      <c r="Z1442" s="143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  <c r="EG1442" s="107"/>
      <c r="EH1442" s="107"/>
      <c r="EI1442" s="107"/>
      <c r="EJ1442" s="107"/>
      <c r="EK1442" s="107"/>
      <c r="EL1442" s="107"/>
      <c r="EM1442" s="107"/>
      <c r="EN1442" s="107"/>
      <c r="EO1442" s="107"/>
      <c r="EP1442" s="107"/>
      <c r="EQ1442" s="107"/>
      <c r="ER1442" s="107"/>
      <c r="ES1442" s="107"/>
      <c r="ET1442" s="107"/>
      <c r="EU1442" s="107"/>
      <c r="EV1442" s="107"/>
      <c r="EW1442" s="107"/>
      <c r="EX1442" s="107"/>
      <c r="EY1442" s="107"/>
    </row>
    <row r="1443" spans="1:155" x14ac:dyDescent="0.15">
      <c r="A1443" s="36">
        <f t="shared" si="303"/>
        <v>44938</v>
      </c>
      <c r="B1443" s="1">
        <f t="shared" ca="1" si="310"/>
        <v>1019.706403</v>
      </c>
      <c r="C1443" s="90">
        <f t="shared" si="304"/>
        <v>1000</v>
      </c>
      <c r="D1443" s="103">
        <f t="shared" si="305"/>
        <v>5.0000000000000001E-3</v>
      </c>
      <c r="E1443" s="93">
        <f t="shared" si="306"/>
        <v>43507</v>
      </c>
      <c r="F1443" s="87">
        <f t="shared" si="298"/>
        <v>986</v>
      </c>
      <c r="G1443" s="88">
        <f t="shared" si="299"/>
        <v>986</v>
      </c>
      <c r="H1443" s="89">
        <f t="shared" si="300"/>
        <v>1.019706403</v>
      </c>
      <c r="I1443" s="88">
        <f t="shared" si="307"/>
        <v>0</v>
      </c>
      <c r="J1443" s="90">
        <f t="shared" si="301"/>
        <v>19.706403000000002</v>
      </c>
      <c r="K1443" s="91">
        <f t="shared" si="302"/>
        <v>0</v>
      </c>
      <c r="L1443" s="92" t="str">
        <f t="shared" si="308"/>
        <v>A+J=</v>
      </c>
      <c r="M1443" s="93">
        <f t="shared" si="309"/>
        <v>45272</v>
      </c>
      <c r="N1443" s="94"/>
      <c r="O1443" s="143"/>
      <c r="P1443" s="143"/>
      <c r="Q1443" s="143"/>
      <c r="R1443" s="94"/>
      <c r="S1443" s="107"/>
      <c r="T1443" s="143"/>
      <c r="U1443" s="94"/>
      <c r="V1443" s="94"/>
      <c r="W1443" s="94"/>
      <c r="X1443" s="143"/>
      <c r="Y1443" s="123"/>
      <c r="Z1443" s="143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  <c r="EG1443" s="107"/>
      <c r="EH1443" s="107"/>
      <c r="EI1443" s="107"/>
      <c r="EJ1443" s="107"/>
      <c r="EK1443" s="107"/>
      <c r="EL1443" s="107"/>
      <c r="EM1443" s="107"/>
      <c r="EN1443" s="107"/>
      <c r="EO1443" s="107"/>
      <c r="EP1443" s="107"/>
      <c r="EQ1443" s="107"/>
      <c r="ER1443" s="107"/>
      <c r="ES1443" s="107"/>
      <c r="ET1443" s="107"/>
      <c r="EU1443" s="107"/>
      <c r="EV1443" s="107"/>
      <c r="EW1443" s="107"/>
      <c r="EX1443" s="107"/>
      <c r="EY1443" s="107"/>
    </row>
    <row r="1444" spans="1:155" x14ac:dyDescent="0.15">
      <c r="A1444" s="36">
        <f t="shared" si="303"/>
        <v>44939</v>
      </c>
      <c r="B1444" s="1">
        <f t="shared" ca="1" si="310"/>
        <v>1019.72658499</v>
      </c>
      <c r="C1444" s="90">
        <f t="shared" si="304"/>
        <v>1000</v>
      </c>
      <c r="D1444" s="103">
        <f t="shared" si="305"/>
        <v>5.0000000000000001E-3</v>
      </c>
      <c r="E1444" s="93">
        <f t="shared" si="306"/>
        <v>43507</v>
      </c>
      <c r="F1444" s="87">
        <f t="shared" si="298"/>
        <v>987</v>
      </c>
      <c r="G1444" s="88">
        <f t="shared" si="299"/>
        <v>987</v>
      </c>
      <c r="H1444" s="89">
        <f t="shared" si="300"/>
        <v>1.0197265849999999</v>
      </c>
      <c r="I1444" s="88">
        <f t="shared" si="307"/>
        <v>0</v>
      </c>
      <c r="J1444" s="90">
        <f t="shared" si="301"/>
        <v>19.726584989999999</v>
      </c>
      <c r="K1444" s="91">
        <f t="shared" si="302"/>
        <v>0</v>
      </c>
      <c r="L1444" s="92" t="str">
        <f t="shared" si="308"/>
        <v>A+J=</v>
      </c>
      <c r="M1444" s="93">
        <f t="shared" si="309"/>
        <v>45272</v>
      </c>
      <c r="N1444" s="94"/>
      <c r="O1444" s="143"/>
      <c r="P1444" s="143"/>
      <c r="Q1444" s="143"/>
      <c r="R1444" s="94"/>
      <c r="S1444" s="107"/>
      <c r="T1444" s="143"/>
      <c r="U1444" s="94"/>
      <c r="V1444" s="94"/>
      <c r="W1444" s="94"/>
      <c r="X1444" s="143"/>
      <c r="Y1444" s="123"/>
      <c r="Z1444" s="143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  <c r="EG1444" s="107"/>
      <c r="EH1444" s="107"/>
      <c r="EI1444" s="107"/>
      <c r="EJ1444" s="107"/>
      <c r="EK1444" s="107"/>
      <c r="EL1444" s="107"/>
      <c r="EM1444" s="107"/>
      <c r="EN1444" s="107"/>
      <c r="EO1444" s="107"/>
      <c r="EP1444" s="107"/>
      <c r="EQ1444" s="107"/>
      <c r="ER1444" s="107"/>
      <c r="ES1444" s="107"/>
      <c r="ET1444" s="107"/>
      <c r="EU1444" s="107"/>
      <c r="EV1444" s="107"/>
      <c r="EW1444" s="107"/>
      <c r="EX1444" s="107"/>
      <c r="EY1444" s="107"/>
    </row>
    <row r="1445" spans="1:155" x14ac:dyDescent="0.15">
      <c r="A1445" s="36">
        <f t="shared" si="303"/>
        <v>44940</v>
      </c>
      <c r="B1445" s="1">
        <f t="shared" ca="1" si="310"/>
        <v>1019.746768</v>
      </c>
      <c r="C1445" s="90">
        <f t="shared" si="304"/>
        <v>1000</v>
      </c>
      <c r="D1445" s="103">
        <f t="shared" si="305"/>
        <v>5.0000000000000001E-3</v>
      </c>
      <c r="E1445" s="93">
        <f t="shared" si="306"/>
        <v>43507</v>
      </c>
      <c r="F1445" s="87">
        <f t="shared" si="298"/>
        <v>987</v>
      </c>
      <c r="G1445" s="88">
        <f t="shared" si="299"/>
        <v>988</v>
      </c>
      <c r="H1445" s="89">
        <f t="shared" si="300"/>
        <v>1.0197467680000001</v>
      </c>
      <c r="I1445" s="88">
        <f t="shared" si="307"/>
        <v>0</v>
      </c>
      <c r="J1445" s="90">
        <f t="shared" si="301"/>
        <v>19.746767999999999</v>
      </c>
      <c r="K1445" s="91">
        <f t="shared" si="302"/>
        <v>0</v>
      </c>
      <c r="L1445" s="92" t="str">
        <f t="shared" si="308"/>
        <v>A+J=</v>
      </c>
      <c r="M1445" s="93">
        <f t="shared" si="309"/>
        <v>45272</v>
      </c>
      <c r="N1445" s="94"/>
      <c r="O1445" s="143"/>
      <c r="P1445" s="143"/>
      <c r="Q1445" s="143"/>
      <c r="R1445" s="94"/>
      <c r="S1445" s="107"/>
      <c r="T1445" s="143"/>
      <c r="U1445" s="94"/>
      <c r="V1445" s="94"/>
      <c r="W1445" s="94"/>
      <c r="X1445" s="143"/>
      <c r="Y1445" s="123"/>
      <c r="Z1445" s="143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  <c r="EG1445" s="107"/>
      <c r="EH1445" s="107"/>
      <c r="EI1445" s="107"/>
      <c r="EJ1445" s="107"/>
      <c r="EK1445" s="107"/>
      <c r="EL1445" s="107"/>
      <c r="EM1445" s="107"/>
      <c r="EN1445" s="107"/>
      <c r="EO1445" s="107"/>
      <c r="EP1445" s="107"/>
      <c r="EQ1445" s="107"/>
      <c r="ER1445" s="107"/>
      <c r="ES1445" s="107"/>
      <c r="ET1445" s="107"/>
      <c r="EU1445" s="107"/>
      <c r="EV1445" s="107"/>
      <c r="EW1445" s="107"/>
      <c r="EX1445" s="107"/>
      <c r="EY1445" s="107"/>
    </row>
    <row r="1446" spans="1:155" x14ac:dyDescent="0.15">
      <c r="A1446" s="36">
        <f t="shared" si="303"/>
        <v>44941</v>
      </c>
      <c r="B1446" s="1">
        <f t="shared" ca="1" si="310"/>
        <v>1019.746768</v>
      </c>
      <c r="C1446" s="90">
        <f t="shared" si="304"/>
        <v>1000</v>
      </c>
      <c r="D1446" s="103">
        <f t="shared" si="305"/>
        <v>5.0000000000000001E-3</v>
      </c>
      <c r="E1446" s="93">
        <f t="shared" si="306"/>
        <v>43507</v>
      </c>
      <c r="F1446" s="87">
        <f t="shared" si="298"/>
        <v>987</v>
      </c>
      <c r="G1446" s="88">
        <f t="shared" si="299"/>
        <v>988</v>
      </c>
      <c r="H1446" s="89">
        <f t="shared" si="300"/>
        <v>1.0197467680000001</v>
      </c>
      <c r="I1446" s="88">
        <f t="shared" si="307"/>
        <v>0</v>
      </c>
      <c r="J1446" s="90">
        <f t="shared" si="301"/>
        <v>19.746767999999999</v>
      </c>
      <c r="K1446" s="91">
        <f t="shared" si="302"/>
        <v>0</v>
      </c>
      <c r="L1446" s="92" t="str">
        <f t="shared" si="308"/>
        <v>A+J=</v>
      </c>
      <c r="M1446" s="93">
        <f t="shared" si="309"/>
        <v>45272</v>
      </c>
      <c r="N1446" s="94"/>
      <c r="O1446" s="143"/>
      <c r="P1446" s="143"/>
      <c r="Q1446" s="143"/>
      <c r="R1446" s="94"/>
      <c r="S1446" s="107"/>
      <c r="T1446" s="143"/>
      <c r="U1446" s="94"/>
      <c r="V1446" s="94"/>
      <c r="W1446" s="94"/>
      <c r="X1446" s="143"/>
      <c r="Y1446" s="123"/>
      <c r="Z1446" s="143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  <c r="EG1446" s="107"/>
      <c r="EH1446" s="107"/>
      <c r="EI1446" s="107"/>
      <c r="EJ1446" s="107"/>
      <c r="EK1446" s="107"/>
      <c r="EL1446" s="107"/>
      <c r="EM1446" s="107"/>
      <c r="EN1446" s="107"/>
      <c r="EO1446" s="107"/>
      <c r="EP1446" s="107"/>
      <c r="EQ1446" s="107"/>
      <c r="ER1446" s="107"/>
      <c r="ES1446" s="107"/>
      <c r="ET1446" s="107"/>
      <c r="EU1446" s="107"/>
      <c r="EV1446" s="107"/>
      <c r="EW1446" s="107"/>
      <c r="EX1446" s="107"/>
      <c r="EY1446" s="107"/>
    </row>
    <row r="1447" spans="1:155" x14ac:dyDescent="0.15">
      <c r="A1447" s="36">
        <f t="shared" si="303"/>
        <v>44942</v>
      </c>
      <c r="B1447" s="1">
        <f t="shared" ca="1" si="310"/>
        <v>1019.746768</v>
      </c>
      <c r="C1447" s="90">
        <f t="shared" si="304"/>
        <v>1000</v>
      </c>
      <c r="D1447" s="103">
        <f t="shared" si="305"/>
        <v>5.0000000000000001E-3</v>
      </c>
      <c r="E1447" s="93">
        <f t="shared" si="306"/>
        <v>43507</v>
      </c>
      <c r="F1447" s="87">
        <f t="shared" si="298"/>
        <v>988</v>
      </c>
      <c r="G1447" s="88">
        <f t="shared" si="299"/>
        <v>988</v>
      </c>
      <c r="H1447" s="89">
        <f t="shared" si="300"/>
        <v>1.0197467680000001</v>
      </c>
      <c r="I1447" s="88">
        <f t="shared" si="307"/>
        <v>0</v>
      </c>
      <c r="J1447" s="90">
        <f t="shared" si="301"/>
        <v>19.746767999999999</v>
      </c>
      <c r="K1447" s="91">
        <f t="shared" si="302"/>
        <v>0</v>
      </c>
      <c r="L1447" s="92" t="str">
        <f t="shared" si="308"/>
        <v>A+J=</v>
      </c>
      <c r="M1447" s="93">
        <f t="shared" si="309"/>
        <v>45272</v>
      </c>
      <c r="N1447" s="94"/>
      <c r="O1447" s="143"/>
      <c r="P1447" s="143"/>
      <c r="Q1447" s="143"/>
      <c r="R1447" s="94"/>
      <c r="S1447" s="107"/>
      <c r="T1447" s="143"/>
      <c r="U1447" s="94"/>
      <c r="V1447" s="94"/>
      <c r="W1447" s="94"/>
      <c r="X1447" s="143"/>
      <c r="Y1447" s="123"/>
      <c r="Z1447" s="143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  <c r="EG1447" s="107"/>
      <c r="EH1447" s="107"/>
      <c r="EI1447" s="107"/>
      <c r="EJ1447" s="107"/>
      <c r="EK1447" s="107"/>
      <c r="EL1447" s="107"/>
      <c r="EM1447" s="107"/>
      <c r="EN1447" s="107"/>
      <c r="EO1447" s="107"/>
      <c r="EP1447" s="107"/>
      <c r="EQ1447" s="107"/>
      <c r="ER1447" s="107"/>
      <c r="ES1447" s="107"/>
      <c r="ET1447" s="107"/>
      <c r="EU1447" s="107"/>
      <c r="EV1447" s="107"/>
      <c r="EW1447" s="107"/>
      <c r="EX1447" s="107"/>
      <c r="EY1447" s="107"/>
    </row>
    <row r="1448" spans="1:155" x14ac:dyDescent="0.15">
      <c r="A1448" s="36">
        <f t="shared" si="303"/>
        <v>44943</v>
      </c>
      <c r="B1448" s="1">
        <f t="shared" ca="1" si="310"/>
        <v>1019.76695</v>
      </c>
      <c r="C1448" s="90">
        <f t="shared" si="304"/>
        <v>1000</v>
      </c>
      <c r="D1448" s="103">
        <f t="shared" si="305"/>
        <v>5.0000000000000001E-3</v>
      </c>
      <c r="E1448" s="93">
        <f t="shared" si="306"/>
        <v>43507</v>
      </c>
      <c r="F1448" s="87">
        <f t="shared" si="298"/>
        <v>989</v>
      </c>
      <c r="G1448" s="88">
        <f t="shared" si="299"/>
        <v>989</v>
      </c>
      <c r="H1448" s="89">
        <f t="shared" si="300"/>
        <v>1.0197669499999999</v>
      </c>
      <c r="I1448" s="88">
        <f t="shared" si="307"/>
        <v>0</v>
      </c>
      <c r="J1448" s="90">
        <f t="shared" si="301"/>
        <v>19.766950000000001</v>
      </c>
      <c r="K1448" s="91">
        <f t="shared" si="302"/>
        <v>0</v>
      </c>
      <c r="L1448" s="92" t="str">
        <f t="shared" si="308"/>
        <v>A+J=</v>
      </c>
      <c r="M1448" s="93">
        <f t="shared" si="309"/>
        <v>45272</v>
      </c>
      <c r="N1448" s="94"/>
      <c r="O1448" s="143"/>
      <c r="P1448" s="143"/>
      <c r="Q1448" s="143"/>
      <c r="R1448" s="94"/>
      <c r="S1448" s="107"/>
      <c r="T1448" s="143"/>
      <c r="U1448" s="94"/>
      <c r="V1448" s="94"/>
      <c r="W1448" s="94"/>
      <c r="X1448" s="143"/>
      <c r="Y1448" s="123"/>
      <c r="Z1448" s="143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  <c r="EG1448" s="107"/>
      <c r="EH1448" s="107"/>
      <c r="EI1448" s="107"/>
      <c r="EJ1448" s="107"/>
      <c r="EK1448" s="107"/>
      <c r="EL1448" s="107"/>
      <c r="EM1448" s="107"/>
      <c r="EN1448" s="107"/>
      <c r="EO1448" s="107"/>
      <c r="EP1448" s="107"/>
      <c r="EQ1448" s="107"/>
      <c r="ER1448" s="107"/>
      <c r="ES1448" s="107"/>
      <c r="ET1448" s="107"/>
      <c r="EU1448" s="107"/>
      <c r="EV1448" s="107"/>
      <c r="EW1448" s="107"/>
      <c r="EX1448" s="107"/>
      <c r="EY1448" s="107"/>
    </row>
    <row r="1449" spans="1:155" x14ac:dyDescent="0.15">
      <c r="A1449" s="36">
        <f t="shared" si="303"/>
        <v>44944</v>
      </c>
      <c r="B1449" s="1">
        <f t="shared" ca="1" si="310"/>
        <v>1019.787134</v>
      </c>
      <c r="C1449" s="90">
        <f t="shared" si="304"/>
        <v>1000</v>
      </c>
      <c r="D1449" s="103">
        <f t="shared" si="305"/>
        <v>5.0000000000000001E-3</v>
      </c>
      <c r="E1449" s="93">
        <f t="shared" si="306"/>
        <v>43507</v>
      </c>
      <c r="F1449" s="87">
        <f t="shared" si="298"/>
        <v>990</v>
      </c>
      <c r="G1449" s="88">
        <f t="shared" si="299"/>
        <v>990</v>
      </c>
      <c r="H1449" s="89">
        <f t="shared" si="300"/>
        <v>1.019787134</v>
      </c>
      <c r="I1449" s="88">
        <f t="shared" si="307"/>
        <v>0</v>
      </c>
      <c r="J1449" s="90">
        <f t="shared" si="301"/>
        <v>19.787134000000002</v>
      </c>
      <c r="K1449" s="91">
        <f t="shared" si="302"/>
        <v>0</v>
      </c>
      <c r="L1449" s="92" t="str">
        <f t="shared" si="308"/>
        <v>A+J=</v>
      </c>
      <c r="M1449" s="93">
        <f t="shared" si="309"/>
        <v>45272</v>
      </c>
      <c r="N1449" s="94"/>
      <c r="O1449" s="143"/>
      <c r="P1449" s="143"/>
      <c r="Q1449" s="143"/>
      <c r="R1449" s="94"/>
      <c r="S1449" s="107"/>
      <c r="T1449" s="143"/>
      <c r="U1449" s="94"/>
      <c r="V1449" s="94"/>
      <c r="W1449" s="94"/>
      <c r="X1449" s="143"/>
      <c r="Y1449" s="123"/>
      <c r="Z1449" s="143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  <c r="EG1449" s="107"/>
      <c r="EH1449" s="107"/>
      <c r="EI1449" s="107"/>
      <c r="EJ1449" s="107"/>
      <c r="EK1449" s="107"/>
      <c r="EL1449" s="107"/>
      <c r="EM1449" s="107"/>
      <c r="EN1449" s="107"/>
      <c r="EO1449" s="107"/>
      <c r="EP1449" s="107"/>
      <c r="EQ1449" s="107"/>
      <c r="ER1449" s="107"/>
      <c r="ES1449" s="107"/>
      <c r="ET1449" s="107"/>
      <c r="EU1449" s="107"/>
      <c r="EV1449" s="107"/>
      <c r="EW1449" s="107"/>
      <c r="EX1449" s="107"/>
      <c r="EY1449" s="107"/>
    </row>
    <row r="1450" spans="1:155" x14ac:dyDescent="0.15">
      <c r="A1450" s="36">
        <f t="shared" si="303"/>
        <v>44945</v>
      </c>
      <c r="B1450" s="1">
        <f t="shared" ca="1" si="310"/>
        <v>1019.80731699</v>
      </c>
      <c r="C1450" s="90">
        <f t="shared" si="304"/>
        <v>1000</v>
      </c>
      <c r="D1450" s="103">
        <f t="shared" si="305"/>
        <v>5.0000000000000001E-3</v>
      </c>
      <c r="E1450" s="93">
        <f t="shared" si="306"/>
        <v>43507</v>
      </c>
      <c r="F1450" s="87">
        <f t="shared" si="298"/>
        <v>991</v>
      </c>
      <c r="G1450" s="88">
        <f t="shared" si="299"/>
        <v>991</v>
      </c>
      <c r="H1450" s="89">
        <f t="shared" si="300"/>
        <v>1.0198073169999999</v>
      </c>
      <c r="I1450" s="88">
        <f t="shared" si="307"/>
        <v>0</v>
      </c>
      <c r="J1450" s="90">
        <f t="shared" si="301"/>
        <v>19.80731699</v>
      </c>
      <c r="K1450" s="91">
        <f t="shared" si="302"/>
        <v>0</v>
      </c>
      <c r="L1450" s="92" t="str">
        <f t="shared" si="308"/>
        <v>A+J=</v>
      </c>
      <c r="M1450" s="93">
        <f t="shared" si="309"/>
        <v>45272</v>
      </c>
      <c r="N1450" s="94"/>
      <c r="O1450" s="143"/>
      <c r="P1450" s="143"/>
      <c r="Q1450" s="143"/>
      <c r="R1450" s="94"/>
      <c r="S1450" s="107"/>
      <c r="T1450" s="143"/>
      <c r="U1450" s="94"/>
      <c r="V1450" s="94"/>
      <c r="W1450" s="94"/>
      <c r="X1450" s="143"/>
      <c r="Y1450" s="123"/>
      <c r="Z1450" s="143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  <c r="EG1450" s="107"/>
      <c r="EH1450" s="107"/>
      <c r="EI1450" s="107"/>
      <c r="EJ1450" s="107"/>
      <c r="EK1450" s="107"/>
      <c r="EL1450" s="107"/>
      <c r="EM1450" s="107"/>
      <c r="EN1450" s="107"/>
      <c r="EO1450" s="107"/>
      <c r="EP1450" s="107"/>
      <c r="EQ1450" s="107"/>
      <c r="ER1450" s="107"/>
      <c r="ES1450" s="107"/>
      <c r="ET1450" s="107"/>
      <c r="EU1450" s="107"/>
      <c r="EV1450" s="107"/>
      <c r="EW1450" s="107"/>
      <c r="EX1450" s="107"/>
      <c r="EY1450" s="107"/>
    </row>
    <row r="1451" spans="1:155" x14ac:dyDescent="0.15">
      <c r="A1451" s="36">
        <f t="shared" si="303"/>
        <v>44946</v>
      </c>
      <c r="B1451" s="1">
        <f t="shared" ca="1" si="310"/>
        <v>1019.827501</v>
      </c>
      <c r="C1451" s="90">
        <f t="shared" si="304"/>
        <v>1000</v>
      </c>
      <c r="D1451" s="103">
        <f t="shared" si="305"/>
        <v>5.0000000000000001E-3</v>
      </c>
      <c r="E1451" s="93">
        <f t="shared" si="306"/>
        <v>43507</v>
      </c>
      <c r="F1451" s="87">
        <f t="shared" si="298"/>
        <v>992</v>
      </c>
      <c r="G1451" s="88">
        <f t="shared" si="299"/>
        <v>992</v>
      </c>
      <c r="H1451" s="89">
        <f t="shared" si="300"/>
        <v>1.019827501</v>
      </c>
      <c r="I1451" s="88">
        <f t="shared" si="307"/>
        <v>0</v>
      </c>
      <c r="J1451" s="90">
        <f t="shared" si="301"/>
        <v>19.827501000000002</v>
      </c>
      <c r="K1451" s="91">
        <f t="shared" si="302"/>
        <v>0</v>
      </c>
      <c r="L1451" s="92" t="str">
        <f t="shared" si="308"/>
        <v>A+J=</v>
      </c>
      <c r="M1451" s="93">
        <f t="shared" si="309"/>
        <v>45272</v>
      </c>
      <c r="N1451" s="94"/>
      <c r="O1451" s="143"/>
      <c r="P1451" s="143"/>
      <c r="Q1451" s="143"/>
      <c r="R1451" s="94"/>
      <c r="S1451" s="107"/>
      <c r="T1451" s="143"/>
      <c r="U1451" s="94"/>
      <c r="V1451" s="94"/>
      <c r="W1451" s="94"/>
      <c r="X1451" s="143"/>
      <c r="Y1451" s="123"/>
      <c r="Z1451" s="143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  <c r="EG1451" s="107"/>
      <c r="EH1451" s="107"/>
      <c r="EI1451" s="107"/>
      <c r="EJ1451" s="107"/>
      <c r="EK1451" s="107"/>
      <c r="EL1451" s="107"/>
      <c r="EM1451" s="107"/>
      <c r="EN1451" s="107"/>
      <c r="EO1451" s="107"/>
      <c r="EP1451" s="107"/>
      <c r="EQ1451" s="107"/>
      <c r="ER1451" s="107"/>
      <c r="ES1451" s="107"/>
      <c r="ET1451" s="107"/>
      <c r="EU1451" s="107"/>
      <c r="EV1451" s="107"/>
      <c r="EW1451" s="107"/>
      <c r="EX1451" s="107"/>
      <c r="EY1451" s="107"/>
    </row>
    <row r="1452" spans="1:155" x14ac:dyDescent="0.15">
      <c r="A1452" s="36">
        <f t="shared" si="303"/>
        <v>44947</v>
      </c>
      <c r="B1452" s="1">
        <f t="shared" ca="1" si="310"/>
        <v>1019.847686</v>
      </c>
      <c r="C1452" s="90">
        <f t="shared" si="304"/>
        <v>1000</v>
      </c>
      <c r="D1452" s="103">
        <f t="shared" si="305"/>
        <v>5.0000000000000001E-3</v>
      </c>
      <c r="E1452" s="93">
        <f t="shared" si="306"/>
        <v>43507</v>
      </c>
      <c r="F1452" s="87">
        <f t="shared" si="298"/>
        <v>992</v>
      </c>
      <c r="G1452" s="88">
        <f t="shared" si="299"/>
        <v>993</v>
      </c>
      <c r="H1452" s="89">
        <f t="shared" si="300"/>
        <v>1.0198476860000001</v>
      </c>
      <c r="I1452" s="88">
        <f t="shared" si="307"/>
        <v>0</v>
      </c>
      <c r="J1452" s="90">
        <f t="shared" si="301"/>
        <v>19.847685999999999</v>
      </c>
      <c r="K1452" s="91">
        <f t="shared" si="302"/>
        <v>0</v>
      </c>
      <c r="L1452" s="92" t="str">
        <f t="shared" si="308"/>
        <v>A+J=</v>
      </c>
      <c r="M1452" s="93">
        <f t="shared" si="309"/>
        <v>45272</v>
      </c>
      <c r="N1452" s="94"/>
      <c r="O1452" s="143"/>
      <c r="P1452" s="143"/>
      <c r="Q1452" s="143"/>
      <c r="R1452" s="94"/>
      <c r="S1452" s="107"/>
      <c r="T1452" s="143"/>
      <c r="U1452" s="94"/>
      <c r="V1452" s="94"/>
      <c r="W1452" s="94"/>
      <c r="X1452" s="143"/>
      <c r="Y1452" s="123"/>
      <c r="Z1452" s="143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  <c r="EG1452" s="107"/>
      <c r="EH1452" s="107"/>
      <c r="EI1452" s="107"/>
      <c r="EJ1452" s="107"/>
      <c r="EK1452" s="107"/>
      <c r="EL1452" s="107"/>
      <c r="EM1452" s="107"/>
      <c r="EN1452" s="107"/>
      <c r="EO1452" s="107"/>
      <c r="EP1452" s="107"/>
      <c r="EQ1452" s="107"/>
      <c r="ER1452" s="107"/>
      <c r="ES1452" s="107"/>
      <c r="ET1452" s="107"/>
      <c r="EU1452" s="107"/>
      <c r="EV1452" s="107"/>
      <c r="EW1452" s="107"/>
      <c r="EX1452" s="107"/>
      <c r="EY1452" s="107"/>
    </row>
    <row r="1453" spans="1:155" x14ac:dyDescent="0.15">
      <c r="A1453" s="36">
        <f t="shared" si="303"/>
        <v>44948</v>
      </c>
      <c r="B1453" s="1">
        <f t="shared" ca="1" si="310"/>
        <v>1019.847686</v>
      </c>
      <c r="C1453" s="90">
        <f t="shared" si="304"/>
        <v>1000</v>
      </c>
      <c r="D1453" s="103">
        <f t="shared" si="305"/>
        <v>5.0000000000000001E-3</v>
      </c>
      <c r="E1453" s="93">
        <f t="shared" si="306"/>
        <v>43507</v>
      </c>
      <c r="F1453" s="87">
        <f t="shared" si="298"/>
        <v>992</v>
      </c>
      <c r="G1453" s="88">
        <f t="shared" si="299"/>
        <v>993</v>
      </c>
      <c r="H1453" s="89">
        <f t="shared" si="300"/>
        <v>1.0198476860000001</v>
      </c>
      <c r="I1453" s="88">
        <f t="shared" si="307"/>
        <v>0</v>
      </c>
      <c r="J1453" s="90">
        <f t="shared" si="301"/>
        <v>19.847685999999999</v>
      </c>
      <c r="K1453" s="91">
        <f t="shared" si="302"/>
        <v>0</v>
      </c>
      <c r="L1453" s="92" t="str">
        <f t="shared" si="308"/>
        <v>A+J=</v>
      </c>
      <c r="M1453" s="93">
        <f t="shared" si="309"/>
        <v>45272</v>
      </c>
      <c r="N1453" s="94"/>
      <c r="O1453" s="143"/>
      <c r="P1453" s="143"/>
      <c r="Q1453" s="143"/>
      <c r="R1453" s="94"/>
      <c r="S1453" s="107"/>
      <c r="T1453" s="143"/>
      <c r="U1453" s="94"/>
      <c r="V1453" s="94"/>
      <c r="W1453" s="94"/>
      <c r="X1453" s="143"/>
      <c r="Y1453" s="123"/>
      <c r="Z1453" s="143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  <c r="EG1453" s="107"/>
      <c r="EH1453" s="107"/>
      <c r="EI1453" s="107"/>
      <c r="EJ1453" s="107"/>
      <c r="EK1453" s="107"/>
      <c r="EL1453" s="107"/>
      <c r="EM1453" s="107"/>
      <c r="EN1453" s="107"/>
      <c r="EO1453" s="107"/>
      <c r="EP1453" s="107"/>
      <c r="EQ1453" s="107"/>
      <c r="ER1453" s="107"/>
      <c r="ES1453" s="107"/>
      <c r="ET1453" s="107"/>
      <c r="EU1453" s="107"/>
      <c r="EV1453" s="107"/>
      <c r="EW1453" s="107"/>
      <c r="EX1453" s="107"/>
      <c r="EY1453" s="107"/>
    </row>
    <row r="1454" spans="1:155" x14ac:dyDescent="0.15">
      <c r="A1454" s="36">
        <f t="shared" si="303"/>
        <v>44949</v>
      </c>
      <c r="B1454" s="1">
        <f t="shared" ca="1" si="310"/>
        <v>1019.847686</v>
      </c>
      <c r="C1454" s="90">
        <f t="shared" si="304"/>
        <v>1000</v>
      </c>
      <c r="D1454" s="103">
        <f t="shared" si="305"/>
        <v>5.0000000000000001E-3</v>
      </c>
      <c r="E1454" s="93">
        <f t="shared" si="306"/>
        <v>43507</v>
      </c>
      <c r="F1454" s="87">
        <f t="shared" si="298"/>
        <v>993</v>
      </c>
      <c r="G1454" s="88">
        <f t="shared" si="299"/>
        <v>993</v>
      </c>
      <c r="H1454" s="89">
        <f t="shared" si="300"/>
        <v>1.0198476860000001</v>
      </c>
      <c r="I1454" s="88">
        <f t="shared" si="307"/>
        <v>0</v>
      </c>
      <c r="J1454" s="90">
        <f t="shared" si="301"/>
        <v>19.847685999999999</v>
      </c>
      <c r="K1454" s="91">
        <f t="shared" si="302"/>
        <v>0</v>
      </c>
      <c r="L1454" s="92" t="str">
        <f t="shared" si="308"/>
        <v>A+J=</v>
      </c>
      <c r="M1454" s="93">
        <f t="shared" si="309"/>
        <v>45272</v>
      </c>
      <c r="N1454" s="94"/>
      <c r="O1454" s="143"/>
      <c r="P1454" s="143"/>
      <c r="Q1454" s="143"/>
      <c r="R1454" s="94"/>
      <c r="S1454" s="107"/>
      <c r="T1454" s="143"/>
      <c r="U1454" s="94"/>
      <c r="V1454" s="94"/>
      <c r="W1454" s="94"/>
      <c r="X1454" s="143"/>
      <c r="Y1454" s="123"/>
      <c r="Z1454" s="143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  <c r="EG1454" s="107"/>
      <c r="EH1454" s="107"/>
      <c r="EI1454" s="107"/>
      <c r="EJ1454" s="107"/>
      <c r="EK1454" s="107"/>
      <c r="EL1454" s="107"/>
      <c r="EM1454" s="107"/>
      <c r="EN1454" s="107"/>
      <c r="EO1454" s="107"/>
      <c r="EP1454" s="107"/>
      <c r="EQ1454" s="107"/>
      <c r="ER1454" s="107"/>
      <c r="ES1454" s="107"/>
      <c r="ET1454" s="107"/>
      <c r="EU1454" s="107"/>
      <c r="EV1454" s="107"/>
      <c r="EW1454" s="107"/>
      <c r="EX1454" s="107"/>
      <c r="EY1454" s="107"/>
    </row>
    <row r="1455" spans="1:155" x14ac:dyDescent="0.15">
      <c r="A1455" s="36">
        <f t="shared" si="303"/>
        <v>44950</v>
      </c>
      <c r="B1455" s="1">
        <f t="shared" ca="1" si="310"/>
        <v>1019.867871</v>
      </c>
      <c r="C1455" s="90">
        <f t="shared" si="304"/>
        <v>1000</v>
      </c>
      <c r="D1455" s="103">
        <f t="shared" si="305"/>
        <v>5.0000000000000001E-3</v>
      </c>
      <c r="E1455" s="93">
        <f t="shared" si="306"/>
        <v>43507</v>
      </c>
      <c r="F1455" s="87">
        <f t="shared" si="298"/>
        <v>994</v>
      </c>
      <c r="G1455" s="88">
        <f t="shared" si="299"/>
        <v>994</v>
      </c>
      <c r="H1455" s="89">
        <f t="shared" si="300"/>
        <v>1.019867871</v>
      </c>
      <c r="I1455" s="88">
        <f t="shared" si="307"/>
        <v>0</v>
      </c>
      <c r="J1455" s="90">
        <f t="shared" si="301"/>
        <v>19.867871000000001</v>
      </c>
      <c r="K1455" s="91">
        <f t="shared" si="302"/>
        <v>0</v>
      </c>
      <c r="L1455" s="92" t="str">
        <f t="shared" si="308"/>
        <v>A+J=</v>
      </c>
      <c r="M1455" s="93">
        <f t="shared" si="309"/>
        <v>45272</v>
      </c>
      <c r="N1455" s="94"/>
      <c r="O1455" s="143"/>
      <c r="P1455" s="143"/>
      <c r="Q1455" s="143"/>
      <c r="R1455" s="94"/>
      <c r="S1455" s="107"/>
      <c r="T1455" s="143"/>
      <c r="U1455" s="94"/>
      <c r="V1455" s="94"/>
      <c r="W1455" s="94"/>
      <c r="X1455" s="143"/>
      <c r="Y1455" s="123"/>
      <c r="Z1455" s="143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  <c r="EG1455" s="107"/>
      <c r="EH1455" s="107"/>
      <c r="EI1455" s="107"/>
      <c r="EJ1455" s="107"/>
      <c r="EK1455" s="107"/>
      <c r="EL1455" s="107"/>
      <c r="EM1455" s="107"/>
      <c r="EN1455" s="107"/>
      <c r="EO1455" s="107"/>
      <c r="EP1455" s="107"/>
      <c r="EQ1455" s="107"/>
      <c r="ER1455" s="107"/>
      <c r="ES1455" s="107"/>
      <c r="ET1455" s="107"/>
      <c r="EU1455" s="107"/>
      <c r="EV1455" s="107"/>
      <c r="EW1455" s="107"/>
      <c r="EX1455" s="107"/>
      <c r="EY1455" s="107"/>
    </row>
    <row r="1456" spans="1:155" x14ac:dyDescent="0.15">
      <c r="A1456" s="36">
        <f t="shared" si="303"/>
        <v>44951</v>
      </c>
      <c r="B1456" s="1">
        <f t="shared" ca="1" si="310"/>
        <v>1019.888056</v>
      </c>
      <c r="C1456" s="90">
        <f t="shared" si="304"/>
        <v>1000</v>
      </c>
      <c r="D1456" s="103">
        <f t="shared" si="305"/>
        <v>5.0000000000000001E-3</v>
      </c>
      <c r="E1456" s="93">
        <f t="shared" si="306"/>
        <v>43507</v>
      </c>
      <c r="F1456" s="87">
        <f t="shared" si="298"/>
        <v>995</v>
      </c>
      <c r="G1456" s="88">
        <f t="shared" si="299"/>
        <v>995</v>
      </c>
      <c r="H1456" s="89">
        <f t="shared" si="300"/>
        <v>1.0198880560000001</v>
      </c>
      <c r="I1456" s="88">
        <f t="shared" si="307"/>
        <v>0</v>
      </c>
      <c r="J1456" s="90">
        <f t="shared" si="301"/>
        <v>19.888055999999999</v>
      </c>
      <c r="K1456" s="91">
        <f t="shared" si="302"/>
        <v>0</v>
      </c>
      <c r="L1456" s="92" t="str">
        <f t="shared" si="308"/>
        <v>A+J=</v>
      </c>
      <c r="M1456" s="93">
        <f t="shared" si="309"/>
        <v>45272</v>
      </c>
      <c r="N1456" s="94"/>
      <c r="O1456" s="143"/>
      <c r="P1456" s="143"/>
      <c r="Q1456" s="143"/>
      <c r="R1456" s="94"/>
      <c r="S1456" s="107"/>
      <c r="T1456" s="143"/>
      <c r="U1456" s="94"/>
      <c r="V1456" s="94"/>
      <c r="W1456" s="94"/>
      <c r="X1456" s="143"/>
      <c r="Y1456" s="123"/>
      <c r="Z1456" s="143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  <c r="EG1456" s="107"/>
      <c r="EH1456" s="107"/>
      <c r="EI1456" s="107"/>
      <c r="EJ1456" s="107"/>
      <c r="EK1456" s="107"/>
      <c r="EL1456" s="107"/>
      <c r="EM1456" s="107"/>
      <c r="EN1456" s="107"/>
      <c r="EO1456" s="107"/>
      <c r="EP1456" s="107"/>
      <c r="EQ1456" s="107"/>
      <c r="ER1456" s="107"/>
      <c r="ES1456" s="107"/>
      <c r="ET1456" s="107"/>
      <c r="EU1456" s="107"/>
      <c r="EV1456" s="107"/>
      <c r="EW1456" s="107"/>
      <c r="EX1456" s="107"/>
      <c r="EY1456" s="107"/>
    </row>
    <row r="1457" spans="1:155" x14ac:dyDescent="0.15">
      <c r="A1457" s="36">
        <f t="shared" si="303"/>
        <v>44952</v>
      </c>
      <c r="B1457" s="1">
        <f t="shared" ca="1" si="310"/>
        <v>1019.908242</v>
      </c>
      <c r="C1457" s="90">
        <f t="shared" si="304"/>
        <v>1000</v>
      </c>
      <c r="D1457" s="103">
        <f t="shared" si="305"/>
        <v>5.0000000000000001E-3</v>
      </c>
      <c r="E1457" s="93">
        <f t="shared" si="306"/>
        <v>43507</v>
      </c>
      <c r="F1457" s="87">
        <f t="shared" si="298"/>
        <v>996</v>
      </c>
      <c r="G1457" s="88">
        <f t="shared" si="299"/>
        <v>996</v>
      </c>
      <c r="H1457" s="89">
        <f t="shared" si="300"/>
        <v>1.0199082420000001</v>
      </c>
      <c r="I1457" s="88">
        <f t="shared" si="307"/>
        <v>0</v>
      </c>
      <c r="J1457" s="90">
        <f t="shared" si="301"/>
        <v>19.908242000000001</v>
      </c>
      <c r="K1457" s="91">
        <f t="shared" si="302"/>
        <v>0</v>
      </c>
      <c r="L1457" s="92" t="str">
        <f t="shared" si="308"/>
        <v>A+J=</v>
      </c>
      <c r="M1457" s="93">
        <f t="shared" si="309"/>
        <v>45272</v>
      </c>
      <c r="N1457" s="94"/>
      <c r="O1457" s="143"/>
      <c r="P1457" s="143"/>
      <c r="Q1457" s="143"/>
      <c r="R1457" s="94"/>
      <c r="S1457" s="107"/>
      <c r="T1457" s="143"/>
      <c r="U1457" s="94"/>
      <c r="V1457" s="94"/>
      <c r="W1457" s="94"/>
      <c r="X1457" s="143"/>
      <c r="Y1457" s="123"/>
      <c r="Z1457" s="143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  <c r="EG1457" s="107"/>
      <c r="EH1457" s="107"/>
      <c r="EI1457" s="107"/>
      <c r="EJ1457" s="107"/>
      <c r="EK1457" s="107"/>
      <c r="EL1457" s="107"/>
      <c r="EM1457" s="107"/>
      <c r="EN1457" s="107"/>
      <c r="EO1457" s="107"/>
      <c r="EP1457" s="107"/>
      <c r="EQ1457" s="107"/>
      <c r="ER1457" s="107"/>
      <c r="ES1457" s="107"/>
      <c r="ET1457" s="107"/>
      <c r="EU1457" s="107"/>
      <c r="EV1457" s="107"/>
      <c r="EW1457" s="107"/>
      <c r="EX1457" s="107"/>
      <c r="EY1457" s="107"/>
    </row>
    <row r="1458" spans="1:155" x14ac:dyDescent="0.15">
      <c r="A1458" s="36">
        <f t="shared" si="303"/>
        <v>44953</v>
      </c>
      <c r="B1458" s="1">
        <f t="shared" ca="1" si="310"/>
        <v>1019.9284280000001</v>
      </c>
      <c r="C1458" s="90">
        <f t="shared" si="304"/>
        <v>1000</v>
      </c>
      <c r="D1458" s="103">
        <f t="shared" si="305"/>
        <v>5.0000000000000001E-3</v>
      </c>
      <c r="E1458" s="93">
        <f t="shared" si="306"/>
        <v>43507</v>
      </c>
      <c r="F1458" s="87">
        <f t="shared" si="298"/>
        <v>997</v>
      </c>
      <c r="G1458" s="88">
        <f t="shared" si="299"/>
        <v>997</v>
      </c>
      <c r="H1458" s="89">
        <f t="shared" si="300"/>
        <v>1.0199284280000001</v>
      </c>
      <c r="I1458" s="88">
        <f t="shared" si="307"/>
        <v>0</v>
      </c>
      <c r="J1458" s="90">
        <f t="shared" si="301"/>
        <v>19.928428</v>
      </c>
      <c r="K1458" s="91">
        <f t="shared" si="302"/>
        <v>0</v>
      </c>
      <c r="L1458" s="92" t="str">
        <f t="shared" si="308"/>
        <v>A+J=</v>
      </c>
      <c r="M1458" s="93">
        <f t="shared" si="309"/>
        <v>45272</v>
      </c>
      <c r="N1458" s="94"/>
      <c r="O1458" s="143"/>
      <c r="P1458" s="143"/>
      <c r="Q1458" s="143"/>
      <c r="R1458" s="94"/>
      <c r="S1458" s="107"/>
      <c r="T1458" s="143"/>
      <c r="U1458" s="94"/>
      <c r="V1458" s="94"/>
      <c r="W1458" s="94"/>
      <c r="X1458" s="143"/>
      <c r="Y1458" s="123"/>
      <c r="Z1458" s="143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  <c r="EG1458" s="107"/>
      <c r="EH1458" s="107"/>
      <c r="EI1458" s="107"/>
      <c r="EJ1458" s="107"/>
      <c r="EK1458" s="107"/>
      <c r="EL1458" s="107"/>
      <c r="EM1458" s="107"/>
      <c r="EN1458" s="107"/>
      <c r="EO1458" s="107"/>
      <c r="EP1458" s="107"/>
      <c r="EQ1458" s="107"/>
      <c r="ER1458" s="107"/>
      <c r="ES1458" s="107"/>
      <c r="ET1458" s="107"/>
      <c r="EU1458" s="107"/>
      <c r="EV1458" s="107"/>
      <c r="EW1458" s="107"/>
      <c r="EX1458" s="107"/>
      <c r="EY1458" s="107"/>
    </row>
    <row r="1459" spans="1:155" x14ac:dyDescent="0.15">
      <c r="A1459" s="36">
        <f t="shared" si="303"/>
        <v>44954</v>
      </c>
      <c r="B1459" s="1">
        <f t="shared" ca="1" si="310"/>
        <v>1019.948614</v>
      </c>
      <c r="C1459" s="90">
        <f t="shared" si="304"/>
        <v>1000</v>
      </c>
      <c r="D1459" s="103">
        <f t="shared" si="305"/>
        <v>5.0000000000000001E-3</v>
      </c>
      <c r="E1459" s="93">
        <f t="shared" si="306"/>
        <v>43507</v>
      </c>
      <c r="F1459" s="87">
        <f t="shared" si="298"/>
        <v>997</v>
      </c>
      <c r="G1459" s="88">
        <f t="shared" si="299"/>
        <v>998</v>
      </c>
      <c r="H1459" s="89">
        <f t="shared" si="300"/>
        <v>1.019948614</v>
      </c>
      <c r="I1459" s="88">
        <f t="shared" si="307"/>
        <v>0</v>
      </c>
      <c r="J1459" s="90">
        <f t="shared" si="301"/>
        <v>19.948613999999999</v>
      </c>
      <c r="K1459" s="91">
        <f t="shared" si="302"/>
        <v>0</v>
      </c>
      <c r="L1459" s="92" t="str">
        <f t="shared" si="308"/>
        <v>A+J=</v>
      </c>
      <c r="M1459" s="93">
        <f t="shared" si="309"/>
        <v>45272</v>
      </c>
      <c r="N1459" s="94"/>
      <c r="O1459" s="143"/>
      <c r="P1459" s="143"/>
      <c r="Q1459" s="143"/>
      <c r="R1459" s="94"/>
      <c r="S1459" s="107"/>
      <c r="T1459" s="143"/>
      <c r="U1459" s="94"/>
      <c r="V1459" s="94"/>
      <c r="W1459" s="94"/>
      <c r="X1459" s="143"/>
      <c r="Y1459" s="123"/>
      <c r="Z1459" s="143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  <c r="EG1459" s="107"/>
      <c r="EH1459" s="107"/>
      <c r="EI1459" s="107"/>
      <c r="EJ1459" s="107"/>
      <c r="EK1459" s="107"/>
      <c r="EL1459" s="107"/>
      <c r="EM1459" s="107"/>
      <c r="EN1459" s="107"/>
      <c r="EO1459" s="107"/>
      <c r="EP1459" s="107"/>
      <c r="EQ1459" s="107"/>
      <c r="ER1459" s="107"/>
      <c r="ES1459" s="107"/>
      <c r="ET1459" s="107"/>
      <c r="EU1459" s="107"/>
      <c r="EV1459" s="107"/>
      <c r="EW1459" s="107"/>
      <c r="EX1459" s="107"/>
      <c r="EY1459" s="107"/>
    </row>
    <row r="1460" spans="1:155" x14ac:dyDescent="0.15">
      <c r="A1460" s="36">
        <f t="shared" si="303"/>
        <v>44955</v>
      </c>
      <c r="B1460" s="1">
        <f t="shared" ca="1" si="310"/>
        <v>1019.948614</v>
      </c>
      <c r="C1460" s="90">
        <f t="shared" si="304"/>
        <v>1000</v>
      </c>
      <c r="D1460" s="103">
        <f t="shared" si="305"/>
        <v>5.0000000000000001E-3</v>
      </c>
      <c r="E1460" s="93">
        <f t="shared" si="306"/>
        <v>43507</v>
      </c>
      <c r="F1460" s="87">
        <f t="shared" si="298"/>
        <v>997</v>
      </c>
      <c r="G1460" s="88">
        <f t="shared" si="299"/>
        <v>998</v>
      </c>
      <c r="H1460" s="89">
        <f t="shared" si="300"/>
        <v>1.019948614</v>
      </c>
      <c r="I1460" s="88">
        <f t="shared" si="307"/>
        <v>0</v>
      </c>
      <c r="J1460" s="90">
        <f t="shared" si="301"/>
        <v>19.948613999999999</v>
      </c>
      <c r="K1460" s="91">
        <f t="shared" si="302"/>
        <v>0</v>
      </c>
      <c r="L1460" s="92" t="str">
        <f t="shared" si="308"/>
        <v>A+J=</v>
      </c>
      <c r="M1460" s="93">
        <f t="shared" si="309"/>
        <v>45272</v>
      </c>
      <c r="N1460" s="94"/>
      <c r="O1460" s="143"/>
      <c r="P1460" s="143"/>
      <c r="Q1460" s="143"/>
      <c r="R1460" s="94"/>
      <c r="S1460" s="107"/>
      <c r="T1460" s="143"/>
      <c r="U1460" s="94"/>
      <c r="V1460" s="94"/>
      <c r="W1460" s="94"/>
      <c r="X1460" s="143"/>
      <c r="Y1460" s="123"/>
      <c r="Z1460" s="143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  <c r="EG1460" s="107"/>
      <c r="EH1460" s="107"/>
      <c r="EI1460" s="107"/>
      <c r="EJ1460" s="107"/>
      <c r="EK1460" s="107"/>
      <c r="EL1460" s="107"/>
      <c r="EM1460" s="107"/>
      <c r="EN1460" s="107"/>
      <c r="EO1460" s="107"/>
      <c r="EP1460" s="107"/>
      <c r="EQ1460" s="107"/>
      <c r="ER1460" s="107"/>
      <c r="ES1460" s="107"/>
      <c r="ET1460" s="107"/>
      <c r="EU1460" s="107"/>
      <c r="EV1460" s="107"/>
      <c r="EW1460" s="107"/>
      <c r="EX1460" s="107"/>
      <c r="EY1460" s="107"/>
    </row>
    <row r="1461" spans="1:155" x14ac:dyDescent="0.15">
      <c r="A1461" s="36">
        <f t="shared" si="303"/>
        <v>44956</v>
      </c>
      <c r="B1461" s="1">
        <f t="shared" ca="1" si="310"/>
        <v>1019.948614</v>
      </c>
      <c r="C1461" s="90">
        <f t="shared" si="304"/>
        <v>1000</v>
      </c>
      <c r="D1461" s="103">
        <f t="shared" si="305"/>
        <v>5.0000000000000001E-3</v>
      </c>
      <c r="E1461" s="93">
        <f t="shared" si="306"/>
        <v>43507</v>
      </c>
      <c r="F1461" s="87">
        <f t="shared" si="298"/>
        <v>998</v>
      </c>
      <c r="G1461" s="88">
        <f t="shared" si="299"/>
        <v>998</v>
      </c>
      <c r="H1461" s="89">
        <f t="shared" si="300"/>
        <v>1.019948614</v>
      </c>
      <c r="I1461" s="88">
        <f t="shared" si="307"/>
        <v>0</v>
      </c>
      <c r="J1461" s="90">
        <f t="shared" si="301"/>
        <v>19.948613999999999</v>
      </c>
      <c r="K1461" s="91">
        <f t="shared" si="302"/>
        <v>0</v>
      </c>
      <c r="L1461" s="92" t="str">
        <f t="shared" si="308"/>
        <v>A+J=</v>
      </c>
      <c r="M1461" s="93">
        <f t="shared" si="309"/>
        <v>45272</v>
      </c>
      <c r="N1461" s="94"/>
      <c r="O1461" s="143"/>
      <c r="P1461" s="143"/>
      <c r="Q1461" s="143"/>
      <c r="R1461" s="94"/>
      <c r="S1461" s="107"/>
      <c r="T1461" s="143"/>
      <c r="U1461" s="94"/>
      <c r="V1461" s="94"/>
      <c r="W1461" s="94"/>
      <c r="X1461" s="143"/>
      <c r="Y1461" s="123"/>
      <c r="Z1461" s="143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  <c r="EG1461" s="107"/>
      <c r="EH1461" s="107"/>
      <c r="EI1461" s="107"/>
      <c r="EJ1461" s="107"/>
      <c r="EK1461" s="107"/>
      <c r="EL1461" s="107"/>
      <c r="EM1461" s="107"/>
      <c r="EN1461" s="107"/>
      <c r="EO1461" s="107"/>
      <c r="EP1461" s="107"/>
      <c r="EQ1461" s="107"/>
      <c r="ER1461" s="107"/>
      <c r="ES1461" s="107"/>
      <c r="ET1461" s="107"/>
      <c r="EU1461" s="107"/>
      <c r="EV1461" s="107"/>
      <c r="EW1461" s="107"/>
      <c r="EX1461" s="107"/>
      <c r="EY1461" s="107"/>
    </row>
    <row r="1462" spans="1:155" x14ac:dyDescent="0.15">
      <c r="A1462" s="36">
        <f t="shared" si="303"/>
        <v>44957</v>
      </c>
      <c r="B1462" s="1">
        <f t="shared" ca="1" si="310"/>
        <v>1019.968801</v>
      </c>
      <c r="C1462" s="90">
        <f t="shared" si="304"/>
        <v>1000</v>
      </c>
      <c r="D1462" s="103">
        <f t="shared" si="305"/>
        <v>5.0000000000000001E-3</v>
      </c>
      <c r="E1462" s="93">
        <f t="shared" si="306"/>
        <v>43507</v>
      </c>
      <c r="F1462" s="87">
        <f t="shared" si="298"/>
        <v>999</v>
      </c>
      <c r="G1462" s="88">
        <f t="shared" si="299"/>
        <v>999</v>
      </c>
      <c r="H1462" s="89">
        <f t="shared" si="300"/>
        <v>1.0199688010000001</v>
      </c>
      <c r="I1462" s="88">
        <f t="shared" si="307"/>
        <v>0</v>
      </c>
      <c r="J1462" s="90">
        <f t="shared" si="301"/>
        <v>19.968800999999999</v>
      </c>
      <c r="K1462" s="91">
        <f t="shared" si="302"/>
        <v>0</v>
      </c>
      <c r="L1462" s="92" t="str">
        <f t="shared" si="308"/>
        <v>A+J=</v>
      </c>
      <c r="M1462" s="93">
        <f t="shared" si="309"/>
        <v>45272</v>
      </c>
      <c r="N1462" s="94"/>
      <c r="O1462" s="143"/>
      <c r="P1462" s="143"/>
      <c r="Q1462" s="143"/>
      <c r="R1462" s="94"/>
      <c r="S1462" s="107"/>
      <c r="T1462" s="143"/>
      <c r="U1462" s="94"/>
      <c r="V1462" s="94"/>
      <c r="W1462" s="94"/>
      <c r="X1462" s="143"/>
      <c r="Y1462" s="123"/>
      <c r="Z1462" s="143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  <c r="EG1462" s="107"/>
      <c r="EH1462" s="107"/>
      <c r="EI1462" s="107"/>
      <c r="EJ1462" s="107"/>
      <c r="EK1462" s="107"/>
      <c r="EL1462" s="107"/>
      <c r="EM1462" s="107"/>
      <c r="EN1462" s="107"/>
      <c r="EO1462" s="107"/>
      <c r="EP1462" s="107"/>
      <c r="EQ1462" s="107"/>
      <c r="ER1462" s="107"/>
      <c r="ES1462" s="107"/>
      <c r="ET1462" s="107"/>
      <c r="EU1462" s="107"/>
      <c r="EV1462" s="107"/>
      <c r="EW1462" s="107"/>
      <c r="EX1462" s="107"/>
      <c r="EY1462" s="107"/>
    </row>
    <row r="1463" spans="1:155" x14ac:dyDescent="0.15">
      <c r="A1463" s="36">
        <f t="shared" si="303"/>
        <v>44958</v>
      </c>
      <c r="B1463" s="1">
        <f t="shared" ca="1" si="310"/>
        <v>1019.9889879899999</v>
      </c>
      <c r="C1463" s="90">
        <f t="shared" si="304"/>
        <v>1000</v>
      </c>
      <c r="D1463" s="103">
        <f t="shared" si="305"/>
        <v>5.0000000000000001E-3</v>
      </c>
      <c r="E1463" s="93">
        <f t="shared" si="306"/>
        <v>43507</v>
      </c>
      <c r="F1463" s="87">
        <f t="shared" si="298"/>
        <v>1000</v>
      </c>
      <c r="G1463" s="88">
        <f t="shared" si="299"/>
        <v>1000</v>
      </c>
      <c r="H1463" s="89">
        <f t="shared" si="300"/>
        <v>1.0199889879999999</v>
      </c>
      <c r="I1463" s="88">
        <f t="shared" si="307"/>
        <v>0</v>
      </c>
      <c r="J1463" s="90">
        <f t="shared" si="301"/>
        <v>19.988987989999998</v>
      </c>
      <c r="K1463" s="91">
        <f t="shared" si="302"/>
        <v>0</v>
      </c>
      <c r="L1463" s="92" t="str">
        <f t="shared" si="308"/>
        <v>A+J=</v>
      </c>
      <c r="M1463" s="93">
        <f t="shared" si="309"/>
        <v>45272</v>
      </c>
      <c r="N1463" s="94"/>
      <c r="O1463" s="143"/>
      <c r="P1463" s="143"/>
      <c r="Q1463" s="143"/>
      <c r="R1463" s="94"/>
      <c r="S1463" s="107"/>
      <c r="T1463" s="143"/>
      <c r="U1463" s="94"/>
      <c r="V1463" s="94"/>
      <c r="W1463" s="94"/>
      <c r="X1463" s="143"/>
      <c r="Y1463" s="123"/>
      <c r="Z1463" s="143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  <c r="EG1463" s="107"/>
      <c r="EH1463" s="107"/>
      <c r="EI1463" s="107"/>
      <c r="EJ1463" s="107"/>
      <c r="EK1463" s="107"/>
      <c r="EL1463" s="107"/>
      <c r="EM1463" s="107"/>
      <c r="EN1463" s="107"/>
      <c r="EO1463" s="107"/>
      <c r="EP1463" s="107"/>
      <c r="EQ1463" s="107"/>
      <c r="ER1463" s="107"/>
      <c r="ES1463" s="107"/>
      <c r="ET1463" s="107"/>
      <c r="EU1463" s="107"/>
      <c r="EV1463" s="107"/>
      <c r="EW1463" s="107"/>
      <c r="EX1463" s="107"/>
      <c r="EY1463" s="107"/>
    </row>
    <row r="1464" spans="1:155" x14ac:dyDescent="0.15">
      <c r="A1464" s="36">
        <f t="shared" si="303"/>
        <v>44959</v>
      </c>
      <c r="B1464" s="1">
        <f t="shared" ca="1" si="310"/>
        <v>1020.009176</v>
      </c>
      <c r="C1464" s="90">
        <f t="shared" si="304"/>
        <v>1000</v>
      </c>
      <c r="D1464" s="103">
        <f t="shared" si="305"/>
        <v>5.0000000000000001E-3</v>
      </c>
      <c r="E1464" s="93">
        <f t="shared" si="306"/>
        <v>43507</v>
      </c>
      <c r="F1464" s="87">
        <f t="shared" si="298"/>
        <v>1001</v>
      </c>
      <c r="G1464" s="88">
        <f t="shared" si="299"/>
        <v>1001</v>
      </c>
      <c r="H1464" s="89">
        <f t="shared" si="300"/>
        <v>1.0200091760000001</v>
      </c>
      <c r="I1464" s="88">
        <f t="shared" si="307"/>
        <v>0</v>
      </c>
      <c r="J1464" s="90">
        <f t="shared" si="301"/>
        <v>20.009176</v>
      </c>
      <c r="K1464" s="91">
        <f t="shared" si="302"/>
        <v>0</v>
      </c>
      <c r="L1464" s="92" t="str">
        <f t="shared" si="308"/>
        <v>A+J=</v>
      </c>
      <c r="M1464" s="93">
        <f t="shared" si="309"/>
        <v>45272</v>
      </c>
      <c r="N1464" s="94"/>
      <c r="O1464" s="143"/>
      <c r="P1464" s="143"/>
      <c r="Q1464" s="143"/>
      <c r="R1464" s="94"/>
      <c r="S1464" s="107"/>
      <c r="T1464" s="143"/>
      <c r="U1464" s="94"/>
      <c r="V1464" s="94"/>
      <c r="W1464" s="94"/>
      <c r="X1464" s="143"/>
      <c r="Y1464" s="123"/>
      <c r="Z1464" s="143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  <c r="EG1464" s="107"/>
      <c r="EH1464" s="107"/>
      <c r="EI1464" s="107"/>
      <c r="EJ1464" s="107"/>
      <c r="EK1464" s="107"/>
      <c r="EL1464" s="107"/>
      <c r="EM1464" s="107"/>
      <c r="EN1464" s="107"/>
      <c r="EO1464" s="107"/>
      <c r="EP1464" s="107"/>
      <c r="EQ1464" s="107"/>
      <c r="ER1464" s="107"/>
      <c r="ES1464" s="107"/>
      <c r="ET1464" s="107"/>
      <c r="EU1464" s="107"/>
      <c r="EV1464" s="107"/>
      <c r="EW1464" s="107"/>
      <c r="EX1464" s="107"/>
      <c r="EY1464" s="107"/>
    </row>
    <row r="1465" spans="1:155" x14ac:dyDescent="0.15">
      <c r="A1465" s="36">
        <f t="shared" si="303"/>
        <v>44960</v>
      </c>
      <c r="B1465" s="1">
        <f t="shared" ca="1" si="310"/>
        <v>1020.029364</v>
      </c>
      <c r="C1465" s="90">
        <f t="shared" si="304"/>
        <v>1000</v>
      </c>
      <c r="D1465" s="103">
        <f t="shared" si="305"/>
        <v>5.0000000000000001E-3</v>
      </c>
      <c r="E1465" s="93">
        <f t="shared" si="306"/>
        <v>43507</v>
      </c>
      <c r="F1465" s="87">
        <f t="shared" si="298"/>
        <v>1002</v>
      </c>
      <c r="G1465" s="88">
        <f t="shared" si="299"/>
        <v>1002</v>
      </c>
      <c r="H1465" s="89">
        <f t="shared" si="300"/>
        <v>1.020029364</v>
      </c>
      <c r="I1465" s="88">
        <f t="shared" si="307"/>
        <v>0</v>
      </c>
      <c r="J1465" s="90">
        <f t="shared" si="301"/>
        <v>20.029364000000001</v>
      </c>
      <c r="K1465" s="91">
        <f t="shared" si="302"/>
        <v>0</v>
      </c>
      <c r="L1465" s="92" t="str">
        <f t="shared" si="308"/>
        <v>A+J=</v>
      </c>
      <c r="M1465" s="93">
        <f t="shared" si="309"/>
        <v>45272</v>
      </c>
      <c r="N1465" s="94"/>
      <c r="O1465" s="143"/>
      <c r="P1465" s="143"/>
      <c r="Q1465" s="143"/>
      <c r="R1465" s="94"/>
      <c r="S1465" s="107"/>
      <c r="T1465" s="143"/>
      <c r="U1465" s="94"/>
      <c r="V1465" s="94"/>
      <c r="W1465" s="94"/>
      <c r="X1465" s="143"/>
      <c r="Y1465" s="123"/>
      <c r="Z1465" s="143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  <c r="EG1465" s="107"/>
      <c r="EH1465" s="107"/>
      <c r="EI1465" s="107"/>
      <c r="EJ1465" s="107"/>
      <c r="EK1465" s="107"/>
      <c r="EL1465" s="107"/>
      <c r="EM1465" s="107"/>
      <c r="EN1465" s="107"/>
      <c r="EO1465" s="107"/>
      <c r="EP1465" s="107"/>
      <c r="EQ1465" s="107"/>
      <c r="ER1465" s="107"/>
      <c r="ES1465" s="107"/>
      <c r="ET1465" s="107"/>
      <c r="EU1465" s="107"/>
      <c r="EV1465" s="107"/>
      <c r="EW1465" s="107"/>
      <c r="EX1465" s="107"/>
      <c r="EY1465" s="107"/>
    </row>
    <row r="1466" spans="1:155" x14ac:dyDescent="0.15">
      <c r="A1466" s="36">
        <f t="shared" si="303"/>
        <v>44961</v>
      </c>
      <c r="B1466" s="1">
        <f t="shared" ca="1" si="310"/>
        <v>1020.0495519900001</v>
      </c>
      <c r="C1466" s="90">
        <f t="shared" si="304"/>
        <v>1000</v>
      </c>
      <c r="D1466" s="103">
        <f t="shared" si="305"/>
        <v>5.0000000000000001E-3</v>
      </c>
      <c r="E1466" s="93">
        <f t="shared" si="306"/>
        <v>43507</v>
      </c>
      <c r="F1466" s="87">
        <f t="shared" si="298"/>
        <v>1002</v>
      </c>
      <c r="G1466" s="88">
        <f t="shared" si="299"/>
        <v>1003</v>
      </c>
      <c r="H1466" s="89">
        <f t="shared" si="300"/>
        <v>1.0200495519999999</v>
      </c>
      <c r="I1466" s="88">
        <f t="shared" si="307"/>
        <v>0</v>
      </c>
      <c r="J1466" s="90">
        <f t="shared" si="301"/>
        <v>20.049551990000001</v>
      </c>
      <c r="K1466" s="91">
        <f t="shared" si="302"/>
        <v>0</v>
      </c>
      <c r="L1466" s="92" t="str">
        <f t="shared" si="308"/>
        <v>A+J=</v>
      </c>
      <c r="M1466" s="93">
        <f t="shared" si="309"/>
        <v>45272</v>
      </c>
      <c r="N1466" s="94"/>
      <c r="O1466" s="143"/>
      <c r="P1466" s="143"/>
      <c r="Q1466" s="143"/>
      <c r="R1466" s="94"/>
      <c r="S1466" s="107"/>
      <c r="T1466" s="143"/>
      <c r="U1466" s="94"/>
      <c r="V1466" s="94"/>
      <c r="W1466" s="94"/>
      <c r="X1466" s="143"/>
      <c r="Y1466" s="123"/>
      <c r="Z1466" s="143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  <c r="EG1466" s="107"/>
      <c r="EH1466" s="107"/>
      <c r="EI1466" s="107"/>
      <c r="EJ1466" s="107"/>
      <c r="EK1466" s="107"/>
      <c r="EL1466" s="107"/>
      <c r="EM1466" s="107"/>
      <c r="EN1466" s="107"/>
      <c r="EO1466" s="107"/>
      <c r="EP1466" s="107"/>
      <c r="EQ1466" s="107"/>
      <c r="ER1466" s="107"/>
      <c r="ES1466" s="107"/>
      <c r="ET1466" s="107"/>
      <c r="EU1466" s="107"/>
      <c r="EV1466" s="107"/>
      <c r="EW1466" s="107"/>
      <c r="EX1466" s="107"/>
      <c r="EY1466" s="107"/>
    </row>
    <row r="1467" spans="1:155" x14ac:dyDescent="0.15">
      <c r="A1467" s="36">
        <f t="shared" si="303"/>
        <v>44962</v>
      </c>
      <c r="B1467" s="1">
        <f t="shared" ca="1" si="310"/>
        <v>1020.0495519900001</v>
      </c>
      <c r="C1467" s="90">
        <f t="shared" si="304"/>
        <v>1000</v>
      </c>
      <c r="D1467" s="103">
        <f t="shared" si="305"/>
        <v>5.0000000000000001E-3</v>
      </c>
      <c r="E1467" s="93">
        <f t="shared" si="306"/>
        <v>43507</v>
      </c>
      <c r="F1467" s="87">
        <f t="shared" si="298"/>
        <v>1002</v>
      </c>
      <c r="G1467" s="88">
        <f t="shared" si="299"/>
        <v>1003</v>
      </c>
      <c r="H1467" s="89">
        <f t="shared" si="300"/>
        <v>1.0200495519999999</v>
      </c>
      <c r="I1467" s="88">
        <f t="shared" si="307"/>
        <v>0</v>
      </c>
      <c r="J1467" s="90">
        <f t="shared" si="301"/>
        <v>20.049551990000001</v>
      </c>
      <c r="K1467" s="91">
        <f t="shared" si="302"/>
        <v>0</v>
      </c>
      <c r="L1467" s="92" t="str">
        <f t="shared" si="308"/>
        <v>A+J=</v>
      </c>
      <c r="M1467" s="93">
        <f t="shared" si="309"/>
        <v>45272</v>
      </c>
      <c r="N1467" s="94"/>
      <c r="O1467" s="143"/>
      <c r="P1467" s="143"/>
      <c r="Q1467" s="143"/>
      <c r="R1467" s="94"/>
      <c r="S1467" s="107"/>
      <c r="T1467" s="143"/>
      <c r="U1467" s="94"/>
      <c r="V1467" s="94"/>
      <c r="W1467" s="94"/>
      <c r="X1467" s="143"/>
      <c r="Y1467" s="123"/>
      <c r="Z1467" s="143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  <c r="EG1467" s="107"/>
      <c r="EH1467" s="107"/>
      <c r="EI1467" s="107"/>
      <c r="EJ1467" s="107"/>
      <c r="EK1467" s="107"/>
      <c r="EL1467" s="107"/>
      <c r="EM1467" s="107"/>
      <c r="EN1467" s="107"/>
      <c r="EO1467" s="107"/>
      <c r="EP1467" s="107"/>
      <c r="EQ1467" s="107"/>
      <c r="ER1467" s="107"/>
      <c r="ES1467" s="107"/>
      <c r="ET1467" s="107"/>
      <c r="EU1467" s="107"/>
      <c r="EV1467" s="107"/>
      <c r="EW1467" s="107"/>
      <c r="EX1467" s="107"/>
      <c r="EY1467" s="107"/>
    </row>
    <row r="1468" spans="1:155" x14ac:dyDescent="0.15">
      <c r="A1468" s="36">
        <f t="shared" si="303"/>
        <v>44963</v>
      </c>
      <c r="B1468" s="1">
        <f t="shared" ca="1" si="310"/>
        <v>1020.0495519900001</v>
      </c>
      <c r="C1468" s="90">
        <f t="shared" si="304"/>
        <v>1000</v>
      </c>
      <c r="D1468" s="103">
        <f t="shared" si="305"/>
        <v>5.0000000000000001E-3</v>
      </c>
      <c r="E1468" s="93">
        <f t="shared" si="306"/>
        <v>43507</v>
      </c>
      <c r="F1468" s="87">
        <f t="shared" si="298"/>
        <v>1003</v>
      </c>
      <c r="G1468" s="88">
        <f t="shared" si="299"/>
        <v>1003</v>
      </c>
      <c r="H1468" s="89">
        <f t="shared" si="300"/>
        <v>1.0200495519999999</v>
      </c>
      <c r="I1468" s="88">
        <f t="shared" si="307"/>
        <v>0</v>
      </c>
      <c r="J1468" s="90">
        <f t="shared" si="301"/>
        <v>20.049551990000001</v>
      </c>
      <c r="K1468" s="91">
        <f t="shared" si="302"/>
        <v>0</v>
      </c>
      <c r="L1468" s="92" t="str">
        <f t="shared" si="308"/>
        <v>A+J=</v>
      </c>
      <c r="M1468" s="93">
        <f t="shared" si="309"/>
        <v>45272</v>
      </c>
      <c r="N1468" s="94"/>
      <c r="O1468" s="143"/>
      <c r="P1468" s="143"/>
      <c r="Q1468" s="143"/>
      <c r="R1468" s="94"/>
      <c r="S1468" s="107"/>
      <c r="T1468" s="143"/>
      <c r="U1468" s="94"/>
      <c r="V1468" s="94"/>
      <c r="W1468" s="94"/>
      <c r="X1468" s="143"/>
      <c r="Y1468" s="123"/>
      <c r="Z1468" s="143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  <c r="EG1468" s="107"/>
      <c r="EH1468" s="107"/>
      <c r="EI1468" s="107"/>
      <c r="EJ1468" s="107"/>
      <c r="EK1468" s="107"/>
      <c r="EL1468" s="107"/>
      <c r="EM1468" s="107"/>
      <c r="EN1468" s="107"/>
      <c r="EO1468" s="107"/>
      <c r="EP1468" s="107"/>
      <c r="EQ1468" s="107"/>
      <c r="ER1468" s="107"/>
      <c r="ES1468" s="107"/>
      <c r="ET1468" s="107"/>
      <c r="EU1468" s="107"/>
      <c r="EV1468" s="107"/>
      <c r="EW1468" s="107"/>
      <c r="EX1468" s="107"/>
      <c r="EY1468" s="107"/>
    </row>
    <row r="1469" spans="1:155" x14ac:dyDescent="0.15">
      <c r="A1469" s="36">
        <f t="shared" si="303"/>
        <v>44964</v>
      </c>
      <c r="B1469" s="1">
        <f t="shared" ca="1" si="310"/>
        <v>1020.06974099</v>
      </c>
      <c r="C1469" s="90">
        <f t="shared" si="304"/>
        <v>1000</v>
      </c>
      <c r="D1469" s="103">
        <f t="shared" si="305"/>
        <v>5.0000000000000001E-3</v>
      </c>
      <c r="E1469" s="93">
        <f t="shared" si="306"/>
        <v>43507</v>
      </c>
      <c r="F1469" s="87">
        <f t="shared" si="298"/>
        <v>1004</v>
      </c>
      <c r="G1469" s="88">
        <f t="shared" si="299"/>
        <v>1004</v>
      </c>
      <c r="H1469" s="89">
        <f t="shared" si="300"/>
        <v>1.0200697409999999</v>
      </c>
      <c r="I1469" s="88">
        <f t="shared" si="307"/>
        <v>0</v>
      </c>
      <c r="J1469" s="90">
        <f t="shared" si="301"/>
        <v>20.06974099</v>
      </c>
      <c r="K1469" s="91">
        <f t="shared" si="302"/>
        <v>0</v>
      </c>
      <c r="L1469" s="92" t="str">
        <f t="shared" si="308"/>
        <v>A+J=</v>
      </c>
      <c r="M1469" s="93">
        <f t="shared" si="309"/>
        <v>45272</v>
      </c>
      <c r="N1469" s="94"/>
      <c r="O1469" s="143"/>
      <c r="P1469" s="143"/>
      <c r="Q1469" s="143"/>
      <c r="R1469" s="94"/>
      <c r="S1469" s="107"/>
      <c r="T1469" s="143"/>
      <c r="U1469" s="94"/>
      <c r="V1469" s="94"/>
      <c r="W1469" s="94"/>
      <c r="X1469" s="143"/>
      <c r="Y1469" s="123"/>
      <c r="Z1469" s="143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  <c r="EG1469" s="107"/>
      <c r="EH1469" s="107"/>
      <c r="EI1469" s="107"/>
      <c r="EJ1469" s="107"/>
      <c r="EK1469" s="107"/>
      <c r="EL1469" s="107"/>
      <c r="EM1469" s="107"/>
      <c r="EN1469" s="107"/>
      <c r="EO1469" s="107"/>
      <c r="EP1469" s="107"/>
      <c r="EQ1469" s="107"/>
      <c r="ER1469" s="107"/>
      <c r="ES1469" s="107"/>
      <c r="ET1469" s="107"/>
      <c r="EU1469" s="107"/>
      <c r="EV1469" s="107"/>
      <c r="EW1469" s="107"/>
      <c r="EX1469" s="107"/>
      <c r="EY1469" s="107"/>
    </row>
    <row r="1470" spans="1:155" x14ac:dyDescent="0.15">
      <c r="A1470" s="36">
        <f t="shared" si="303"/>
        <v>44965</v>
      </c>
      <c r="B1470" s="1">
        <f t="shared" ca="1" si="310"/>
        <v>1020.08992999</v>
      </c>
      <c r="C1470" s="90">
        <f t="shared" si="304"/>
        <v>1000</v>
      </c>
      <c r="D1470" s="103">
        <f t="shared" si="305"/>
        <v>5.0000000000000001E-3</v>
      </c>
      <c r="E1470" s="93">
        <f t="shared" si="306"/>
        <v>43507</v>
      </c>
      <c r="F1470" s="87">
        <f t="shared" si="298"/>
        <v>1005</v>
      </c>
      <c r="G1470" s="88">
        <f t="shared" si="299"/>
        <v>1005</v>
      </c>
      <c r="H1470" s="89">
        <f t="shared" si="300"/>
        <v>1.0200899299999999</v>
      </c>
      <c r="I1470" s="88">
        <f t="shared" si="307"/>
        <v>0</v>
      </c>
      <c r="J1470" s="90">
        <f t="shared" si="301"/>
        <v>20.089929990000002</v>
      </c>
      <c r="K1470" s="91">
        <f t="shared" si="302"/>
        <v>0</v>
      </c>
      <c r="L1470" s="92" t="str">
        <f t="shared" si="308"/>
        <v>A+J=</v>
      </c>
      <c r="M1470" s="93">
        <f t="shared" si="309"/>
        <v>45272</v>
      </c>
      <c r="N1470" s="94"/>
      <c r="O1470" s="143"/>
      <c r="P1470" s="143"/>
      <c r="Q1470" s="143"/>
      <c r="R1470" s="94"/>
      <c r="S1470" s="107"/>
      <c r="T1470" s="143"/>
      <c r="U1470" s="94"/>
      <c r="V1470" s="94"/>
      <c r="W1470" s="94"/>
      <c r="X1470" s="143"/>
      <c r="Y1470" s="123"/>
      <c r="Z1470" s="143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  <c r="EG1470" s="107"/>
      <c r="EH1470" s="107"/>
      <c r="EI1470" s="107"/>
      <c r="EJ1470" s="107"/>
      <c r="EK1470" s="107"/>
      <c r="EL1470" s="107"/>
      <c r="EM1470" s="107"/>
      <c r="EN1470" s="107"/>
      <c r="EO1470" s="107"/>
      <c r="EP1470" s="107"/>
      <c r="EQ1470" s="107"/>
      <c r="ER1470" s="107"/>
      <c r="ES1470" s="107"/>
      <c r="ET1470" s="107"/>
      <c r="EU1470" s="107"/>
      <c r="EV1470" s="107"/>
      <c r="EW1470" s="107"/>
      <c r="EX1470" s="107"/>
      <c r="EY1470" s="107"/>
    </row>
    <row r="1471" spans="1:155" x14ac:dyDescent="0.15">
      <c r="A1471" s="36">
        <f t="shared" si="303"/>
        <v>44966</v>
      </c>
      <c r="B1471" s="1">
        <f t="shared" ca="1" si="310"/>
        <v>1020.1101200000001</v>
      </c>
      <c r="C1471" s="90">
        <f t="shared" si="304"/>
        <v>1000</v>
      </c>
      <c r="D1471" s="103">
        <f t="shared" si="305"/>
        <v>5.0000000000000001E-3</v>
      </c>
      <c r="E1471" s="93">
        <f t="shared" si="306"/>
        <v>43507</v>
      </c>
      <c r="F1471" s="87">
        <f t="shared" si="298"/>
        <v>1006</v>
      </c>
      <c r="G1471" s="88">
        <f t="shared" si="299"/>
        <v>1006</v>
      </c>
      <c r="H1471" s="89">
        <f t="shared" si="300"/>
        <v>1.02011012</v>
      </c>
      <c r="I1471" s="88">
        <f t="shared" si="307"/>
        <v>0</v>
      </c>
      <c r="J1471" s="90">
        <f t="shared" si="301"/>
        <v>20.110119999999998</v>
      </c>
      <c r="K1471" s="91">
        <f t="shared" si="302"/>
        <v>0</v>
      </c>
      <c r="L1471" s="92" t="str">
        <f t="shared" si="308"/>
        <v>A+J=</v>
      </c>
      <c r="M1471" s="93">
        <f t="shared" si="309"/>
        <v>45272</v>
      </c>
      <c r="N1471" s="94"/>
      <c r="O1471" s="143"/>
      <c r="P1471" s="143"/>
      <c r="Q1471" s="143"/>
      <c r="R1471" s="94"/>
      <c r="S1471" s="107"/>
      <c r="T1471" s="143"/>
      <c r="U1471" s="94"/>
      <c r="V1471" s="94"/>
      <c r="W1471" s="94"/>
      <c r="X1471" s="143"/>
      <c r="Y1471" s="123"/>
      <c r="Z1471" s="143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  <c r="EG1471" s="107"/>
      <c r="EH1471" s="107"/>
      <c r="EI1471" s="107"/>
      <c r="EJ1471" s="107"/>
      <c r="EK1471" s="107"/>
      <c r="EL1471" s="107"/>
      <c r="EM1471" s="107"/>
      <c r="EN1471" s="107"/>
      <c r="EO1471" s="107"/>
      <c r="EP1471" s="107"/>
      <c r="EQ1471" s="107"/>
      <c r="ER1471" s="107"/>
      <c r="ES1471" s="107"/>
      <c r="ET1471" s="107"/>
      <c r="EU1471" s="107"/>
      <c r="EV1471" s="107"/>
      <c r="EW1471" s="107"/>
      <c r="EX1471" s="107"/>
      <c r="EY1471" s="107"/>
    </row>
    <row r="1472" spans="1:155" x14ac:dyDescent="0.15">
      <c r="A1472" s="36">
        <f t="shared" si="303"/>
        <v>44967</v>
      </c>
      <c r="B1472" s="1">
        <f t="shared" ca="1" si="310"/>
        <v>1020.13031</v>
      </c>
      <c r="C1472" s="90">
        <f t="shared" si="304"/>
        <v>1000</v>
      </c>
      <c r="D1472" s="103">
        <f t="shared" si="305"/>
        <v>5.0000000000000001E-3</v>
      </c>
      <c r="E1472" s="93">
        <f t="shared" si="306"/>
        <v>43507</v>
      </c>
      <c r="F1472" s="87">
        <f t="shared" si="298"/>
        <v>1007</v>
      </c>
      <c r="G1472" s="88">
        <f t="shared" si="299"/>
        <v>1007</v>
      </c>
      <c r="H1472" s="89">
        <f t="shared" si="300"/>
        <v>1.0201303100000001</v>
      </c>
      <c r="I1472" s="88">
        <f t="shared" si="307"/>
        <v>0</v>
      </c>
      <c r="J1472" s="90">
        <f t="shared" si="301"/>
        <v>20.130310000000001</v>
      </c>
      <c r="K1472" s="91">
        <f t="shared" si="302"/>
        <v>0</v>
      </c>
      <c r="L1472" s="92" t="str">
        <f t="shared" si="308"/>
        <v>A+J=</v>
      </c>
      <c r="M1472" s="93">
        <f t="shared" si="309"/>
        <v>45272</v>
      </c>
      <c r="N1472" s="94"/>
      <c r="O1472" s="143"/>
      <c r="P1472" s="143"/>
      <c r="Q1472" s="143"/>
      <c r="R1472" s="94"/>
      <c r="S1472" s="107"/>
      <c r="T1472" s="143"/>
      <c r="U1472" s="94"/>
      <c r="V1472" s="94"/>
      <c r="W1472" s="94"/>
      <c r="X1472" s="143"/>
      <c r="Y1472" s="123"/>
      <c r="Z1472" s="143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  <c r="EG1472" s="107"/>
      <c r="EH1472" s="107"/>
      <c r="EI1472" s="107"/>
      <c r="EJ1472" s="107"/>
      <c r="EK1472" s="107"/>
      <c r="EL1472" s="107"/>
      <c r="EM1472" s="107"/>
      <c r="EN1472" s="107"/>
      <c r="EO1472" s="107"/>
      <c r="EP1472" s="107"/>
      <c r="EQ1472" s="107"/>
      <c r="ER1472" s="107"/>
      <c r="ES1472" s="107"/>
      <c r="ET1472" s="107"/>
      <c r="EU1472" s="107"/>
      <c r="EV1472" s="107"/>
      <c r="EW1472" s="107"/>
      <c r="EX1472" s="107"/>
      <c r="EY1472" s="107"/>
    </row>
    <row r="1473" spans="1:155" x14ac:dyDescent="0.15">
      <c r="A1473" s="36">
        <f t="shared" si="303"/>
        <v>44968</v>
      </c>
      <c r="B1473" s="1">
        <f t="shared" ca="1" si="310"/>
        <v>1020.150501</v>
      </c>
      <c r="C1473" s="90">
        <f t="shared" si="304"/>
        <v>1000</v>
      </c>
      <c r="D1473" s="103">
        <f t="shared" si="305"/>
        <v>5.0000000000000001E-3</v>
      </c>
      <c r="E1473" s="93">
        <f t="shared" si="306"/>
        <v>43507</v>
      </c>
      <c r="F1473" s="87">
        <f t="shared" si="298"/>
        <v>1007</v>
      </c>
      <c r="G1473" s="88">
        <f t="shared" si="299"/>
        <v>1008</v>
      </c>
      <c r="H1473" s="89">
        <f t="shared" si="300"/>
        <v>1.020150501</v>
      </c>
      <c r="I1473" s="88">
        <f t="shared" si="307"/>
        <v>0</v>
      </c>
      <c r="J1473" s="90">
        <f t="shared" si="301"/>
        <v>20.150500999999998</v>
      </c>
      <c r="K1473" s="91">
        <f t="shared" si="302"/>
        <v>0</v>
      </c>
      <c r="L1473" s="92" t="str">
        <f t="shared" si="308"/>
        <v>A+J=</v>
      </c>
      <c r="M1473" s="93">
        <f t="shared" si="309"/>
        <v>45272</v>
      </c>
      <c r="N1473" s="94"/>
      <c r="O1473" s="143"/>
      <c r="P1473" s="143"/>
      <c r="Q1473" s="143"/>
      <c r="R1473" s="94"/>
      <c r="S1473" s="107"/>
      <c r="T1473" s="143"/>
      <c r="U1473" s="94"/>
      <c r="V1473" s="94"/>
      <c r="W1473" s="94"/>
      <c r="X1473" s="143"/>
      <c r="Y1473" s="123"/>
      <c r="Z1473" s="143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  <c r="EG1473" s="107"/>
      <c r="EH1473" s="107"/>
      <c r="EI1473" s="107"/>
      <c r="EJ1473" s="107"/>
      <c r="EK1473" s="107"/>
      <c r="EL1473" s="107"/>
      <c r="EM1473" s="107"/>
      <c r="EN1473" s="107"/>
      <c r="EO1473" s="107"/>
      <c r="EP1473" s="107"/>
      <c r="EQ1473" s="107"/>
      <c r="ER1473" s="107"/>
      <c r="ES1473" s="107"/>
      <c r="ET1473" s="107"/>
      <c r="EU1473" s="107"/>
      <c r="EV1473" s="107"/>
      <c r="EW1473" s="107"/>
      <c r="EX1473" s="107"/>
      <c r="EY1473" s="107"/>
    </row>
    <row r="1474" spans="1:155" x14ac:dyDescent="0.15">
      <c r="A1474" s="36">
        <f t="shared" si="303"/>
        <v>44969</v>
      </c>
      <c r="B1474" s="1">
        <f t="shared" ca="1" si="310"/>
        <v>1020.150501</v>
      </c>
      <c r="C1474" s="90">
        <f t="shared" si="304"/>
        <v>1000</v>
      </c>
      <c r="D1474" s="103">
        <f t="shared" si="305"/>
        <v>5.0000000000000001E-3</v>
      </c>
      <c r="E1474" s="93">
        <f t="shared" si="306"/>
        <v>43507</v>
      </c>
      <c r="F1474" s="87">
        <f t="shared" si="298"/>
        <v>1007</v>
      </c>
      <c r="G1474" s="88">
        <f t="shared" si="299"/>
        <v>1008</v>
      </c>
      <c r="H1474" s="89">
        <f t="shared" si="300"/>
        <v>1.020150501</v>
      </c>
      <c r="I1474" s="88">
        <f t="shared" si="307"/>
        <v>0</v>
      </c>
      <c r="J1474" s="90">
        <f t="shared" si="301"/>
        <v>20.150500999999998</v>
      </c>
      <c r="K1474" s="91">
        <f t="shared" si="302"/>
        <v>0</v>
      </c>
      <c r="L1474" s="92" t="str">
        <f t="shared" si="308"/>
        <v>A+J=</v>
      </c>
      <c r="M1474" s="93">
        <f t="shared" si="309"/>
        <v>45272</v>
      </c>
      <c r="N1474" s="94"/>
      <c r="O1474" s="143"/>
      <c r="P1474" s="143"/>
      <c r="Q1474" s="143"/>
      <c r="R1474" s="94"/>
      <c r="S1474" s="107"/>
      <c r="T1474" s="143"/>
      <c r="U1474" s="94"/>
      <c r="V1474" s="94"/>
      <c r="W1474" s="94"/>
      <c r="X1474" s="143"/>
      <c r="Y1474" s="123"/>
      <c r="Z1474" s="143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  <c r="EG1474" s="107"/>
      <c r="EH1474" s="107"/>
      <c r="EI1474" s="107"/>
      <c r="EJ1474" s="107"/>
      <c r="EK1474" s="107"/>
      <c r="EL1474" s="107"/>
      <c r="EM1474" s="107"/>
      <c r="EN1474" s="107"/>
      <c r="EO1474" s="107"/>
      <c r="EP1474" s="107"/>
      <c r="EQ1474" s="107"/>
      <c r="ER1474" s="107"/>
      <c r="ES1474" s="107"/>
      <c r="ET1474" s="107"/>
      <c r="EU1474" s="107"/>
      <c r="EV1474" s="107"/>
      <c r="EW1474" s="107"/>
      <c r="EX1474" s="107"/>
      <c r="EY1474" s="107"/>
    </row>
    <row r="1475" spans="1:155" x14ac:dyDescent="0.15">
      <c r="A1475" s="36">
        <f t="shared" si="303"/>
        <v>44970</v>
      </c>
      <c r="B1475" s="1">
        <f t="shared" ca="1" si="310"/>
        <v>1020.150501</v>
      </c>
      <c r="C1475" s="90">
        <f t="shared" si="304"/>
        <v>1000</v>
      </c>
      <c r="D1475" s="103">
        <f t="shared" si="305"/>
        <v>5.0000000000000001E-3</v>
      </c>
      <c r="E1475" s="93">
        <f t="shared" si="306"/>
        <v>43507</v>
      </c>
      <c r="F1475" s="87">
        <f t="shared" si="298"/>
        <v>1008</v>
      </c>
      <c r="G1475" s="88">
        <f t="shared" si="299"/>
        <v>1008</v>
      </c>
      <c r="H1475" s="89">
        <f t="shared" si="300"/>
        <v>1.020150501</v>
      </c>
      <c r="I1475" s="88">
        <f t="shared" si="307"/>
        <v>0</v>
      </c>
      <c r="J1475" s="90">
        <f t="shared" si="301"/>
        <v>20.150500999999998</v>
      </c>
      <c r="K1475" s="91">
        <f t="shared" si="302"/>
        <v>0</v>
      </c>
      <c r="L1475" s="92" t="str">
        <f t="shared" si="308"/>
        <v>A+J=</v>
      </c>
      <c r="M1475" s="93">
        <f t="shared" si="309"/>
        <v>45272</v>
      </c>
      <c r="N1475" s="94"/>
      <c r="O1475" s="143"/>
      <c r="P1475" s="143"/>
      <c r="Q1475" s="143"/>
      <c r="R1475" s="94"/>
      <c r="S1475" s="107"/>
      <c r="T1475" s="143"/>
      <c r="U1475" s="94"/>
      <c r="V1475" s="94"/>
      <c r="W1475" s="94"/>
      <c r="X1475" s="143"/>
      <c r="Y1475" s="123"/>
      <c r="Z1475" s="143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  <c r="EG1475" s="107"/>
      <c r="EH1475" s="107"/>
      <c r="EI1475" s="107"/>
      <c r="EJ1475" s="107"/>
      <c r="EK1475" s="107"/>
      <c r="EL1475" s="107"/>
      <c r="EM1475" s="107"/>
      <c r="EN1475" s="107"/>
      <c r="EO1475" s="107"/>
      <c r="EP1475" s="107"/>
      <c r="EQ1475" s="107"/>
      <c r="ER1475" s="107"/>
      <c r="ES1475" s="107"/>
      <c r="ET1475" s="107"/>
      <c r="EU1475" s="107"/>
      <c r="EV1475" s="107"/>
      <c r="EW1475" s="107"/>
      <c r="EX1475" s="107"/>
      <c r="EY1475" s="107"/>
    </row>
    <row r="1476" spans="1:155" x14ac:dyDescent="0.15">
      <c r="A1476" s="36">
        <f t="shared" si="303"/>
        <v>44971</v>
      </c>
      <c r="B1476" s="1">
        <f t="shared" ca="1" si="310"/>
        <v>1020.17069099</v>
      </c>
      <c r="C1476" s="90">
        <f t="shared" si="304"/>
        <v>1000</v>
      </c>
      <c r="D1476" s="103">
        <f t="shared" si="305"/>
        <v>5.0000000000000001E-3</v>
      </c>
      <c r="E1476" s="93">
        <f t="shared" si="306"/>
        <v>43507</v>
      </c>
      <c r="F1476" s="87">
        <f t="shared" si="298"/>
        <v>1009</v>
      </c>
      <c r="G1476" s="88">
        <f t="shared" si="299"/>
        <v>1009</v>
      </c>
      <c r="H1476" s="89">
        <f t="shared" si="300"/>
        <v>1.0201706909999999</v>
      </c>
      <c r="I1476" s="88">
        <f t="shared" si="307"/>
        <v>0</v>
      </c>
      <c r="J1476" s="90">
        <f t="shared" si="301"/>
        <v>20.170690990000001</v>
      </c>
      <c r="K1476" s="91">
        <f t="shared" si="302"/>
        <v>0</v>
      </c>
      <c r="L1476" s="92" t="str">
        <f t="shared" si="308"/>
        <v>A+J=</v>
      </c>
      <c r="M1476" s="93">
        <f t="shared" si="309"/>
        <v>45272</v>
      </c>
      <c r="N1476" s="94"/>
      <c r="O1476" s="143"/>
      <c r="P1476" s="143"/>
      <c r="Q1476" s="143"/>
      <c r="R1476" s="94"/>
      <c r="S1476" s="107"/>
      <c r="T1476" s="143"/>
      <c r="U1476" s="94"/>
      <c r="V1476" s="94"/>
      <c r="W1476" s="94"/>
      <c r="X1476" s="143"/>
      <c r="Y1476" s="123"/>
      <c r="Z1476" s="143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  <c r="EG1476" s="107"/>
      <c r="EH1476" s="107"/>
      <c r="EI1476" s="107"/>
      <c r="EJ1476" s="107"/>
      <c r="EK1476" s="107"/>
      <c r="EL1476" s="107"/>
      <c r="EM1476" s="107"/>
      <c r="EN1476" s="107"/>
      <c r="EO1476" s="107"/>
      <c r="EP1476" s="107"/>
      <c r="EQ1476" s="107"/>
      <c r="ER1476" s="107"/>
      <c r="ES1476" s="107"/>
      <c r="ET1476" s="107"/>
      <c r="EU1476" s="107"/>
      <c r="EV1476" s="107"/>
      <c r="EW1476" s="107"/>
      <c r="EX1476" s="107"/>
      <c r="EY1476" s="107"/>
    </row>
    <row r="1477" spans="1:155" x14ac:dyDescent="0.15">
      <c r="A1477" s="36">
        <f t="shared" si="303"/>
        <v>44972</v>
      </c>
      <c r="B1477" s="1">
        <f t="shared" ca="1" si="310"/>
        <v>1020.19088299</v>
      </c>
      <c r="C1477" s="90">
        <f t="shared" si="304"/>
        <v>1000</v>
      </c>
      <c r="D1477" s="103">
        <f t="shared" si="305"/>
        <v>5.0000000000000001E-3</v>
      </c>
      <c r="E1477" s="93">
        <f t="shared" si="306"/>
        <v>43507</v>
      </c>
      <c r="F1477" s="87">
        <f t="shared" si="298"/>
        <v>1010</v>
      </c>
      <c r="G1477" s="88">
        <f t="shared" si="299"/>
        <v>1010</v>
      </c>
      <c r="H1477" s="89">
        <f t="shared" si="300"/>
        <v>1.0201908829999999</v>
      </c>
      <c r="I1477" s="88">
        <f t="shared" si="307"/>
        <v>0</v>
      </c>
      <c r="J1477" s="90">
        <f t="shared" si="301"/>
        <v>20.190882989999999</v>
      </c>
      <c r="K1477" s="91">
        <f t="shared" si="302"/>
        <v>0</v>
      </c>
      <c r="L1477" s="92" t="str">
        <f t="shared" si="308"/>
        <v>A+J=</v>
      </c>
      <c r="M1477" s="93">
        <f t="shared" si="309"/>
        <v>45272</v>
      </c>
      <c r="N1477" s="94"/>
      <c r="O1477" s="143"/>
      <c r="P1477" s="143"/>
      <c r="Q1477" s="143"/>
      <c r="R1477" s="94"/>
      <c r="S1477" s="107"/>
      <c r="T1477" s="143"/>
      <c r="U1477" s="94"/>
      <c r="V1477" s="94"/>
      <c r="W1477" s="94"/>
      <c r="X1477" s="143"/>
      <c r="Y1477" s="123"/>
      <c r="Z1477" s="143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  <c r="EG1477" s="107"/>
      <c r="EH1477" s="107"/>
      <c r="EI1477" s="107"/>
      <c r="EJ1477" s="107"/>
      <c r="EK1477" s="107"/>
      <c r="EL1477" s="107"/>
      <c r="EM1477" s="107"/>
      <c r="EN1477" s="107"/>
      <c r="EO1477" s="107"/>
      <c r="EP1477" s="107"/>
      <c r="EQ1477" s="107"/>
      <c r="ER1477" s="107"/>
      <c r="ES1477" s="107"/>
      <c r="ET1477" s="107"/>
      <c r="EU1477" s="107"/>
      <c r="EV1477" s="107"/>
      <c r="EW1477" s="107"/>
      <c r="EX1477" s="107"/>
      <c r="EY1477" s="107"/>
    </row>
    <row r="1478" spans="1:155" x14ac:dyDescent="0.15">
      <c r="A1478" s="36">
        <f t="shared" si="303"/>
        <v>44973</v>
      </c>
      <c r="B1478" s="1">
        <f t="shared" ca="1" si="310"/>
        <v>1020.2110740000001</v>
      </c>
      <c r="C1478" s="90">
        <f t="shared" si="304"/>
        <v>1000</v>
      </c>
      <c r="D1478" s="103">
        <f t="shared" si="305"/>
        <v>5.0000000000000001E-3</v>
      </c>
      <c r="E1478" s="93">
        <f t="shared" si="306"/>
        <v>43507</v>
      </c>
      <c r="F1478" s="87">
        <f t="shared" si="298"/>
        <v>1011</v>
      </c>
      <c r="G1478" s="88">
        <f t="shared" si="299"/>
        <v>1011</v>
      </c>
      <c r="H1478" s="89">
        <f t="shared" si="300"/>
        <v>1.0202110740000001</v>
      </c>
      <c r="I1478" s="88">
        <f t="shared" si="307"/>
        <v>0</v>
      </c>
      <c r="J1478" s="90">
        <f t="shared" si="301"/>
        <v>20.211074</v>
      </c>
      <c r="K1478" s="91">
        <f t="shared" si="302"/>
        <v>0</v>
      </c>
      <c r="L1478" s="92" t="str">
        <f t="shared" si="308"/>
        <v>A+J=</v>
      </c>
      <c r="M1478" s="93">
        <f t="shared" si="309"/>
        <v>45272</v>
      </c>
      <c r="N1478" s="94"/>
      <c r="O1478" s="143"/>
      <c r="P1478" s="143"/>
      <c r="Q1478" s="143"/>
      <c r="R1478" s="94"/>
      <c r="S1478" s="107"/>
      <c r="T1478" s="143"/>
      <c r="U1478" s="94"/>
      <c r="V1478" s="94"/>
      <c r="W1478" s="94"/>
      <c r="X1478" s="143"/>
      <c r="Y1478" s="123"/>
      <c r="Z1478" s="143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  <c r="EG1478" s="107"/>
      <c r="EH1478" s="107"/>
      <c r="EI1478" s="107"/>
      <c r="EJ1478" s="107"/>
      <c r="EK1478" s="107"/>
      <c r="EL1478" s="107"/>
      <c r="EM1478" s="107"/>
      <c r="EN1478" s="107"/>
      <c r="EO1478" s="107"/>
      <c r="EP1478" s="107"/>
      <c r="EQ1478" s="107"/>
      <c r="ER1478" s="107"/>
      <c r="ES1478" s="107"/>
      <c r="ET1478" s="107"/>
      <c r="EU1478" s="107"/>
      <c r="EV1478" s="107"/>
      <c r="EW1478" s="107"/>
      <c r="EX1478" s="107"/>
      <c r="EY1478" s="107"/>
    </row>
    <row r="1479" spans="1:155" x14ac:dyDescent="0.15">
      <c r="A1479" s="36">
        <f t="shared" si="303"/>
        <v>44974</v>
      </c>
      <c r="B1479" s="1">
        <f t="shared" ca="1" si="310"/>
        <v>1020.23126599</v>
      </c>
      <c r="C1479" s="90">
        <f t="shared" si="304"/>
        <v>1000</v>
      </c>
      <c r="D1479" s="103">
        <f t="shared" si="305"/>
        <v>5.0000000000000001E-3</v>
      </c>
      <c r="E1479" s="93">
        <f t="shared" si="306"/>
        <v>43507</v>
      </c>
      <c r="F1479" s="87">
        <f t="shared" si="298"/>
        <v>1012</v>
      </c>
      <c r="G1479" s="88">
        <f t="shared" si="299"/>
        <v>1012</v>
      </c>
      <c r="H1479" s="89">
        <f t="shared" si="300"/>
        <v>1.0202312659999999</v>
      </c>
      <c r="I1479" s="88">
        <f t="shared" si="307"/>
        <v>0</v>
      </c>
      <c r="J1479" s="90">
        <f t="shared" si="301"/>
        <v>20.231265990000001</v>
      </c>
      <c r="K1479" s="91">
        <f t="shared" si="302"/>
        <v>0</v>
      </c>
      <c r="L1479" s="92" t="str">
        <f t="shared" si="308"/>
        <v>A+J=</v>
      </c>
      <c r="M1479" s="93">
        <f t="shared" si="309"/>
        <v>45272</v>
      </c>
      <c r="N1479" s="94"/>
      <c r="O1479" s="143"/>
      <c r="P1479" s="143"/>
      <c r="Q1479" s="143"/>
      <c r="R1479" s="94"/>
      <c r="S1479" s="107"/>
      <c r="T1479" s="143"/>
      <c r="U1479" s="94"/>
      <c r="V1479" s="94"/>
      <c r="W1479" s="94"/>
      <c r="X1479" s="143"/>
      <c r="Y1479" s="123"/>
      <c r="Z1479" s="143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  <c r="EG1479" s="107"/>
      <c r="EH1479" s="107"/>
      <c r="EI1479" s="107"/>
      <c r="EJ1479" s="107"/>
      <c r="EK1479" s="107"/>
      <c r="EL1479" s="107"/>
      <c r="EM1479" s="107"/>
      <c r="EN1479" s="107"/>
      <c r="EO1479" s="107"/>
      <c r="EP1479" s="107"/>
      <c r="EQ1479" s="107"/>
      <c r="ER1479" s="107"/>
      <c r="ES1479" s="107"/>
      <c r="ET1479" s="107"/>
      <c r="EU1479" s="107"/>
      <c r="EV1479" s="107"/>
      <c r="EW1479" s="107"/>
      <c r="EX1479" s="107"/>
      <c r="EY1479" s="107"/>
    </row>
    <row r="1480" spans="1:155" x14ac:dyDescent="0.15">
      <c r="A1480" s="36">
        <f t="shared" si="303"/>
        <v>44975</v>
      </c>
      <c r="B1480" s="1">
        <f t="shared" ca="1" si="310"/>
        <v>1020.251459</v>
      </c>
      <c r="C1480" s="90">
        <f t="shared" si="304"/>
        <v>1000</v>
      </c>
      <c r="D1480" s="103">
        <f t="shared" si="305"/>
        <v>5.0000000000000001E-3</v>
      </c>
      <c r="E1480" s="93">
        <f t="shared" si="306"/>
        <v>43507</v>
      </c>
      <c r="F1480" s="87">
        <f t="shared" si="298"/>
        <v>1012</v>
      </c>
      <c r="G1480" s="88">
        <f t="shared" si="299"/>
        <v>1013</v>
      </c>
      <c r="H1480" s="89">
        <f t="shared" si="300"/>
        <v>1.020251459</v>
      </c>
      <c r="I1480" s="88">
        <f t="shared" si="307"/>
        <v>0</v>
      </c>
      <c r="J1480" s="90">
        <f t="shared" si="301"/>
        <v>20.251459000000001</v>
      </c>
      <c r="K1480" s="91">
        <f t="shared" si="302"/>
        <v>0</v>
      </c>
      <c r="L1480" s="92" t="str">
        <f t="shared" si="308"/>
        <v>A+J=</v>
      </c>
      <c r="M1480" s="93">
        <f t="shared" si="309"/>
        <v>45272</v>
      </c>
      <c r="N1480" s="94"/>
      <c r="O1480" s="143"/>
      <c r="P1480" s="143"/>
      <c r="Q1480" s="143"/>
      <c r="R1480" s="94"/>
      <c r="S1480" s="107"/>
      <c r="T1480" s="143"/>
      <c r="U1480" s="94"/>
      <c r="V1480" s="94"/>
      <c r="W1480" s="94"/>
      <c r="X1480" s="143"/>
      <c r="Y1480" s="123"/>
      <c r="Z1480" s="143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  <c r="EG1480" s="107"/>
      <c r="EH1480" s="107"/>
      <c r="EI1480" s="107"/>
      <c r="EJ1480" s="107"/>
      <c r="EK1480" s="107"/>
      <c r="EL1480" s="107"/>
      <c r="EM1480" s="107"/>
      <c r="EN1480" s="107"/>
      <c r="EO1480" s="107"/>
      <c r="EP1480" s="107"/>
      <c r="EQ1480" s="107"/>
      <c r="ER1480" s="107"/>
      <c r="ES1480" s="107"/>
      <c r="ET1480" s="107"/>
      <c r="EU1480" s="107"/>
      <c r="EV1480" s="107"/>
      <c r="EW1480" s="107"/>
      <c r="EX1480" s="107"/>
      <c r="EY1480" s="107"/>
    </row>
    <row r="1481" spans="1:155" x14ac:dyDescent="0.15">
      <c r="A1481" s="36">
        <f t="shared" si="303"/>
        <v>44976</v>
      </c>
      <c r="B1481" s="1">
        <f t="shared" ca="1" si="310"/>
        <v>1020.251459</v>
      </c>
      <c r="C1481" s="90">
        <f t="shared" si="304"/>
        <v>1000</v>
      </c>
      <c r="D1481" s="103">
        <f t="shared" si="305"/>
        <v>5.0000000000000001E-3</v>
      </c>
      <c r="E1481" s="93">
        <f t="shared" si="306"/>
        <v>43507</v>
      </c>
      <c r="F1481" s="87">
        <f t="shared" si="298"/>
        <v>1012</v>
      </c>
      <c r="G1481" s="88">
        <f t="shared" si="299"/>
        <v>1013</v>
      </c>
      <c r="H1481" s="89">
        <f t="shared" si="300"/>
        <v>1.020251459</v>
      </c>
      <c r="I1481" s="88">
        <f t="shared" si="307"/>
        <v>0</v>
      </c>
      <c r="J1481" s="90">
        <f t="shared" si="301"/>
        <v>20.251459000000001</v>
      </c>
      <c r="K1481" s="91">
        <f t="shared" si="302"/>
        <v>0</v>
      </c>
      <c r="L1481" s="92" t="str">
        <f t="shared" si="308"/>
        <v>A+J=</v>
      </c>
      <c r="M1481" s="93">
        <f t="shared" si="309"/>
        <v>45272</v>
      </c>
      <c r="N1481" s="94"/>
      <c r="O1481" s="143"/>
      <c r="P1481" s="143"/>
      <c r="Q1481" s="143"/>
      <c r="R1481" s="94"/>
      <c r="S1481" s="107"/>
      <c r="T1481" s="143"/>
      <c r="U1481" s="94"/>
      <c r="V1481" s="94"/>
      <c r="W1481" s="94"/>
      <c r="X1481" s="143"/>
      <c r="Y1481" s="123"/>
      <c r="Z1481" s="143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  <c r="EG1481" s="107"/>
      <c r="EH1481" s="107"/>
      <c r="EI1481" s="107"/>
      <c r="EJ1481" s="107"/>
      <c r="EK1481" s="107"/>
      <c r="EL1481" s="107"/>
      <c r="EM1481" s="107"/>
      <c r="EN1481" s="107"/>
      <c r="EO1481" s="107"/>
      <c r="EP1481" s="107"/>
      <c r="EQ1481" s="107"/>
      <c r="ER1481" s="107"/>
      <c r="ES1481" s="107"/>
      <c r="ET1481" s="107"/>
      <c r="EU1481" s="107"/>
      <c r="EV1481" s="107"/>
      <c r="EW1481" s="107"/>
      <c r="EX1481" s="107"/>
      <c r="EY1481" s="107"/>
    </row>
    <row r="1482" spans="1:155" x14ac:dyDescent="0.15">
      <c r="A1482" s="36">
        <f t="shared" si="303"/>
        <v>44977</v>
      </c>
      <c r="B1482" s="1">
        <f t="shared" ca="1" si="310"/>
        <v>1020.251459</v>
      </c>
      <c r="C1482" s="90">
        <f t="shared" si="304"/>
        <v>1000</v>
      </c>
      <c r="D1482" s="103">
        <f t="shared" si="305"/>
        <v>5.0000000000000001E-3</v>
      </c>
      <c r="E1482" s="93">
        <f t="shared" si="306"/>
        <v>43507</v>
      </c>
      <c r="F1482" s="87">
        <f t="shared" si="298"/>
        <v>1012</v>
      </c>
      <c r="G1482" s="88">
        <f t="shared" si="299"/>
        <v>1013</v>
      </c>
      <c r="H1482" s="89">
        <f t="shared" si="300"/>
        <v>1.020251459</v>
      </c>
      <c r="I1482" s="88">
        <f t="shared" si="307"/>
        <v>0</v>
      </c>
      <c r="J1482" s="90">
        <f t="shared" si="301"/>
        <v>20.251459000000001</v>
      </c>
      <c r="K1482" s="91">
        <f t="shared" si="302"/>
        <v>0</v>
      </c>
      <c r="L1482" s="92" t="str">
        <f t="shared" si="308"/>
        <v>A+J=</v>
      </c>
      <c r="M1482" s="93">
        <f t="shared" si="309"/>
        <v>45272</v>
      </c>
      <c r="N1482" s="94"/>
      <c r="O1482" s="143"/>
      <c r="P1482" s="143"/>
      <c r="Q1482" s="143"/>
      <c r="R1482" s="94"/>
      <c r="S1482" s="107"/>
      <c r="T1482" s="143"/>
      <c r="U1482" s="94"/>
      <c r="V1482" s="94"/>
      <c r="W1482" s="94"/>
      <c r="X1482" s="143"/>
      <c r="Y1482" s="123"/>
      <c r="Z1482" s="143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  <c r="EG1482" s="107"/>
      <c r="EH1482" s="107"/>
      <c r="EI1482" s="107"/>
      <c r="EJ1482" s="107"/>
      <c r="EK1482" s="107"/>
      <c r="EL1482" s="107"/>
      <c r="EM1482" s="107"/>
      <c r="EN1482" s="107"/>
      <c r="EO1482" s="107"/>
      <c r="EP1482" s="107"/>
      <c r="EQ1482" s="107"/>
      <c r="ER1482" s="107"/>
      <c r="ES1482" s="107"/>
      <c r="ET1482" s="107"/>
      <c r="EU1482" s="107"/>
      <c r="EV1482" s="107"/>
      <c r="EW1482" s="107"/>
      <c r="EX1482" s="107"/>
      <c r="EY1482" s="107"/>
    </row>
    <row r="1483" spans="1:155" x14ac:dyDescent="0.15">
      <c r="A1483" s="36">
        <f t="shared" si="303"/>
        <v>44978</v>
      </c>
      <c r="B1483" s="1">
        <f t="shared" ca="1" si="310"/>
        <v>1020.251459</v>
      </c>
      <c r="C1483" s="90">
        <f t="shared" si="304"/>
        <v>1000</v>
      </c>
      <c r="D1483" s="103">
        <f t="shared" si="305"/>
        <v>5.0000000000000001E-3</v>
      </c>
      <c r="E1483" s="93">
        <f t="shared" si="306"/>
        <v>43507</v>
      </c>
      <c r="F1483" s="87">
        <f t="shared" si="298"/>
        <v>1012</v>
      </c>
      <c r="G1483" s="88">
        <f t="shared" si="299"/>
        <v>1013</v>
      </c>
      <c r="H1483" s="89">
        <f t="shared" si="300"/>
        <v>1.020251459</v>
      </c>
      <c r="I1483" s="88">
        <f t="shared" si="307"/>
        <v>0</v>
      </c>
      <c r="J1483" s="90">
        <f t="shared" si="301"/>
        <v>20.251459000000001</v>
      </c>
      <c r="K1483" s="91">
        <f t="shared" si="302"/>
        <v>0</v>
      </c>
      <c r="L1483" s="92" t="str">
        <f t="shared" si="308"/>
        <v>A+J=</v>
      </c>
      <c r="M1483" s="93">
        <f t="shared" si="309"/>
        <v>45272</v>
      </c>
      <c r="N1483" s="94"/>
      <c r="O1483" s="143"/>
      <c r="P1483" s="143"/>
      <c r="Q1483" s="143"/>
      <c r="R1483" s="94"/>
      <c r="S1483" s="107"/>
      <c r="T1483" s="143"/>
      <c r="U1483" s="94"/>
      <c r="V1483" s="94"/>
      <c r="W1483" s="94"/>
      <c r="X1483" s="143"/>
      <c r="Y1483" s="123"/>
      <c r="Z1483" s="143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  <c r="EG1483" s="107"/>
      <c r="EH1483" s="107"/>
      <c r="EI1483" s="107"/>
      <c r="EJ1483" s="107"/>
      <c r="EK1483" s="107"/>
      <c r="EL1483" s="107"/>
      <c r="EM1483" s="107"/>
      <c r="EN1483" s="107"/>
      <c r="EO1483" s="107"/>
      <c r="EP1483" s="107"/>
      <c r="EQ1483" s="107"/>
      <c r="ER1483" s="107"/>
      <c r="ES1483" s="107"/>
      <c r="ET1483" s="107"/>
      <c r="EU1483" s="107"/>
      <c r="EV1483" s="107"/>
      <c r="EW1483" s="107"/>
      <c r="EX1483" s="107"/>
      <c r="EY1483" s="107"/>
    </row>
    <row r="1484" spans="1:155" x14ac:dyDescent="0.15">
      <c r="A1484" s="36">
        <f t="shared" si="303"/>
        <v>44979</v>
      </c>
      <c r="B1484" s="1">
        <f t="shared" ca="1" si="310"/>
        <v>1020.251459</v>
      </c>
      <c r="C1484" s="90">
        <f t="shared" si="304"/>
        <v>1000</v>
      </c>
      <c r="D1484" s="103">
        <f t="shared" si="305"/>
        <v>5.0000000000000001E-3</v>
      </c>
      <c r="E1484" s="93">
        <f t="shared" si="306"/>
        <v>43507</v>
      </c>
      <c r="F1484" s="87">
        <f t="shared" ref="F1484:F1547" si="311">IF(A1484&gt;E1484,IF(NETWORKDAYS(E1484,A1484,$P$75:$P$191)-1=0,1,NETWORKDAYS(E1484,A1484,$P$75:$P$191)-1),0)</f>
        <v>1013</v>
      </c>
      <c r="G1484" s="88">
        <f t="shared" ref="G1484:G1547" si="312">IF(AND(F1484=1,F1483=1),1,IF(F1484&gt;0,IF(F1484=F1483,F1484+1,F1484),0))</f>
        <v>1013</v>
      </c>
      <c r="H1484" s="89">
        <f t="shared" ref="H1484:H1547" si="313">ROUND((D1484+1)^(G1484/252),9)</f>
        <v>1.020251459</v>
      </c>
      <c r="I1484" s="88">
        <f t="shared" si="307"/>
        <v>0</v>
      </c>
      <c r="J1484" s="90">
        <f t="shared" ref="J1484:J1547" si="314">TRUNC(((H1484-1)*C1484),8)</f>
        <v>20.251459000000001</v>
      </c>
      <c r="K1484" s="91">
        <f t="shared" ref="K1484:K1547" si="315">IF(I1484&gt;0,VLOOKUP(I1484,$P$12:$U$72,6),0)</f>
        <v>0</v>
      </c>
      <c r="L1484" s="92" t="str">
        <f t="shared" si="308"/>
        <v>A+J=</v>
      </c>
      <c r="M1484" s="93">
        <f t="shared" si="309"/>
        <v>45272</v>
      </c>
      <c r="N1484" s="94"/>
      <c r="O1484" s="143"/>
      <c r="P1484" s="143"/>
      <c r="Q1484" s="143"/>
      <c r="R1484" s="94"/>
      <c r="S1484" s="107"/>
      <c r="T1484" s="143"/>
      <c r="U1484" s="94"/>
      <c r="V1484" s="94"/>
      <c r="W1484" s="94"/>
      <c r="X1484" s="143"/>
      <c r="Y1484" s="123"/>
      <c r="Z1484" s="143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  <c r="EG1484" s="107"/>
      <c r="EH1484" s="107"/>
      <c r="EI1484" s="107"/>
      <c r="EJ1484" s="107"/>
      <c r="EK1484" s="107"/>
      <c r="EL1484" s="107"/>
      <c r="EM1484" s="107"/>
      <c r="EN1484" s="107"/>
      <c r="EO1484" s="107"/>
      <c r="EP1484" s="107"/>
      <c r="EQ1484" s="107"/>
      <c r="ER1484" s="107"/>
      <c r="ES1484" s="107"/>
      <c r="ET1484" s="107"/>
      <c r="EU1484" s="107"/>
      <c r="EV1484" s="107"/>
      <c r="EW1484" s="107"/>
      <c r="EX1484" s="107"/>
      <c r="EY1484" s="107"/>
    </row>
    <row r="1485" spans="1:155" x14ac:dyDescent="0.15">
      <c r="A1485" s="36">
        <f t="shared" ref="A1485:A1548" si="316">(A1484+1)</f>
        <v>44980</v>
      </c>
      <c r="B1485" s="1">
        <f t="shared" ca="1" si="310"/>
        <v>1020.27165199</v>
      </c>
      <c r="C1485" s="90">
        <f t="shared" ref="C1485:C1548" si="317">(C1484-K1484)</f>
        <v>1000</v>
      </c>
      <c r="D1485" s="103">
        <f t="shared" ref="D1485:D1548" si="318">D1484</f>
        <v>5.0000000000000001E-3</v>
      </c>
      <c r="E1485" s="93">
        <f t="shared" ref="E1485:E1548" si="319">IF(I1484&gt;0,VLOOKUP(I1484,P$12:Z$72,2),E1484)</f>
        <v>43507</v>
      </c>
      <c r="F1485" s="87">
        <f t="shared" si="311"/>
        <v>1014</v>
      </c>
      <c r="G1485" s="88">
        <f t="shared" si="312"/>
        <v>1014</v>
      </c>
      <c r="H1485" s="89">
        <f t="shared" si="313"/>
        <v>1.0202716519999999</v>
      </c>
      <c r="I1485" s="88">
        <f t="shared" ref="I1485:I1548" si="320">IF(VLOOKUP(A1485,Q$12:X$72,8)=VLOOKUP(A1484,Q$12:X$72,8),0,VLOOKUP(A1485,Q$12:X$72,8))</f>
        <v>0</v>
      </c>
      <c r="J1485" s="90">
        <f t="shared" si="314"/>
        <v>20.271651989999999</v>
      </c>
      <c r="K1485" s="91">
        <f t="shared" si="315"/>
        <v>0</v>
      </c>
      <c r="L1485" s="92" t="str">
        <f t="shared" ref="L1485:L1548" si="321">IF(I1484&gt;0,VLOOKUP(I1484,P$12:Z$72,10),L1484)</f>
        <v>A+J=</v>
      </c>
      <c r="M1485" s="93">
        <f t="shared" ref="M1485:M1548" si="322">IF(I1484&gt;0,VLOOKUP(I1484,P$12:Z$72,11),M1484)</f>
        <v>45272</v>
      </c>
      <c r="N1485" s="94"/>
      <c r="O1485" s="143"/>
      <c r="P1485" s="143"/>
      <c r="Q1485" s="143"/>
      <c r="R1485" s="94"/>
      <c r="S1485" s="107"/>
      <c r="T1485" s="143"/>
      <c r="U1485" s="94"/>
      <c r="V1485" s="94"/>
      <c r="W1485" s="94"/>
      <c r="X1485" s="143"/>
      <c r="Y1485" s="123"/>
      <c r="Z1485" s="143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  <c r="EG1485" s="107"/>
      <c r="EH1485" s="107"/>
      <c r="EI1485" s="107"/>
      <c r="EJ1485" s="107"/>
      <c r="EK1485" s="107"/>
      <c r="EL1485" s="107"/>
      <c r="EM1485" s="107"/>
      <c r="EN1485" s="107"/>
      <c r="EO1485" s="107"/>
      <c r="EP1485" s="107"/>
      <c r="EQ1485" s="107"/>
      <c r="ER1485" s="107"/>
      <c r="ES1485" s="107"/>
      <c r="ET1485" s="107"/>
      <c r="EU1485" s="107"/>
      <c r="EV1485" s="107"/>
      <c r="EW1485" s="107"/>
      <c r="EX1485" s="107"/>
      <c r="EY1485" s="107"/>
    </row>
    <row r="1486" spans="1:155" x14ac:dyDescent="0.15">
      <c r="A1486" s="36">
        <f t="shared" si="316"/>
        <v>44981</v>
      </c>
      <c r="B1486" s="1">
        <f t="shared" ref="B1486:B1549" ca="1" si="323">IF(A1486&lt;=TODAY(),C1486+J1486,IF(AND(A1486&gt;TODAY(),A1486&lt;=$B$1),IF(VLOOKUP(TODAY(),$A$12:$D$10000,4,FALSE)=0,"n.d",C1486+J1486),"n.d"))</f>
        <v>1020.291845</v>
      </c>
      <c r="C1486" s="90">
        <f t="shared" si="317"/>
        <v>1000</v>
      </c>
      <c r="D1486" s="103">
        <f t="shared" si="318"/>
        <v>5.0000000000000001E-3</v>
      </c>
      <c r="E1486" s="93">
        <f t="shared" si="319"/>
        <v>43507</v>
      </c>
      <c r="F1486" s="87">
        <f t="shared" si="311"/>
        <v>1015</v>
      </c>
      <c r="G1486" s="88">
        <f t="shared" si="312"/>
        <v>1015</v>
      </c>
      <c r="H1486" s="89">
        <f t="shared" si="313"/>
        <v>1.020291845</v>
      </c>
      <c r="I1486" s="88">
        <f t="shared" si="320"/>
        <v>0</v>
      </c>
      <c r="J1486" s="90">
        <f t="shared" si="314"/>
        <v>20.291844999999999</v>
      </c>
      <c r="K1486" s="91">
        <f t="shared" si="315"/>
        <v>0</v>
      </c>
      <c r="L1486" s="92" t="str">
        <f t="shared" si="321"/>
        <v>A+J=</v>
      </c>
      <c r="M1486" s="93">
        <f t="shared" si="322"/>
        <v>45272</v>
      </c>
      <c r="N1486" s="94"/>
      <c r="O1486" s="143"/>
      <c r="P1486" s="143"/>
      <c r="Q1486" s="143"/>
      <c r="R1486" s="94"/>
      <c r="S1486" s="107"/>
      <c r="T1486" s="143"/>
      <c r="U1486" s="94"/>
      <c r="V1486" s="94"/>
      <c r="W1486" s="94"/>
      <c r="X1486" s="143"/>
      <c r="Y1486" s="123"/>
      <c r="Z1486" s="143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  <c r="EG1486" s="107"/>
      <c r="EH1486" s="107"/>
      <c r="EI1486" s="107"/>
      <c r="EJ1486" s="107"/>
      <c r="EK1486" s="107"/>
      <c r="EL1486" s="107"/>
      <c r="EM1486" s="107"/>
      <c r="EN1486" s="107"/>
      <c r="EO1486" s="107"/>
      <c r="EP1486" s="107"/>
      <c r="EQ1486" s="107"/>
      <c r="ER1486" s="107"/>
      <c r="ES1486" s="107"/>
      <c r="ET1486" s="107"/>
      <c r="EU1486" s="107"/>
      <c r="EV1486" s="107"/>
      <c r="EW1486" s="107"/>
      <c r="EX1486" s="107"/>
      <c r="EY1486" s="107"/>
    </row>
    <row r="1487" spans="1:155" x14ac:dyDescent="0.15">
      <c r="A1487" s="36">
        <f t="shared" si="316"/>
        <v>44982</v>
      </c>
      <c r="B1487" s="1">
        <f t="shared" ca="1" si="323"/>
        <v>1020.312039</v>
      </c>
      <c r="C1487" s="90">
        <f t="shared" si="317"/>
        <v>1000</v>
      </c>
      <c r="D1487" s="103">
        <f t="shared" si="318"/>
        <v>5.0000000000000001E-3</v>
      </c>
      <c r="E1487" s="93">
        <f t="shared" si="319"/>
        <v>43507</v>
      </c>
      <c r="F1487" s="87">
        <f t="shared" si="311"/>
        <v>1015</v>
      </c>
      <c r="G1487" s="88">
        <f t="shared" si="312"/>
        <v>1016</v>
      </c>
      <c r="H1487" s="89">
        <f t="shared" si="313"/>
        <v>1.020312039</v>
      </c>
      <c r="I1487" s="88">
        <f t="shared" si="320"/>
        <v>0</v>
      </c>
      <c r="J1487" s="90">
        <f t="shared" si="314"/>
        <v>20.312038999999999</v>
      </c>
      <c r="K1487" s="91">
        <f t="shared" si="315"/>
        <v>0</v>
      </c>
      <c r="L1487" s="92" t="str">
        <f t="shared" si="321"/>
        <v>A+J=</v>
      </c>
      <c r="M1487" s="93">
        <f t="shared" si="322"/>
        <v>45272</v>
      </c>
      <c r="N1487" s="94"/>
      <c r="O1487" s="143"/>
      <c r="P1487" s="143"/>
      <c r="Q1487" s="143"/>
      <c r="R1487" s="94"/>
      <c r="S1487" s="107"/>
      <c r="T1487" s="143"/>
      <c r="U1487" s="94"/>
      <c r="V1487" s="94"/>
      <c r="W1487" s="94"/>
      <c r="X1487" s="143"/>
      <c r="Y1487" s="123"/>
      <c r="Z1487" s="143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  <c r="EG1487" s="107"/>
      <c r="EH1487" s="107"/>
      <c r="EI1487" s="107"/>
      <c r="EJ1487" s="107"/>
      <c r="EK1487" s="107"/>
      <c r="EL1487" s="107"/>
      <c r="EM1487" s="107"/>
      <c r="EN1487" s="107"/>
      <c r="EO1487" s="107"/>
      <c r="EP1487" s="107"/>
      <c r="EQ1487" s="107"/>
      <c r="ER1487" s="107"/>
      <c r="ES1487" s="107"/>
      <c r="ET1487" s="107"/>
      <c r="EU1487" s="107"/>
      <c r="EV1487" s="107"/>
      <c r="EW1487" s="107"/>
      <c r="EX1487" s="107"/>
      <c r="EY1487" s="107"/>
    </row>
    <row r="1488" spans="1:155" x14ac:dyDescent="0.15">
      <c r="A1488" s="36">
        <f t="shared" si="316"/>
        <v>44983</v>
      </c>
      <c r="B1488" s="1">
        <f t="shared" ca="1" si="323"/>
        <v>1020.312039</v>
      </c>
      <c r="C1488" s="90">
        <f t="shared" si="317"/>
        <v>1000</v>
      </c>
      <c r="D1488" s="103">
        <f t="shared" si="318"/>
        <v>5.0000000000000001E-3</v>
      </c>
      <c r="E1488" s="93">
        <f t="shared" si="319"/>
        <v>43507</v>
      </c>
      <c r="F1488" s="87">
        <f t="shared" si="311"/>
        <v>1015</v>
      </c>
      <c r="G1488" s="88">
        <f t="shared" si="312"/>
        <v>1016</v>
      </c>
      <c r="H1488" s="89">
        <f t="shared" si="313"/>
        <v>1.020312039</v>
      </c>
      <c r="I1488" s="88">
        <f t="shared" si="320"/>
        <v>0</v>
      </c>
      <c r="J1488" s="90">
        <f t="shared" si="314"/>
        <v>20.312038999999999</v>
      </c>
      <c r="K1488" s="91">
        <f t="shared" si="315"/>
        <v>0</v>
      </c>
      <c r="L1488" s="92" t="str">
        <f t="shared" si="321"/>
        <v>A+J=</v>
      </c>
      <c r="M1488" s="93">
        <f t="shared" si="322"/>
        <v>45272</v>
      </c>
      <c r="N1488" s="94"/>
      <c r="O1488" s="143"/>
      <c r="P1488" s="143"/>
      <c r="Q1488" s="143"/>
      <c r="R1488" s="94"/>
      <c r="S1488" s="107"/>
      <c r="T1488" s="143"/>
      <c r="U1488" s="94"/>
      <c r="V1488" s="94"/>
      <c r="W1488" s="94"/>
      <c r="X1488" s="143"/>
      <c r="Y1488" s="123"/>
      <c r="Z1488" s="143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  <c r="EG1488" s="107"/>
      <c r="EH1488" s="107"/>
      <c r="EI1488" s="107"/>
      <c r="EJ1488" s="107"/>
      <c r="EK1488" s="107"/>
      <c r="EL1488" s="107"/>
      <c r="EM1488" s="107"/>
      <c r="EN1488" s="107"/>
      <c r="EO1488" s="107"/>
      <c r="EP1488" s="107"/>
      <c r="EQ1488" s="107"/>
      <c r="ER1488" s="107"/>
      <c r="ES1488" s="107"/>
      <c r="ET1488" s="107"/>
      <c r="EU1488" s="107"/>
      <c r="EV1488" s="107"/>
      <c r="EW1488" s="107"/>
      <c r="EX1488" s="107"/>
      <c r="EY1488" s="107"/>
    </row>
    <row r="1489" spans="1:155" x14ac:dyDescent="0.15">
      <c r="A1489" s="36">
        <f t="shared" si="316"/>
        <v>44984</v>
      </c>
      <c r="B1489" s="1">
        <f t="shared" ca="1" si="323"/>
        <v>1020.312039</v>
      </c>
      <c r="C1489" s="90">
        <f t="shared" si="317"/>
        <v>1000</v>
      </c>
      <c r="D1489" s="103">
        <f t="shared" si="318"/>
        <v>5.0000000000000001E-3</v>
      </c>
      <c r="E1489" s="93">
        <f t="shared" si="319"/>
        <v>43507</v>
      </c>
      <c r="F1489" s="87">
        <f t="shared" si="311"/>
        <v>1016</v>
      </c>
      <c r="G1489" s="88">
        <f t="shared" si="312"/>
        <v>1016</v>
      </c>
      <c r="H1489" s="89">
        <f t="shared" si="313"/>
        <v>1.020312039</v>
      </c>
      <c r="I1489" s="88">
        <f t="shared" si="320"/>
        <v>0</v>
      </c>
      <c r="J1489" s="90">
        <f t="shared" si="314"/>
        <v>20.312038999999999</v>
      </c>
      <c r="K1489" s="91">
        <f t="shared" si="315"/>
        <v>0</v>
      </c>
      <c r="L1489" s="92" t="str">
        <f t="shared" si="321"/>
        <v>A+J=</v>
      </c>
      <c r="M1489" s="93">
        <f t="shared" si="322"/>
        <v>45272</v>
      </c>
      <c r="N1489" s="94"/>
      <c r="O1489" s="143"/>
      <c r="P1489" s="143"/>
      <c r="Q1489" s="143"/>
      <c r="R1489" s="94"/>
      <c r="S1489" s="107"/>
      <c r="T1489" s="143"/>
      <c r="U1489" s="94"/>
      <c r="V1489" s="94"/>
      <c r="W1489" s="94"/>
      <c r="X1489" s="143"/>
      <c r="Y1489" s="123"/>
      <c r="Z1489" s="143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  <c r="EG1489" s="107"/>
      <c r="EH1489" s="107"/>
      <c r="EI1489" s="107"/>
      <c r="EJ1489" s="107"/>
      <c r="EK1489" s="107"/>
      <c r="EL1489" s="107"/>
      <c r="EM1489" s="107"/>
      <c r="EN1489" s="107"/>
      <c r="EO1489" s="107"/>
      <c r="EP1489" s="107"/>
      <c r="EQ1489" s="107"/>
      <c r="ER1489" s="107"/>
      <c r="ES1489" s="107"/>
      <c r="ET1489" s="107"/>
      <c r="EU1489" s="107"/>
      <c r="EV1489" s="107"/>
      <c r="EW1489" s="107"/>
      <c r="EX1489" s="107"/>
      <c r="EY1489" s="107"/>
    </row>
    <row r="1490" spans="1:155" x14ac:dyDescent="0.15">
      <c r="A1490" s="36">
        <f t="shared" si="316"/>
        <v>44985</v>
      </c>
      <c r="B1490" s="1">
        <f t="shared" ca="1" si="323"/>
        <v>1020.332233</v>
      </c>
      <c r="C1490" s="90">
        <f t="shared" si="317"/>
        <v>1000</v>
      </c>
      <c r="D1490" s="103">
        <f t="shared" si="318"/>
        <v>5.0000000000000001E-3</v>
      </c>
      <c r="E1490" s="93">
        <f t="shared" si="319"/>
        <v>43507</v>
      </c>
      <c r="F1490" s="87">
        <f t="shared" si="311"/>
        <v>1017</v>
      </c>
      <c r="G1490" s="88">
        <f t="shared" si="312"/>
        <v>1017</v>
      </c>
      <c r="H1490" s="89">
        <f t="shared" si="313"/>
        <v>1.020332233</v>
      </c>
      <c r="I1490" s="88">
        <f t="shared" si="320"/>
        <v>0</v>
      </c>
      <c r="J1490" s="90">
        <f t="shared" si="314"/>
        <v>20.332232999999999</v>
      </c>
      <c r="K1490" s="91">
        <f t="shared" si="315"/>
        <v>0</v>
      </c>
      <c r="L1490" s="92" t="str">
        <f t="shared" si="321"/>
        <v>A+J=</v>
      </c>
      <c r="M1490" s="93">
        <f t="shared" si="322"/>
        <v>45272</v>
      </c>
      <c r="N1490" s="94"/>
      <c r="O1490" s="143"/>
      <c r="P1490" s="143"/>
      <c r="Q1490" s="143"/>
      <c r="R1490" s="94"/>
      <c r="S1490" s="107"/>
      <c r="T1490" s="143"/>
      <c r="U1490" s="94"/>
      <c r="V1490" s="94"/>
      <c r="W1490" s="94"/>
      <c r="X1490" s="143"/>
      <c r="Y1490" s="123"/>
      <c r="Z1490" s="143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  <c r="EG1490" s="107"/>
      <c r="EH1490" s="107"/>
      <c r="EI1490" s="107"/>
      <c r="EJ1490" s="107"/>
      <c r="EK1490" s="107"/>
      <c r="EL1490" s="107"/>
      <c r="EM1490" s="107"/>
      <c r="EN1490" s="107"/>
      <c r="EO1490" s="107"/>
      <c r="EP1490" s="107"/>
      <c r="EQ1490" s="107"/>
      <c r="ER1490" s="107"/>
      <c r="ES1490" s="107"/>
      <c r="ET1490" s="107"/>
      <c r="EU1490" s="107"/>
      <c r="EV1490" s="107"/>
      <c r="EW1490" s="107"/>
      <c r="EX1490" s="107"/>
      <c r="EY1490" s="107"/>
    </row>
    <row r="1491" spans="1:155" x14ac:dyDescent="0.15">
      <c r="A1491" s="36">
        <f t="shared" si="316"/>
        <v>44986</v>
      </c>
      <c r="B1491" s="1">
        <f t="shared" ca="1" si="323"/>
        <v>1020.35242699</v>
      </c>
      <c r="C1491" s="90">
        <f t="shared" si="317"/>
        <v>1000</v>
      </c>
      <c r="D1491" s="103">
        <f t="shared" si="318"/>
        <v>5.0000000000000001E-3</v>
      </c>
      <c r="E1491" s="93">
        <f t="shared" si="319"/>
        <v>43507</v>
      </c>
      <c r="F1491" s="87">
        <f t="shared" si="311"/>
        <v>1018</v>
      </c>
      <c r="G1491" s="88">
        <f t="shared" si="312"/>
        <v>1018</v>
      </c>
      <c r="H1491" s="89">
        <f t="shared" si="313"/>
        <v>1.020352427</v>
      </c>
      <c r="I1491" s="88">
        <f t="shared" si="320"/>
        <v>0</v>
      </c>
      <c r="J1491" s="90">
        <f t="shared" si="314"/>
        <v>20.352426990000001</v>
      </c>
      <c r="K1491" s="91">
        <f t="shared" si="315"/>
        <v>0</v>
      </c>
      <c r="L1491" s="92" t="str">
        <f t="shared" si="321"/>
        <v>A+J=</v>
      </c>
      <c r="M1491" s="93">
        <f t="shared" si="322"/>
        <v>45272</v>
      </c>
      <c r="N1491" s="94"/>
      <c r="O1491" s="143"/>
      <c r="P1491" s="143"/>
      <c r="Q1491" s="143"/>
      <c r="R1491" s="94"/>
      <c r="S1491" s="107"/>
      <c r="T1491" s="143"/>
      <c r="U1491" s="94"/>
      <c r="V1491" s="94"/>
      <c r="W1491" s="94"/>
      <c r="X1491" s="143"/>
      <c r="Y1491" s="123"/>
      <c r="Z1491" s="143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  <c r="EG1491" s="107"/>
      <c r="EH1491" s="107"/>
      <c r="EI1491" s="107"/>
      <c r="EJ1491" s="107"/>
      <c r="EK1491" s="107"/>
      <c r="EL1491" s="107"/>
      <c r="EM1491" s="107"/>
      <c r="EN1491" s="107"/>
      <c r="EO1491" s="107"/>
      <c r="EP1491" s="107"/>
      <c r="EQ1491" s="107"/>
      <c r="ER1491" s="107"/>
      <c r="ES1491" s="107"/>
      <c r="ET1491" s="107"/>
      <c r="EU1491" s="107"/>
      <c r="EV1491" s="107"/>
      <c r="EW1491" s="107"/>
      <c r="EX1491" s="107"/>
      <c r="EY1491" s="107"/>
    </row>
    <row r="1492" spans="1:155" x14ac:dyDescent="0.15">
      <c r="A1492" s="36">
        <f t="shared" si="316"/>
        <v>44987</v>
      </c>
      <c r="B1492" s="1">
        <f t="shared" ca="1" si="323"/>
        <v>1020.372622</v>
      </c>
      <c r="C1492" s="90">
        <f t="shared" si="317"/>
        <v>1000</v>
      </c>
      <c r="D1492" s="103">
        <f t="shared" si="318"/>
        <v>5.0000000000000001E-3</v>
      </c>
      <c r="E1492" s="93">
        <f t="shared" si="319"/>
        <v>43507</v>
      </c>
      <c r="F1492" s="87">
        <f t="shared" si="311"/>
        <v>1019</v>
      </c>
      <c r="G1492" s="88">
        <f t="shared" si="312"/>
        <v>1019</v>
      </c>
      <c r="H1492" s="89">
        <f t="shared" si="313"/>
        <v>1.020372622</v>
      </c>
      <c r="I1492" s="88">
        <f t="shared" si="320"/>
        <v>0</v>
      </c>
      <c r="J1492" s="90">
        <f t="shared" si="314"/>
        <v>20.372622</v>
      </c>
      <c r="K1492" s="91">
        <f t="shared" si="315"/>
        <v>0</v>
      </c>
      <c r="L1492" s="92" t="str">
        <f t="shared" si="321"/>
        <v>A+J=</v>
      </c>
      <c r="M1492" s="93">
        <f t="shared" si="322"/>
        <v>45272</v>
      </c>
      <c r="N1492" s="94"/>
      <c r="O1492" s="143"/>
      <c r="P1492" s="143"/>
      <c r="Q1492" s="143"/>
      <c r="R1492" s="94"/>
      <c r="S1492" s="107"/>
      <c r="T1492" s="143"/>
      <c r="U1492" s="94"/>
      <c r="V1492" s="94"/>
      <c r="W1492" s="94"/>
      <c r="X1492" s="143"/>
      <c r="Y1492" s="123"/>
      <c r="Z1492" s="143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  <c r="EG1492" s="107"/>
      <c r="EH1492" s="107"/>
      <c r="EI1492" s="107"/>
      <c r="EJ1492" s="107"/>
      <c r="EK1492" s="107"/>
      <c r="EL1492" s="107"/>
      <c r="EM1492" s="107"/>
      <c r="EN1492" s="107"/>
      <c r="EO1492" s="107"/>
      <c r="EP1492" s="107"/>
      <c r="EQ1492" s="107"/>
      <c r="ER1492" s="107"/>
      <c r="ES1492" s="107"/>
      <c r="ET1492" s="107"/>
      <c r="EU1492" s="107"/>
      <c r="EV1492" s="107"/>
      <c r="EW1492" s="107"/>
      <c r="EX1492" s="107"/>
      <c r="EY1492" s="107"/>
    </row>
    <row r="1493" spans="1:155" x14ac:dyDescent="0.15">
      <c r="A1493" s="36">
        <f t="shared" si="316"/>
        <v>44988</v>
      </c>
      <c r="B1493" s="1">
        <f t="shared" ca="1" si="323"/>
        <v>1020.392817</v>
      </c>
      <c r="C1493" s="90">
        <f t="shared" si="317"/>
        <v>1000</v>
      </c>
      <c r="D1493" s="103">
        <f t="shared" si="318"/>
        <v>5.0000000000000001E-3</v>
      </c>
      <c r="E1493" s="93">
        <f t="shared" si="319"/>
        <v>43507</v>
      </c>
      <c r="F1493" s="87">
        <f t="shared" si="311"/>
        <v>1020</v>
      </c>
      <c r="G1493" s="88">
        <f t="shared" si="312"/>
        <v>1020</v>
      </c>
      <c r="H1493" s="89">
        <f t="shared" si="313"/>
        <v>1.0203928170000001</v>
      </c>
      <c r="I1493" s="88">
        <f t="shared" si="320"/>
        <v>0</v>
      </c>
      <c r="J1493" s="90">
        <f t="shared" si="314"/>
        <v>20.392817000000001</v>
      </c>
      <c r="K1493" s="91">
        <f t="shared" si="315"/>
        <v>0</v>
      </c>
      <c r="L1493" s="92" t="str">
        <f t="shared" si="321"/>
        <v>A+J=</v>
      </c>
      <c r="M1493" s="93">
        <f t="shared" si="322"/>
        <v>45272</v>
      </c>
      <c r="N1493" s="94"/>
      <c r="O1493" s="143"/>
      <c r="P1493" s="143"/>
      <c r="Q1493" s="143"/>
      <c r="R1493" s="94"/>
      <c r="S1493" s="107"/>
      <c r="T1493" s="143"/>
      <c r="U1493" s="94"/>
      <c r="V1493" s="94"/>
      <c r="W1493" s="94"/>
      <c r="X1493" s="143"/>
      <c r="Y1493" s="123"/>
      <c r="Z1493" s="143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  <c r="EG1493" s="107"/>
      <c r="EH1493" s="107"/>
      <c r="EI1493" s="107"/>
      <c r="EJ1493" s="107"/>
      <c r="EK1493" s="107"/>
      <c r="EL1493" s="107"/>
      <c r="EM1493" s="107"/>
      <c r="EN1493" s="107"/>
      <c r="EO1493" s="107"/>
      <c r="EP1493" s="107"/>
      <c r="EQ1493" s="107"/>
      <c r="ER1493" s="107"/>
      <c r="ES1493" s="107"/>
      <c r="ET1493" s="107"/>
      <c r="EU1493" s="107"/>
      <c r="EV1493" s="107"/>
      <c r="EW1493" s="107"/>
      <c r="EX1493" s="107"/>
      <c r="EY1493" s="107"/>
    </row>
    <row r="1494" spans="1:155" x14ac:dyDescent="0.15">
      <c r="A1494" s="36">
        <f t="shared" si="316"/>
        <v>44989</v>
      </c>
      <c r="B1494" s="1">
        <f t="shared" ca="1" si="323"/>
        <v>1020.413013</v>
      </c>
      <c r="C1494" s="90">
        <f t="shared" si="317"/>
        <v>1000</v>
      </c>
      <c r="D1494" s="103">
        <f t="shared" si="318"/>
        <v>5.0000000000000001E-3</v>
      </c>
      <c r="E1494" s="93">
        <f t="shared" si="319"/>
        <v>43507</v>
      </c>
      <c r="F1494" s="87">
        <f t="shared" si="311"/>
        <v>1020</v>
      </c>
      <c r="G1494" s="88">
        <f t="shared" si="312"/>
        <v>1021</v>
      </c>
      <c r="H1494" s="89">
        <f t="shared" si="313"/>
        <v>1.020413013</v>
      </c>
      <c r="I1494" s="88">
        <f t="shared" si="320"/>
        <v>0</v>
      </c>
      <c r="J1494" s="90">
        <f t="shared" si="314"/>
        <v>20.413012999999999</v>
      </c>
      <c r="K1494" s="91">
        <f t="shared" si="315"/>
        <v>0</v>
      </c>
      <c r="L1494" s="92" t="str">
        <f t="shared" si="321"/>
        <v>A+J=</v>
      </c>
      <c r="M1494" s="93">
        <f t="shared" si="322"/>
        <v>45272</v>
      </c>
      <c r="N1494" s="94"/>
      <c r="O1494" s="143"/>
      <c r="P1494" s="143"/>
      <c r="Q1494" s="143"/>
      <c r="R1494" s="94"/>
      <c r="S1494" s="107"/>
      <c r="T1494" s="143"/>
      <c r="U1494" s="94"/>
      <c r="V1494" s="94"/>
      <c r="W1494" s="94"/>
      <c r="X1494" s="143"/>
      <c r="Y1494" s="123"/>
      <c r="Z1494" s="143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  <c r="EG1494" s="107"/>
      <c r="EH1494" s="107"/>
      <c r="EI1494" s="107"/>
      <c r="EJ1494" s="107"/>
      <c r="EK1494" s="107"/>
      <c r="EL1494" s="107"/>
      <c r="EM1494" s="107"/>
      <c r="EN1494" s="107"/>
      <c r="EO1494" s="107"/>
      <c r="EP1494" s="107"/>
      <c r="EQ1494" s="107"/>
      <c r="ER1494" s="107"/>
      <c r="ES1494" s="107"/>
      <c r="ET1494" s="107"/>
      <c r="EU1494" s="107"/>
      <c r="EV1494" s="107"/>
      <c r="EW1494" s="107"/>
      <c r="EX1494" s="107"/>
      <c r="EY1494" s="107"/>
    </row>
    <row r="1495" spans="1:155" x14ac:dyDescent="0.15">
      <c r="A1495" s="36">
        <f t="shared" si="316"/>
        <v>44990</v>
      </c>
      <c r="B1495" s="1">
        <f t="shared" ca="1" si="323"/>
        <v>1020.413013</v>
      </c>
      <c r="C1495" s="90">
        <f t="shared" si="317"/>
        <v>1000</v>
      </c>
      <c r="D1495" s="103">
        <f t="shared" si="318"/>
        <v>5.0000000000000001E-3</v>
      </c>
      <c r="E1495" s="93">
        <f t="shared" si="319"/>
        <v>43507</v>
      </c>
      <c r="F1495" s="87">
        <f t="shared" si="311"/>
        <v>1020</v>
      </c>
      <c r="G1495" s="88">
        <f t="shared" si="312"/>
        <v>1021</v>
      </c>
      <c r="H1495" s="89">
        <f t="shared" si="313"/>
        <v>1.020413013</v>
      </c>
      <c r="I1495" s="88">
        <f t="shared" si="320"/>
        <v>0</v>
      </c>
      <c r="J1495" s="90">
        <f t="shared" si="314"/>
        <v>20.413012999999999</v>
      </c>
      <c r="K1495" s="91">
        <f t="shared" si="315"/>
        <v>0</v>
      </c>
      <c r="L1495" s="92" t="str">
        <f t="shared" si="321"/>
        <v>A+J=</v>
      </c>
      <c r="M1495" s="93">
        <f t="shared" si="322"/>
        <v>45272</v>
      </c>
      <c r="N1495" s="94"/>
      <c r="O1495" s="143"/>
      <c r="P1495" s="143"/>
      <c r="Q1495" s="143"/>
      <c r="R1495" s="94"/>
      <c r="S1495" s="107"/>
      <c r="T1495" s="143"/>
      <c r="U1495" s="94"/>
      <c r="V1495" s="94"/>
      <c r="W1495" s="94"/>
      <c r="X1495" s="143"/>
      <c r="Y1495" s="123"/>
      <c r="Z1495" s="143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  <c r="EG1495" s="107"/>
      <c r="EH1495" s="107"/>
      <c r="EI1495" s="107"/>
      <c r="EJ1495" s="107"/>
      <c r="EK1495" s="107"/>
      <c r="EL1495" s="107"/>
      <c r="EM1495" s="107"/>
      <c r="EN1495" s="107"/>
      <c r="EO1495" s="107"/>
      <c r="EP1495" s="107"/>
      <c r="EQ1495" s="107"/>
      <c r="ER1495" s="107"/>
      <c r="ES1495" s="107"/>
      <c r="ET1495" s="107"/>
      <c r="EU1495" s="107"/>
      <c r="EV1495" s="107"/>
      <c r="EW1495" s="107"/>
      <c r="EX1495" s="107"/>
      <c r="EY1495" s="107"/>
    </row>
    <row r="1496" spans="1:155" x14ac:dyDescent="0.15">
      <c r="A1496" s="36">
        <f t="shared" si="316"/>
        <v>44991</v>
      </c>
      <c r="B1496" s="1">
        <f t="shared" ca="1" si="323"/>
        <v>1020.413013</v>
      </c>
      <c r="C1496" s="90">
        <f t="shared" si="317"/>
        <v>1000</v>
      </c>
      <c r="D1496" s="103">
        <f t="shared" si="318"/>
        <v>5.0000000000000001E-3</v>
      </c>
      <c r="E1496" s="93">
        <f t="shared" si="319"/>
        <v>43507</v>
      </c>
      <c r="F1496" s="87">
        <f t="shared" si="311"/>
        <v>1021</v>
      </c>
      <c r="G1496" s="88">
        <f t="shared" si="312"/>
        <v>1021</v>
      </c>
      <c r="H1496" s="89">
        <f t="shared" si="313"/>
        <v>1.020413013</v>
      </c>
      <c r="I1496" s="88">
        <f t="shared" si="320"/>
        <v>0</v>
      </c>
      <c r="J1496" s="90">
        <f t="shared" si="314"/>
        <v>20.413012999999999</v>
      </c>
      <c r="K1496" s="91">
        <f t="shared" si="315"/>
        <v>0</v>
      </c>
      <c r="L1496" s="92" t="str">
        <f t="shared" si="321"/>
        <v>A+J=</v>
      </c>
      <c r="M1496" s="93">
        <f t="shared" si="322"/>
        <v>45272</v>
      </c>
      <c r="N1496" s="94"/>
      <c r="O1496" s="143"/>
      <c r="P1496" s="143"/>
      <c r="Q1496" s="143"/>
      <c r="R1496" s="94"/>
      <c r="S1496" s="107"/>
      <c r="T1496" s="143"/>
      <c r="U1496" s="94"/>
      <c r="V1496" s="94"/>
      <c r="W1496" s="94"/>
      <c r="X1496" s="143"/>
      <c r="Y1496" s="123"/>
      <c r="Z1496" s="143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  <c r="EG1496" s="107"/>
      <c r="EH1496" s="107"/>
      <c r="EI1496" s="107"/>
      <c r="EJ1496" s="107"/>
      <c r="EK1496" s="107"/>
      <c r="EL1496" s="107"/>
      <c r="EM1496" s="107"/>
      <c r="EN1496" s="107"/>
      <c r="EO1496" s="107"/>
      <c r="EP1496" s="107"/>
      <c r="EQ1496" s="107"/>
      <c r="ER1496" s="107"/>
      <c r="ES1496" s="107"/>
      <c r="ET1496" s="107"/>
      <c r="EU1496" s="107"/>
      <c r="EV1496" s="107"/>
      <c r="EW1496" s="107"/>
      <c r="EX1496" s="107"/>
      <c r="EY1496" s="107"/>
    </row>
    <row r="1497" spans="1:155" x14ac:dyDescent="0.15">
      <c r="A1497" s="36">
        <f t="shared" si="316"/>
        <v>44992</v>
      </c>
      <c r="B1497" s="1">
        <f t="shared" ca="1" si="323"/>
        <v>1020.43320899</v>
      </c>
      <c r="C1497" s="90">
        <f t="shared" si="317"/>
        <v>1000</v>
      </c>
      <c r="D1497" s="103">
        <f t="shared" si="318"/>
        <v>5.0000000000000001E-3</v>
      </c>
      <c r="E1497" s="93">
        <f t="shared" si="319"/>
        <v>43507</v>
      </c>
      <c r="F1497" s="87">
        <f t="shared" si="311"/>
        <v>1022</v>
      </c>
      <c r="G1497" s="88">
        <f t="shared" si="312"/>
        <v>1022</v>
      </c>
      <c r="H1497" s="89">
        <f t="shared" si="313"/>
        <v>1.0204332089999999</v>
      </c>
      <c r="I1497" s="88">
        <f t="shared" si="320"/>
        <v>0</v>
      </c>
      <c r="J1497" s="90">
        <f t="shared" si="314"/>
        <v>20.433208990000001</v>
      </c>
      <c r="K1497" s="91">
        <f t="shared" si="315"/>
        <v>0</v>
      </c>
      <c r="L1497" s="92" t="str">
        <f t="shared" si="321"/>
        <v>A+J=</v>
      </c>
      <c r="M1497" s="93">
        <f t="shared" si="322"/>
        <v>45272</v>
      </c>
      <c r="N1497" s="94"/>
      <c r="O1497" s="143"/>
      <c r="P1497" s="143"/>
      <c r="Q1497" s="143"/>
      <c r="R1497" s="94"/>
      <c r="S1497" s="107"/>
      <c r="T1497" s="143"/>
      <c r="U1497" s="94"/>
      <c r="V1497" s="94"/>
      <c r="W1497" s="94"/>
      <c r="X1497" s="143"/>
      <c r="Y1497" s="123"/>
      <c r="Z1497" s="143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  <c r="EG1497" s="107"/>
      <c r="EH1497" s="107"/>
      <c r="EI1497" s="107"/>
      <c r="EJ1497" s="107"/>
      <c r="EK1497" s="107"/>
      <c r="EL1497" s="107"/>
      <c r="EM1497" s="107"/>
      <c r="EN1497" s="107"/>
      <c r="EO1497" s="107"/>
      <c r="EP1497" s="107"/>
      <c r="EQ1497" s="107"/>
      <c r="ER1497" s="107"/>
      <c r="ES1497" s="107"/>
      <c r="ET1497" s="107"/>
      <c r="EU1497" s="107"/>
      <c r="EV1497" s="107"/>
      <c r="EW1497" s="107"/>
      <c r="EX1497" s="107"/>
      <c r="EY1497" s="107"/>
    </row>
    <row r="1498" spans="1:155" x14ac:dyDescent="0.15">
      <c r="A1498" s="36">
        <f t="shared" si="316"/>
        <v>44993</v>
      </c>
      <c r="B1498" s="1">
        <f t="shared" ca="1" si="323"/>
        <v>1020.453405</v>
      </c>
      <c r="C1498" s="90">
        <f t="shared" si="317"/>
        <v>1000</v>
      </c>
      <c r="D1498" s="103">
        <f t="shared" si="318"/>
        <v>5.0000000000000001E-3</v>
      </c>
      <c r="E1498" s="93">
        <f t="shared" si="319"/>
        <v>43507</v>
      </c>
      <c r="F1498" s="87">
        <f t="shared" si="311"/>
        <v>1023</v>
      </c>
      <c r="G1498" s="88">
        <f t="shared" si="312"/>
        <v>1023</v>
      </c>
      <c r="H1498" s="89">
        <f t="shared" si="313"/>
        <v>1.020453405</v>
      </c>
      <c r="I1498" s="88">
        <f t="shared" si="320"/>
        <v>0</v>
      </c>
      <c r="J1498" s="90">
        <f t="shared" si="314"/>
        <v>20.453405</v>
      </c>
      <c r="K1498" s="91">
        <f t="shared" si="315"/>
        <v>0</v>
      </c>
      <c r="L1498" s="92" t="str">
        <f t="shared" si="321"/>
        <v>A+J=</v>
      </c>
      <c r="M1498" s="93">
        <f t="shared" si="322"/>
        <v>45272</v>
      </c>
      <c r="N1498" s="94"/>
      <c r="O1498" s="143"/>
      <c r="P1498" s="143"/>
      <c r="Q1498" s="143"/>
      <c r="R1498" s="94"/>
      <c r="S1498" s="107"/>
      <c r="T1498" s="143"/>
      <c r="U1498" s="94"/>
      <c r="V1498" s="94"/>
      <c r="W1498" s="94"/>
      <c r="X1498" s="143"/>
      <c r="Y1498" s="123"/>
      <c r="Z1498" s="143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  <c r="EG1498" s="107"/>
      <c r="EH1498" s="107"/>
      <c r="EI1498" s="107"/>
      <c r="EJ1498" s="107"/>
      <c r="EK1498" s="107"/>
      <c r="EL1498" s="107"/>
      <c r="EM1498" s="107"/>
      <c r="EN1498" s="107"/>
      <c r="EO1498" s="107"/>
      <c r="EP1498" s="107"/>
      <c r="EQ1498" s="107"/>
      <c r="ER1498" s="107"/>
      <c r="ES1498" s="107"/>
      <c r="ET1498" s="107"/>
      <c r="EU1498" s="107"/>
      <c r="EV1498" s="107"/>
      <c r="EW1498" s="107"/>
      <c r="EX1498" s="107"/>
      <c r="EY1498" s="107"/>
    </row>
    <row r="1499" spans="1:155" x14ac:dyDescent="0.15">
      <c r="A1499" s="36">
        <f t="shared" si="316"/>
        <v>44994</v>
      </c>
      <c r="B1499" s="1">
        <f t="shared" ca="1" si="323"/>
        <v>1020.473602</v>
      </c>
      <c r="C1499" s="90">
        <f t="shared" si="317"/>
        <v>1000</v>
      </c>
      <c r="D1499" s="103">
        <f t="shared" si="318"/>
        <v>5.0000000000000001E-3</v>
      </c>
      <c r="E1499" s="93">
        <f t="shared" si="319"/>
        <v>43507</v>
      </c>
      <c r="F1499" s="87">
        <f t="shared" si="311"/>
        <v>1024</v>
      </c>
      <c r="G1499" s="88">
        <f t="shared" si="312"/>
        <v>1024</v>
      </c>
      <c r="H1499" s="89">
        <f t="shared" si="313"/>
        <v>1.020473602</v>
      </c>
      <c r="I1499" s="88">
        <f t="shared" si="320"/>
        <v>0</v>
      </c>
      <c r="J1499" s="90">
        <f t="shared" si="314"/>
        <v>20.473602</v>
      </c>
      <c r="K1499" s="91">
        <f t="shared" si="315"/>
        <v>0</v>
      </c>
      <c r="L1499" s="92" t="str">
        <f t="shared" si="321"/>
        <v>A+J=</v>
      </c>
      <c r="M1499" s="93">
        <f t="shared" si="322"/>
        <v>45272</v>
      </c>
      <c r="N1499" s="94"/>
      <c r="O1499" s="143"/>
      <c r="P1499" s="143"/>
      <c r="Q1499" s="143"/>
      <c r="R1499" s="94"/>
      <c r="S1499" s="107"/>
      <c r="T1499" s="143"/>
      <c r="U1499" s="94"/>
      <c r="V1499" s="94"/>
      <c r="W1499" s="94"/>
      <c r="X1499" s="143"/>
      <c r="Y1499" s="123"/>
      <c r="Z1499" s="143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  <c r="EG1499" s="107"/>
      <c r="EH1499" s="107"/>
      <c r="EI1499" s="107"/>
      <c r="EJ1499" s="107"/>
      <c r="EK1499" s="107"/>
      <c r="EL1499" s="107"/>
      <c r="EM1499" s="107"/>
      <c r="EN1499" s="107"/>
      <c r="EO1499" s="107"/>
      <c r="EP1499" s="107"/>
      <c r="EQ1499" s="107"/>
      <c r="ER1499" s="107"/>
      <c r="ES1499" s="107"/>
      <c r="ET1499" s="107"/>
      <c r="EU1499" s="107"/>
      <c r="EV1499" s="107"/>
      <c r="EW1499" s="107"/>
      <c r="EX1499" s="107"/>
      <c r="EY1499" s="107"/>
    </row>
    <row r="1500" spans="1:155" x14ac:dyDescent="0.15">
      <c r="A1500" s="36">
        <f t="shared" si="316"/>
        <v>44995</v>
      </c>
      <c r="B1500" s="1">
        <f t="shared" ca="1" si="323"/>
        <v>1020.493799</v>
      </c>
      <c r="C1500" s="90">
        <f t="shared" si="317"/>
        <v>1000</v>
      </c>
      <c r="D1500" s="103">
        <f t="shared" si="318"/>
        <v>5.0000000000000001E-3</v>
      </c>
      <c r="E1500" s="93">
        <f t="shared" si="319"/>
        <v>43507</v>
      </c>
      <c r="F1500" s="87">
        <f t="shared" si="311"/>
        <v>1025</v>
      </c>
      <c r="G1500" s="88">
        <f t="shared" si="312"/>
        <v>1025</v>
      </c>
      <c r="H1500" s="89">
        <f t="shared" si="313"/>
        <v>1.020493799</v>
      </c>
      <c r="I1500" s="88">
        <f t="shared" si="320"/>
        <v>0</v>
      </c>
      <c r="J1500" s="90">
        <f t="shared" si="314"/>
        <v>20.493798999999999</v>
      </c>
      <c r="K1500" s="91">
        <f t="shared" si="315"/>
        <v>0</v>
      </c>
      <c r="L1500" s="92" t="str">
        <f t="shared" si="321"/>
        <v>A+J=</v>
      </c>
      <c r="M1500" s="93">
        <f t="shared" si="322"/>
        <v>45272</v>
      </c>
      <c r="N1500" s="94"/>
      <c r="O1500" s="143"/>
      <c r="P1500" s="143"/>
      <c r="Q1500" s="143"/>
      <c r="R1500" s="94"/>
      <c r="S1500" s="107"/>
      <c r="T1500" s="143"/>
      <c r="U1500" s="94"/>
      <c r="V1500" s="94"/>
      <c r="W1500" s="94"/>
      <c r="X1500" s="143"/>
      <c r="Y1500" s="123"/>
      <c r="Z1500" s="143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  <c r="EG1500" s="107"/>
      <c r="EH1500" s="107"/>
      <c r="EI1500" s="107"/>
      <c r="EJ1500" s="107"/>
      <c r="EK1500" s="107"/>
      <c r="EL1500" s="107"/>
      <c r="EM1500" s="107"/>
      <c r="EN1500" s="107"/>
      <c r="EO1500" s="107"/>
      <c r="EP1500" s="107"/>
      <c r="EQ1500" s="107"/>
      <c r="ER1500" s="107"/>
      <c r="ES1500" s="107"/>
      <c r="ET1500" s="107"/>
      <c r="EU1500" s="107"/>
      <c r="EV1500" s="107"/>
      <c r="EW1500" s="107"/>
      <c r="EX1500" s="107"/>
      <c r="EY1500" s="107"/>
    </row>
    <row r="1501" spans="1:155" x14ac:dyDescent="0.15">
      <c r="A1501" s="36">
        <f t="shared" si="316"/>
        <v>44996</v>
      </c>
      <c r="B1501" s="1">
        <f t="shared" ca="1" si="323"/>
        <v>1020.51399699</v>
      </c>
      <c r="C1501" s="90">
        <f t="shared" si="317"/>
        <v>1000</v>
      </c>
      <c r="D1501" s="103">
        <f t="shared" si="318"/>
        <v>5.0000000000000001E-3</v>
      </c>
      <c r="E1501" s="93">
        <f t="shared" si="319"/>
        <v>43507</v>
      </c>
      <c r="F1501" s="87">
        <f t="shared" si="311"/>
        <v>1025</v>
      </c>
      <c r="G1501" s="88">
        <f t="shared" si="312"/>
        <v>1026</v>
      </c>
      <c r="H1501" s="89">
        <f t="shared" si="313"/>
        <v>1.0205139969999999</v>
      </c>
      <c r="I1501" s="88">
        <f t="shared" si="320"/>
        <v>0</v>
      </c>
      <c r="J1501" s="90">
        <f t="shared" si="314"/>
        <v>20.513996989999999</v>
      </c>
      <c r="K1501" s="91">
        <f t="shared" si="315"/>
        <v>0</v>
      </c>
      <c r="L1501" s="92" t="str">
        <f t="shared" si="321"/>
        <v>A+J=</v>
      </c>
      <c r="M1501" s="93">
        <f t="shared" si="322"/>
        <v>45272</v>
      </c>
      <c r="N1501" s="94"/>
      <c r="O1501" s="143"/>
      <c r="P1501" s="143"/>
      <c r="Q1501" s="143"/>
      <c r="R1501" s="94"/>
      <c r="S1501" s="107"/>
      <c r="T1501" s="143"/>
      <c r="U1501" s="94"/>
      <c r="V1501" s="94"/>
      <c r="W1501" s="94"/>
      <c r="X1501" s="143"/>
      <c r="Y1501" s="123"/>
      <c r="Z1501" s="143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  <c r="EG1501" s="107"/>
      <c r="EH1501" s="107"/>
      <c r="EI1501" s="107"/>
      <c r="EJ1501" s="107"/>
      <c r="EK1501" s="107"/>
      <c r="EL1501" s="107"/>
      <c r="EM1501" s="107"/>
      <c r="EN1501" s="107"/>
      <c r="EO1501" s="107"/>
      <c r="EP1501" s="107"/>
      <c r="EQ1501" s="107"/>
      <c r="ER1501" s="107"/>
      <c r="ES1501" s="107"/>
      <c r="ET1501" s="107"/>
      <c r="EU1501" s="107"/>
      <c r="EV1501" s="107"/>
      <c r="EW1501" s="107"/>
      <c r="EX1501" s="107"/>
      <c r="EY1501" s="107"/>
    </row>
    <row r="1502" spans="1:155" x14ac:dyDescent="0.15">
      <c r="A1502" s="36">
        <f t="shared" si="316"/>
        <v>44997</v>
      </c>
      <c r="B1502" s="1">
        <f t="shared" ca="1" si="323"/>
        <v>1020.51399699</v>
      </c>
      <c r="C1502" s="90">
        <f t="shared" si="317"/>
        <v>1000</v>
      </c>
      <c r="D1502" s="103">
        <f t="shared" si="318"/>
        <v>5.0000000000000001E-3</v>
      </c>
      <c r="E1502" s="93">
        <f t="shared" si="319"/>
        <v>43507</v>
      </c>
      <c r="F1502" s="87">
        <f t="shared" si="311"/>
        <v>1025</v>
      </c>
      <c r="G1502" s="88">
        <f t="shared" si="312"/>
        <v>1026</v>
      </c>
      <c r="H1502" s="89">
        <f t="shared" si="313"/>
        <v>1.0205139969999999</v>
      </c>
      <c r="I1502" s="88">
        <f t="shared" si="320"/>
        <v>0</v>
      </c>
      <c r="J1502" s="90">
        <f t="shared" si="314"/>
        <v>20.513996989999999</v>
      </c>
      <c r="K1502" s="91">
        <f t="shared" si="315"/>
        <v>0</v>
      </c>
      <c r="L1502" s="92" t="str">
        <f t="shared" si="321"/>
        <v>A+J=</v>
      </c>
      <c r="M1502" s="93">
        <f t="shared" si="322"/>
        <v>45272</v>
      </c>
      <c r="N1502" s="94"/>
      <c r="O1502" s="143"/>
      <c r="P1502" s="143"/>
      <c r="Q1502" s="143"/>
      <c r="R1502" s="94"/>
      <c r="S1502" s="107"/>
      <c r="T1502" s="143"/>
      <c r="U1502" s="94"/>
      <c r="V1502" s="94"/>
      <c r="W1502" s="94"/>
      <c r="X1502" s="143"/>
      <c r="Y1502" s="123"/>
      <c r="Z1502" s="143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  <c r="EG1502" s="107"/>
      <c r="EH1502" s="107"/>
      <c r="EI1502" s="107"/>
      <c r="EJ1502" s="107"/>
      <c r="EK1502" s="107"/>
      <c r="EL1502" s="107"/>
      <c r="EM1502" s="107"/>
      <c r="EN1502" s="107"/>
      <c r="EO1502" s="107"/>
      <c r="EP1502" s="107"/>
      <c r="EQ1502" s="107"/>
      <c r="ER1502" s="107"/>
      <c r="ES1502" s="107"/>
      <c r="ET1502" s="107"/>
      <c r="EU1502" s="107"/>
      <c r="EV1502" s="107"/>
      <c r="EW1502" s="107"/>
      <c r="EX1502" s="107"/>
      <c r="EY1502" s="107"/>
    </row>
    <row r="1503" spans="1:155" x14ac:dyDescent="0.15">
      <c r="A1503" s="36">
        <f t="shared" si="316"/>
        <v>44998</v>
      </c>
      <c r="B1503" s="1">
        <f t="shared" ca="1" si="323"/>
        <v>1020.51399699</v>
      </c>
      <c r="C1503" s="90">
        <f t="shared" si="317"/>
        <v>1000</v>
      </c>
      <c r="D1503" s="103">
        <f t="shared" si="318"/>
        <v>5.0000000000000001E-3</v>
      </c>
      <c r="E1503" s="93">
        <f t="shared" si="319"/>
        <v>43507</v>
      </c>
      <c r="F1503" s="87">
        <f t="shared" si="311"/>
        <v>1026</v>
      </c>
      <c r="G1503" s="88">
        <f t="shared" si="312"/>
        <v>1026</v>
      </c>
      <c r="H1503" s="89">
        <f t="shared" si="313"/>
        <v>1.0205139969999999</v>
      </c>
      <c r="I1503" s="88">
        <f t="shared" si="320"/>
        <v>0</v>
      </c>
      <c r="J1503" s="90">
        <f t="shared" si="314"/>
        <v>20.513996989999999</v>
      </c>
      <c r="K1503" s="91">
        <f t="shared" si="315"/>
        <v>0</v>
      </c>
      <c r="L1503" s="92" t="str">
        <f t="shared" si="321"/>
        <v>A+J=</v>
      </c>
      <c r="M1503" s="93">
        <f t="shared" si="322"/>
        <v>45272</v>
      </c>
      <c r="N1503" s="94"/>
      <c r="O1503" s="143"/>
      <c r="P1503" s="143"/>
      <c r="Q1503" s="143"/>
      <c r="R1503" s="94"/>
      <c r="S1503" s="107"/>
      <c r="T1503" s="143"/>
      <c r="U1503" s="94"/>
      <c r="V1503" s="94"/>
      <c r="W1503" s="94"/>
      <c r="X1503" s="143"/>
      <c r="Y1503" s="123"/>
      <c r="Z1503" s="143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  <c r="EG1503" s="107"/>
      <c r="EH1503" s="107"/>
      <c r="EI1503" s="107"/>
      <c r="EJ1503" s="107"/>
      <c r="EK1503" s="107"/>
      <c r="EL1503" s="107"/>
      <c r="EM1503" s="107"/>
      <c r="EN1503" s="107"/>
      <c r="EO1503" s="107"/>
      <c r="EP1503" s="107"/>
      <c r="EQ1503" s="107"/>
      <c r="ER1503" s="107"/>
      <c r="ES1503" s="107"/>
      <c r="ET1503" s="107"/>
      <c r="EU1503" s="107"/>
      <c r="EV1503" s="107"/>
      <c r="EW1503" s="107"/>
      <c r="EX1503" s="107"/>
      <c r="EY1503" s="107"/>
    </row>
    <row r="1504" spans="1:155" x14ac:dyDescent="0.15">
      <c r="A1504" s="36">
        <f t="shared" si="316"/>
        <v>44999</v>
      </c>
      <c r="B1504" s="1">
        <f t="shared" ca="1" si="323"/>
        <v>1020.534195</v>
      </c>
      <c r="C1504" s="90">
        <f t="shared" si="317"/>
        <v>1000</v>
      </c>
      <c r="D1504" s="103">
        <f t="shared" si="318"/>
        <v>5.0000000000000001E-3</v>
      </c>
      <c r="E1504" s="93">
        <f t="shared" si="319"/>
        <v>43507</v>
      </c>
      <c r="F1504" s="87">
        <f t="shared" si="311"/>
        <v>1027</v>
      </c>
      <c r="G1504" s="88">
        <f t="shared" si="312"/>
        <v>1027</v>
      </c>
      <c r="H1504" s="89">
        <f t="shared" si="313"/>
        <v>1.020534195</v>
      </c>
      <c r="I1504" s="88">
        <f t="shared" si="320"/>
        <v>0</v>
      </c>
      <c r="J1504" s="90">
        <f t="shared" si="314"/>
        <v>20.534195</v>
      </c>
      <c r="K1504" s="91">
        <f t="shared" si="315"/>
        <v>0</v>
      </c>
      <c r="L1504" s="92" t="str">
        <f t="shared" si="321"/>
        <v>A+J=</v>
      </c>
      <c r="M1504" s="93">
        <f t="shared" si="322"/>
        <v>45272</v>
      </c>
      <c r="N1504" s="94"/>
      <c r="O1504" s="143"/>
      <c r="P1504" s="143"/>
      <c r="Q1504" s="143"/>
      <c r="R1504" s="94"/>
      <c r="S1504" s="107"/>
      <c r="T1504" s="143"/>
      <c r="U1504" s="94"/>
      <c r="V1504" s="94"/>
      <c r="W1504" s="94"/>
      <c r="X1504" s="143"/>
      <c r="Y1504" s="123"/>
      <c r="Z1504" s="143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  <c r="EG1504" s="107"/>
      <c r="EH1504" s="107"/>
      <c r="EI1504" s="107"/>
      <c r="EJ1504" s="107"/>
      <c r="EK1504" s="107"/>
      <c r="EL1504" s="107"/>
      <c r="EM1504" s="107"/>
      <c r="EN1504" s="107"/>
      <c r="EO1504" s="107"/>
      <c r="EP1504" s="107"/>
      <c r="EQ1504" s="107"/>
      <c r="ER1504" s="107"/>
      <c r="ES1504" s="107"/>
      <c r="ET1504" s="107"/>
      <c r="EU1504" s="107"/>
      <c r="EV1504" s="107"/>
      <c r="EW1504" s="107"/>
      <c r="EX1504" s="107"/>
      <c r="EY1504" s="107"/>
    </row>
    <row r="1505" spans="1:155" x14ac:dyDescent="0.15">
      <c r="A1505" s="36">
        <f t="shared" si="316"/>
        <v>45000</v>
      </c>
      <c r="B1505" s="1">
        <f t="shared" ca="1" si="323"/>
        <v>1020.554393</v>
      </c>
      <c r="C1505" s="90">
        <f t="shared" si="317"/>
        <v>1000</v>
      </c>
      <c r="D1505" s="103">
        <f t="shared" si="318"/>
        <v>5.0000000000000001E-3</v>
      </c>
      <c r="E1505" s="93">
        <f t="shared" si="319"/>
        <v>43507</v>
      </c>
      <c r="F1505" s="87">
        <f t="shared" si="311"/>
        <v>1028</v>
      </c>
      <c r="G1505" s="88">
        <f t="shared" si="312"/>
        <v>1028</v>
      </c>
      <c r="H1505" s="89">
        <f t="shared" si="313"/>
        <v>1.0205543930000001</v>
      </c>
      <c r="I1505" s="88">
        <f t="shared" si="320"/>
        <v>0</v>
      </c>
      <c r="J1505" s="90">
        <f t="shared" si="314"/>
        <v>20.554393000000001</v>
      </c>
      <c r="K1505" s="91">
        <f t="shared" si="315"/>
        <v>0</v>
      </c>
      <c r="L1505" s="92" t="str">
        <f t="shared" si="321"/>
        <v>A+J=</v>
      </c>
      <c r="M1505" s="93">
        <f t="shared" si="322"/>
        <v>45272</v>
      </c>
      <c r="N1505" s="94"/>
      <c r="O1505" s="143"/>
      <c r="P1505" s="143"/>
      <c r="Q1505" s="143"/>
      <c r="R1505" s="94"/>
      <c r="S1505" s="107"/>
      <c r="T1505" s="143"/>
      <c r="U1505" s="94"/>
      <c r="V1505" s="94"/>
      <c r="W1505" s="94"/>
      <c r="X1505" s="143"/>
      <c r="Y1505" s="123"/>
      <c r="Z1505" s="143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  <c r="EG1505" s="107"/>
      <c r="EH1505" s="107"/>
      <c r="EI1505" s="107"/>
      <c r="EJ1505" s="107"/>
      <c r="EK1505" s="107"/>
      <c r="EL1505" s="107"/>
      <c r="EM1505" s="107"/>
      <c r="EN1505" s="107"/>
      <c r="EO1505" s="107"/>
      <c r="EP1505" s="107"/>
      <c r="EQ1505" s="107"/>
      <c r="ER1505" s="107"/>
      <c r="ES1505" s="107"/>
      <c r="ET1505" s="107"/>
      <c r="EU1505" s="107"/>
      <c r="EV1505" s="107"/>
      <c r="EW1505" s="107"/>
      <c r="EX1505" s="107"/>
      <c r="EY1505" s="107"/>
    </row>
    <row r="1506" spans="1:155" x14ac:dyDescent="0.15">
      <c r="A1506" s="36">
        <f t="shared" si="316"/>
        <v>45001</v>
      </c>
      <c r="B1506" s="1">
        <f t="shared" ca="1" si="323"/>
        <v>1020.5745920000001</v>
      </c>
      <c r="C1506" s="90">
        <f t="shared" si="317"/>
        <v>1000</v>
      </c>
      <c r="D1506" s="103">
        <f t="shared" si="318"/>
        <v>5.0000000000000001E-3</v>
      </c>
      <c r="E1506" s="93">
        <f t="shared" si="319"/>
        <v>43507</v>
      </c>
      <c r="F1506" s="87">
        <f t="shared" si="311"/>
        <v>1029</v>
      </c>
      <c r="G1506" s="88">
        <f t="shared" si="312"/>
        <v>1029</v>
      </c>
      <c r="H1506" s="89">
        <f t="shared" si="313"/>
        <v>1.020574592</v>
      </c>
      <c r="I1506" s="88">
        <f t="shared" si="320"/>
        <v>0</v>
      </c>
      <c r="J1506" s="90">
        <f t="shared" si="314"/>
        <v>20.574591999999999</v>
      </c>
      <c r="K1506" s="91">
        <f t="shared" si="315"/>
        <v>0</v>
      </c>
      <c r="L1506" s="92" t="str">
        <f t="shared" si="321"/>
        <v>A+J=</v>
      </c>
      <c r="M1506" s="93">
        <f t="shared" si="322"/>
        <v>45272</v>
      </c>
      <c r="N1506" s="94"/>
      <c r="O1506" s="143"/>
      <c r="P1506" s="143"/>
      <c r="Q1506" s="143"/>
      <c r="R1506" s="94"/>
      <c r="S1506" s="107"/>
      <c r="T1506" s="143"/>
      <c r="U1506" s="94"/>
      <c r="V1506" s="94"/>
      <c r="W1506" s="94"/>
      <c r="X1506" s="143"/>
      <c r="Y1506" s="123"/>
      <c r="Z1506" s="143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  <c r="EG1506" s="107"/>
      <c r="EH1506" s="107"/>
      <c r="EI1506" s="107"/>
      <c r="EJ1506" s="107"/>
      <c r="EK1506" s="107"/>
      <c r="EL1506" s="107"/>
      <c r="EM1506" s="107"/>
      <c r="EN1506" s="107"/>
      <c r="EO1506" s="107"/>
      <c r="EP1506" s="107"/>
      <c r="EQ1506" s="107"/>
      <c r="ER1506" s="107"/>
      <c r="ES1506" s="107"/>
      <c r="ET1506" s="107"/>
      <c r="EU1506" s="107"/>
      <c r="EV1506" s="107"/>
      <c r="EW1506" s="107"/>
      <c r="EX1506" s="107"/>
      <c r="EY1506" s="107"/>
    </row>
    <row r="1507" spans="1:155" x14ac:dyDescent="0.15">
      <c r="A1507" s="36">
        <f t="shared" si="316"/>
        <v>45002</v>
      </c>
      <c r="B1507" s="1">
        <f t="shared" ca="1" si="323"/>
        <v>1020.594792</v>
      </c>
      <c r="C1507" s="90">
        <f t="shared" si="317"/>
        <v>1000</v>
      </c>
      <c r="D1507" s="103">
        <f t="shared" si="318"/>
        <v>5.0000000000000001E-3</v>
      </c>
      <c r="E1507" s="93">
        <f t="shared" si="319"/>
        <v>43507</v>
      </c>
      <c r="F1507" s="87">
        <f t="shared" si="311"/>
        <v>1030</v>
      </c>
      <c r="G1507" s="88">
        <f t="shared" si="312"/>
        <v>1030</v>
      </c>
      <c r="H1507" s="89">
        <f t="shared" si="313"/>
        <v>1.020594792</v>
      </c>
      <c r="I1507" s="88">
        <f t="shared" si="320"/>
        <v>0</v>
      </c>
      <c r="J1507" s="90">
        <f t="shared" si="314"/>
        <v>20.594792000000002</v>
      </c>
      <c r="K1507" s="91">
        <f t="shared" si="315"/>
        <v>0</v>
      </c>
      <c r="L1507" s="92" t="str">
        <f t="shared" si="321"/>
        <v>A+J=</v>
      </c>
      <c r="M1507" s="93">
        <f t="shared" si="322"/>
        <v>45272</v>
      </c>
      <c r="N1507" s="94"/>
      <c r="O1507" s="143"/>
      <c r="P1507" s="143"/>
      <c r="Q1507" s="143"/>
      <c r="R1507" s="94"/>
      <c r="S1507" s="107"/>
      <c r="T1507" s="143"/>
      <c r="U1507" s="94"/>
      <c r="V1507" s="94"/>
      <c r="W1507" s="94"/>
      <c r="X1507" s="143"/>
      <c r="Y1507" s="123"/>
      <c r="Z1507" s="143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  <c r="EG1507" s="107"/>
      <c r="EH1507" s="107"/>
      <c r="EI1507" s="107"/>
      <c r="EJ1507" s="107"/>
      <c r="EK1507" s="107"/>
      <c r="EL1507" s="107"/>
      <c r="EM1507" s="107"/>
      <c r="EN1507" s="107"/>
      <c r="EO1507" s="107"/>
      <c r="EP1507" s="107"/>
      <c r="EQ1507" s="107"/>
      <c r="ER1507" s="107"/>
      <c r="ES1507" s="107"/>
      <c r="ET1507" s="107"/>
      <c r="EU1507" s="107"/>
      <c r="EV1507" s="107"/>
      <c r="EW1507" s="107"/>
      <c r="EX1507" s="107"/>
      <c r="EY1507" s="107"/>
    </row>
    <row r="1508" spans="1:155" x14ac:dyDescent="0.15">
      <c r="A1508" s="36">
        <f t="shared" si="316"/>
        <v>45003</v>
      </c>
      <c r="B1508" s="1">
        <f t="shared" ca="1" si="323"/>
        <v>1020.614991</v>
      </c>
      <c r="C1508" s="90">
        <f t="shared" si="317"/>
        <v>1000</v>
      </c>
      <c r="D1508" s="103">
        <f t="shared" si="318"/>
        <v>5.0000000000000001E-3</v>
      </c>
      <c r="E1508" s="93">
        <f t="shared" si="319"/>
        <v>43507</v>
      </c>
      <c r="F1508" s="87">
        <f t="shared" si="311"/>
        <v>1030</v>
      </c>
      <c r="G1508" s="88">
        <f t="shared" si="312"/>
        <v>1031</v>
      </c>
      <c r="H1508" s="89">
        <f t="shared" si="313"/>
        <v>1.020614991</v>
      </c>
      <c r="I1508" s="88">
        <f t="shared" si="320"/>
        <v>0</v>
      </c>
      <c r="J1508" s="90">
        <f t="shared" si="314"/>
        <v>20.614991</v>
      </c>
      <c r="K1508" s="91">
        <f t="shared" si="315"/>
        <v>0</v>
      </c>
      <c r="L1508" s="92" t="str">
        <f t="shared" si="321"/>
        <v>A+J=</v>
      </c>
      <c r="M1508" s="93">
        <f t="shared" si="322"/>
        <v>45272</v>
      </c>
      <c r="N1508" s="94"/>
      <c r="O1508" s="143"/>
      <c r="P1508" s="143"/>
      <c r="Q1508" s="143"/>
      <c r="R1508" s="94"/>
      <c r="S1508" s="107"/>
      <c r="T1508" s="143"/>
      <c r="U1508" s="94"/>
      <c r="V1508" s="94"/>
      <c r="W1508" s="94"/>
      <c r="X1508" s="143"/>
      <c r="Y1508" s="123"/>
      <c r="Z1508" s="143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  <c r="EG1508" s="107"/>
      <c r="EH1508" s="107"/>
      <c r="EI1508" s="107"/>
      <c r="EJ1508" s="107"/>
      <c r="EK1508" s="107"/>
      <c r="EL1508" s="107"/>
      <c r="EM1508" s="107"/>
      <c r="EN1508" s="107"/>
      <c r="EO1508" s="107"/>
      <c r="EP1508" s="107"/>
      <c r="EQ1508" s="107"/>
      <c r="ER1508" s="107"/>
      <c r="ES1508" s="107"/>
      <c r="ET1508" s="107"/>
      <c r="EU1508" s="107"/>
      <c r="EV1508" s="107"/>
      <c r="EW1508" s="107"/>
      <c r="EX1508" s="107"/>
      <c r="EY1508" s="107"/>
    </row>
    <row r="1509" spans="1:155" x14ac:dyDescent="0.15">
      <c r="A1509" s="36">
        <f t="shared" si="316"/>
        <v>45004</v>
      </c>
      <c r="B1509" s="1">
        <f t="shared" ca="1" si="323"/>
        <v>1020.614991</v>
      </c>
      <c r="C1509" s="90">
        <f t="shared" si="317"/>
        <v>1000</v>
      </c>
      <c r="D1509" s="103">
        <f t="shared" si="318"/>
        <v>5.0000000000000001E-3</v>
      </c>
      <c r="E1509" s="93">
        <f t="shared" si="319"/>
        <v>43507</v>
      </c>
      <c r="F1509" s="87">
        <f t="shared" si="311"/>
        <v>1030</v>
      </c>
      <c r="G1509" s="88">
        <f t="shared" si="312"/>
        <v>1031</v>
      </c>
      <c r="H1509" s="89">
        <f t="shared" si="313"/>
        <v>1.020614991</v>
      </c>
      <c r="I1509" s="88">
        <f t="shared" si="320"/>
        <v>0</v>
      </c>
      <c r="J1509" s="90">
        <f t="shared" si="314"/>
        <v>20.614991</v>
      </c>
      <c r="K1509" s="91">
        <f t="shared" si="315"/>
        <v>0</v>
      </c>
      <c r="L1509" s="92" t="str">
        <f t="shared" si="321"/>
        <v>A+J=</v>
      </c>
      <c r="M1509" s="93">
        <f t="shared" si="322"/>
        <v>45272</v>
      </c>
      <c r="N1509" s="94"/>
      <c r="O1509" s="143"/>
      <c r="P1509" s="143"/>
      <c r="Q1509" s="143"/>
      <c r="R1509" s="94"/>
      <c r="S1509" s="107"/>
      <c r="T1509" s="143"/>
      <c r="U1509" s="94"/>
      <c r="V1509" s="94"/>
      <c r="W1509" s="94"/>
      <c r="X1509" s="143"/>
      <c r="Y1509" s="123"/>
      <c r="Z1509" s="143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  <c r="EG1509" s="107"/>
      <c r="EH1509" s="107"/>
      <c r="EI1509" s="107"/>
      <c r="EJ1509" s="107"/>
      <c r="EK1509" s="107"/>
      <c r="EL1509" s="107"/>
      <c r="EM1509" s="107"/>
      <c r="EN1509" s="107"/>
      <c r="EO1509" s="107"/>
      <c r="EP1509" s="107"/>
      <c r="EQ1509" s="107"/>
      <c r="ER1509" s="107"/>
      <c r="ES1509" s="107"/>
      <c r="ET1509" s="107"/>
      <c r="EU1509" s="107"/>
      <c r="EV1509" s="107"/>
      <c r="EW1509" s="107"/>
      <c r="EX1509" s="107"/>
      <c r="EY1509" s="107"/>
    </row>
    <row r="1510" spans="1:155" x14ac:dyDescent="0.15">
      <c r="A1510" s="36">
        <f t="shared" si="316"/>
        <v>45005</v>
      </c>
      <c r="B1510" s="1">
        <f t="shared" ca="1" si="323"/>
        <v>1020.614991</v>
      </c>
      <c r="C1510" s="90">
        <f t="shared" si="317"/>
        <v>1000</v>
      </c>
      <c r="D1510" s="103">
        <f t="shared" si="318"/>
        <v>5.0000000000000001E-3</v>
      </c>
      <c r="E1510" s="93">
        <f t="shared" si="319"/>
        <v>43507</v>
      </c>
      <c r="F1510" s="87">
        <f t="shared" si="311"/>
        <v>1031</v>
      </c>
      <c r="G1510" s="88">
        <f t="shared" si="312"/>
        <v>1031</v>
      </c>
      <c r="H1510" s="89">
        <f t="shared" si="313"/>
        <v>1.020614991</v>
      </c>
      <c r="I1510" s="88">
        <f t="shared" si="320"/>
        <v>0</v>
      </c>
      <c r="J1510" s="90">
        <f t="shared" si="314"/>
        <v>20.614991</v>
      </c>
      <c r="K1510" s="91">
        <f t="shared" si="315"/>
        <v>0</v>
      </c>
      <c r="L1510" s="92" t="str">
        <f t="shared" si="321"/>
        <v>A+J=</v>
      </c>
      <c r="M1510" s="93">
        <f t="shared" si="322"/>
        <v>45272</v>
      </c>
      <c r="N1510" s="94"/>
      <c r="O1510" s="143"/>
      <c r="P1510" s="143"/>
      <c r="Q1510" s="143"/>
      <c r="R1510" s="94"/>
      <c r="S1510" s="107"/>
      <c r="T1510" s="143"/>
      <c r="U1510" s="94"/>
      <c r="V1510" s="94"/>
      <c r="W1510" s="94"/>
      <c r="X1510" s="143"/>
      <c r="Y1510" s="123"/>
      <c r="Z1510" s="143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  <c r="EG1510" s="107"/>
      <c r="EH1510" s="107"/>
      <c r="EI1510" s="107"/>
      <c r="EJ1510" s="107"/>
      <c r="EK1510" s="107"/>
      <c r="EL1510" s="107"/>
      <c r="EM1510" s="107"/>
      <c r="EN1510" s="107"/>
      <c r="EO1510" s="107"/>
      <c r="EP1510" s="107"/>
      <c r="EQ1510" s="107"/>
      <c r="ER1510" s="107"/>
      <c r="ES1510" s="107"/>
      <c r="ET1510" s="107"/>
      <c r="EU1510" s="107"/>
      <c r="EV1510" s="107"/>
      <c r="EW1510" s="107"/>
      <c r="EX1510" s="107"/>
      <c r="EY1510" s="107"/>
    </row>
    <row r="1511" spans="1:155" x14ac:dyDescent="0.15">
      <c r="A1511" s="36">
        <f t="shared" si="316"/>
        <v>45006</v>
      </c>
      <c r="B1511" s="1">
        <f t="shared" ca="1" si="323"/>
        <v>1020.635191</v>
      </c>
      <c r="C1511" s="90">
        <f t="shared" si="317"/>
        <v>1000</v>
      </c>
      <c r="D1511" s="103">
        <f t="shared" si="318"/>
        <v>5.0000000000000001E-3</v>
      </c>
      <c r="E1511" s="93">
        <f t="shared" si="319"/>
        <v>43507</v>
      </c>
      <c r="F1511" s="87">
        <f t="shared" si="311"/>
        <v>1032</v>
      </c>
      <c r="G1511" s="88">
        <f t="shared" si="312"/>
        <v>1032</v>
      </c>
      <c r="H1511" s="89">
        <f t="shared" si="313"/>
        <v>1.020635191</v>
      </c>
      <c r="I1511" s="88">
        <f t="shared" si="320"/>
        <v>0</v>
      </c>
      <c r="J1511" s="90">
        <f t="shared" si="314"/>
        <v>20.635190999999999</v>
      </c>
      <c r="K1511" s="91">
        <f t="shared" si="315"/>
        <v>0</v>
      </c>
      <c r="L1511" s="92" t="str">
        <f t="shared" si="321"/>
        <v>A+J=</v>
      </c>
      <c r="M1511" s="93">
        <f t="shared" si="322"/>
        <v>45272</v>
      </c>
      <c r="N1511" s="94"/>
      <c r="O1511" s="143"/>
      <c r="P1511" s="143"/>
      <c r="Q1511" s="143"/>
      <c r="R1511" s="94"/>
      <c r="S1511" s="107"/>
      <c r="T1511" s="143"/>
      <c r="U1511" s="94"/>
      <c r="V1511" s="94"/>
      <c r="W1511" s="94"/>
      <c r="X1511" s="143"/>
      <c r="Y1511" s="123"/>
      <c r="Z1511" s="143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  <c r="EG1511" s="107"/>
      <c r="EH1511" s="107"/>
      <c r="EI1511" s="107"/>
      <c r="EJ1511" s="107"/>
      <c r="EK1511" s="107"/>
      <c r="EL1511" s="107"/>
      <c r="EM1511" s="107"/>
      <c r="EN1511" s="107"/>
      <c r="EO1511" s="107"/>
      <c r="EP1511" s="107"/>
      <c r="EQ1511" s="107"/>
      <c r="ER1511" s="107"/>
      <c r="ES1511" s="107"/>
      <c r="ET1511" s="107"/>
      <c r="EU1511" s="107"/>
      <c r="EV1511" s="107"/>
      <c r="EW1511" s="107"/>
      <c r="EX1511" s="107"/>
      <c r="EY1511" s="107"/>
    </row>
    <row r="1512" spans="1:155" x14ac:dyDescent="0.15">
      <c r="A1512" s="36">
        <f t="shared" si="316"/>
        <v>45007</v>
      </c>
      <c r="B1512" s="1">
        <f t="shared" ca="1" si="323"/>
        <v>1020.655392</v>
      </c>
      <c r="C1512" s="90">
        <f t="shared" si="317"/>
        <v>1000</v>
      </c>
      <c r="D1512" s="103">
        <f t="shared" si="318"/>
        <v>5.0000000000000001E-3</v>
      </c>
      <c r="E1512" s="93">
        <f t="shared" si="319"/>
        <v>43507</v>
      </c>
      <c r="F1512" s="87">
        <f t="shared" si="311"/>
        <v>1033</v>
      </c>
      <c r="G1512" s="88">
        <f t="shared" si="312"/>
        <v>1033</v>
      </c>
      <c r="H1512" s="89">
        <f t="shared" si="313"/>
        <v>1.0206553920000001</v>
      </c>
      <c r="I1512" s="88">
        <f t="shared" si="320"/>
        <v>0</v>
      </c>
      <c r="J1512" s="90">
        <f t="shared" si="314"/>
        <v>20.655391999999999</v>
      </c>
      <c r="K1512" s="91">
        <f t="shared" si="315"/>
        <v>0</v>
      </c>
      <c r="L1512" s="92" t="str">
        <f t="shared" si="321"/>
        <v>A+J=</v>
      </c>
      <c r="M1512" s="93">
        <f t="shared" si="322"/>
        <v>45272</v>
      </c>
      <c r="N1512" s="94"/>
      <c r="O1512" s="143"/>
      <c r="P1512" s="143"/>
      <c r="Q1512" s="143"/>
      <c r="R1512" s="94"/>
      <c r="S1512" s="107"/>
      <c r="T1512" s="143"/>
      <c r="U1512" s="94"/>
      <c r="V1512" s="94"/>
      <c r="W1512" s="94"/>
      <c r="X1512" s="143"/>
      <c r="Y1512" s="123"/>
      <c r="Z1512" s="143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  <c r="EG1512" s="107"/>
      <c r="EH1512" s="107"/>
      <c r="EI1512" s="107"/>
      <c r="EJ1512" s="107"/>
      <c r="EK1512" s="107"/>
      <c r="EL1512" s="107"/>
      <c r="EM1512" s="107"/>
      <c r="EN1512" s="107"/>
      <c r="EO1512" s="107"/>
      <c r="EP1512" s="107"/>
      <c r="EQ1512" s="107"/>
      <c r="ER1512" s="107"/>
      <c r="ES1512" s="107"/>
      <c r="ET1512" s="107"/>
      <c r="EU1512" s="107"/>
      <c r="EV1512" s="107"/>
      <c r="EW1512" s="107"/>
      <c r="EX1512" s="107"/>
      <c r="EY1512" s="107"/>
    </row>
    <row r="1513" spans="1:155" x14ac:dyDescent="0.15">
      <c r="A1513" s="36">
        <f t="shared" si="316"/>
        <v>45008</v>
      </c>
      <c r="B1513" s="1">
        <f t="shared" ca="1" si="323"/>
        <v>1020.675593</v>
      </c>
      <c r="C1513" s="90">
        <f t="shared" si="317"/>
        <v>1000</v>
      </c>
      <c r="D1513" s="103">
        <f t="shared" si="318"/>
        <v>5.0000000000000001E-3</v>
      </c>
      <c r="E1513" s="93">
        <f t="shared" si="319"/>
        <v>43507</v>
      </c>
      <c r="F1513" s="87">
        <f t="shared" si="311"/>
        <v>1034</v>
      </c>
      <c r="G1513" s="88">
        <f t="shared" si="312"/>
        <v>1034</v>
      </c>
      <c r="H1513" s="89">
        <f t="shared" si="313"/>
        <v>1.020675593</v>
      </c>
      <c r="I1513" s="88">
        <f t="shared" si="320"/>
        <v>0</v>
      </c>
      <c r="J1513" s="90">
        <f t="shared" si="314"/>
        <v>20.675592999999999</v>
      </c>
      <c r="K1513" s="91">
        <f t="shared" si="315"/>
        <v>0</v>
      </c>
      <c r="L1513" s="92" t="str">
        <f t="shared" si="321"/>
        <v>A+J=</v>
      </c>
      <c r="M1513" s="93">
        <f t="shared" si="322"/>
        <v>45272</v>
      </c>
      <c r="N1513" s="94"/>
      <c r="O1513" s="143"/>
      <c r="P1513" s="143"/>
      <c r="Q1513" s="143"/>
      <c r="R1513" s="94"/>
      <c r="S1513" s="107"/>
      <c r="T1513" s="143"/>
      <c r="U1513" s="94"/>
      <c r="V1513" s="94"/>
      <c r="W1513" s="94"/>
      <c r="X1513" s="143"/>
      <c r="Y1513" s="123"/>
      <c r="Z1513" s="143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  <c r="EG1513" s="107"/>
      <c r="EH1513" s="107"/>
      <c r="EI1513" s="107"/>
      <c r="EJ1513" s="107"/>
      <c r="EK1513" s="107"/>
      <c r="EL1513" s="107"/>
      <c r="EM1513" s="107"/>
      <c r="EN1513" s="107"/>
      <c r="EO1513" s="107"/>
      <c r="EP1513" s="107"/>
      <c r="EQ1513" s="107"/>
      <c r="ER1513" s="107"/>
      <c r="ES1513" s="107"/>
      <c r="ET1513" s="107"/>
      <c r="EU1513" s="107"/>
      <c r="EV1513" s="107"/>
      <c r="EW1513" s="107"/>
      <c r="EX1513" s="107"/>
      <c r="EY1513" s="107"/>
    </row>
    <row r="1514" spans="1:155" x14ac:dyDescent="0.15">
      <c r="A1514" s="36">
        <f t="shared" si="316"/>
        <v>45009</v>
      </c>
      <c r="B1514" s="1">
        <f t="shared" ca="1" si="323"/>
        <v>1020.695794</v>
      </c>
      <c r="C1514" s="90">
        <f t="shared" si="317"/>
        <v>1000</v>
      </c>
      <c r="D1514" s="103">
        <f t="shared" si="318"/>
        <v>5.0000000000000001E-3</v>
      </c>
      <c r="E1514" s="93">
        <f t="shared" si="319"/>
        <v>43507</v>
      </c>
      <c r="F1514" s="87">
        <f t="shared" si="311"/>
        <v>1035</v>
      </c>
      <c r="G1514" s="88">
        <f t="shared" si="312"/>
        <v>1035</v>
      </c>
      <c r="H1514" s="89">
        <f t="shared" si="313"/>
        <v>1.0206957940000001</v>
      </c>
      <c r="I1514" s="88">
        <f t="shared" si="320"/>
        <v>0</v>
      </c>
      <c r="J1514" s="90">
        <f t="shared" si="314"/>
        <v>20.695793999999999</v>
      </c>
      <c r="K1514" s="91">
        <f t="shared" si="315"/>
        <v>0</v>
      </c>
      <c r="L1514" s="92" t="str">
        <f t="shared" si="321"/>
        <v>A+J=</v>
      </c>
      <c r="M1514" s="93">
        <f t="shared" si="322"/>
        <v>45272</v>
      </c>
      <c r="N1514" s="94"/>
      <c r="O1514" s="143"/>
      <c r="P1514" s="143"/>
      <c r="Q1514" s="143"/>
      <c r="R1514" s="94"/>
      <c r="S1514" s="107"/>
      <c r="T1514" s="143"/>
      <c r="U1514" s="94"/>
      <c r="V1514" s="94"/>
      <c r="W1514" s="94"/>
      <c r="X1514" s="143"/>
      <c r="Y1514" s="123"/>
      <c r="Z1514" s="143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  <c r="EG1514" s="107"/>
      <c r="EH1514" s="107"/>
      <c r="EI1514" s="107"/>
      <c r="EJ1514" s="107"/>
      <c r="EK1514" s="107"/>
      <c r="EL1514" s="107"/>
      <c r="EM1514" s="107"/>
      <c r="EN1514" s="107"/>
      <c r="EO1514" s="107"/>
      <c r="EP1514" s="107"/>
      <c r="EQ1514" s="107"/>
      <c r="ER1514" s="107"/>
      <c r="ES1514" s="107"/>
      <c r="ET1514" s="107"/>
      <c r="EU1514" s="107"/>
      <c r="EV1514" s="107"/>
      <c r="EW1514" s="107"/>
      <c r="EX1514" s="107"/>
      <c r="EY1514" s="107"/>
    </row>
    <row r="1515" spans="1:155" x14ac:dyDescent="0.15">
      <c r="A1515" s="36">
        <f t="shared" si="316"/>
        <v>45010</v>
      </c>
      <c r="B1515" s="1">
        <f t="shared" ca="1" si="323"/>
        <v>1020.715995</v>
      </c>
      <c r="C1515" s="90">
        <f t="shared" si="317"/>
        <v>1000</v>
      </c>
      <c r="D1515" s="103">
        <f t="shared" si="318"/>
        <v>5.0000000000000001E-3</v>
      </c>
      <c r="E1515" s="93">
        <f t="shared" si="319"/>
        <v>43507</v>
      </c>
      <c r="F1515" s="87">
        <f t="shared" si="311"/>
        <v>1035</v>
      </c>
      <c r="G1515" s="88">
        <f t="shared" si="312"/>
        <v>1036</v>
      </c>
      <c r="H1515" s="89">
        <f t="shared" si="313"/>
        <v>1.020715995</v>
      </c>
      <c r="I1515" s="88">
        <f t="shared" si="320"/>
        <v>0</v>
      </c>
      <c r="J1515" s="90">
        <f t="shared" si="314"/>
        <v>20.715994999999999</v>
      </c>
      <c r="K1515" s="91">
        <f t="shared" si="315"/>
        <v>0</v>
      </c>
      <c r="L1515" s="92" t="str">
        <f t="shared" si="321"/>
        <v>A+J=</v>
      </c>
      <c r="M1515" s="93">
        <f t="shared" si="322"/>
        <v>45272</v>
      </c>
      <c r="N1515" s="94"/>
      <c r="O1515" s="143"/>
      <c r="P1515" s="143"/>
      <c r="Q1515" s="143"/>
      <c r="R1515" s="94"/>
      <c r="S1515" s="107"/>
      <c r="T1515" s="143"/>
      <c r="U1515" s="94"/>
      <c r="V1515" s="94"/>
      <c r="W1515" s="94"/>
      <c r="X1515" s="143"/>
      <c r="Y1515" s="123"/>
      <c r="Z1515" s="143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  <c r="EG1515" s="107"/>
      <c r="EH1515" s="107"/>
      <c r="EI1515" s="107"/>
      <c r="EJ1515" s="107"/>
      <c r="EK1515" s="107"/>
      <c r="EL1515" s="107"/>
      <c r="EM1515" s="107"/>
      <c r="EN1515" s="107"/>
      <c r="EO1515" s="107"/>
      <c r="EP1515" s="107"/>
      <c r="EQ1515" s="107"/>
      <c r="ER1515" s="107"/>
      <c r="ES1515" s="107"/>
      <c r="ET1515" s="107"/>
      <c r="EU1515" s="107"/>
      <c r="EV1515" s="107"/>
      <c r="EW1515" s="107"/>
      <c r="EX1515" s="107"/>
      <c r="EY1515" s="107"/>
    </row>
    <row r="1516" spans="1:155" x14ac:dyDescent="0.15">
      <c r="A1516" s="36">
        <f t="shared" si="316"/>
        <v>45011</v>
      </c>
      <c r="B1516" s="1">
        <f t="shared" ca="1" si="323"/>
        <v>1020.715995</v>
      </c>
      <c r="C1516" s="90">
        <f t="shared" si="317"/>
        <v>1000</v>
      </c>
      <c r="D1516" s="103">
        <f t="shared" si="318"/>
        <v>5.0000000000000001E-3</v>
      </c>
      <c r="E1516" s="93">
        <f t="shared" si="319"/>
        <v>43507</v>
      </c>
      <c r="F1516" s="87">
        <f t="shared" si="311"/>
        <v>1035</v>
      </c>
      <c r="G1516" s="88">
        <f t="shared" si="312"/>
        <v>1036</v>
      </c>
      <c r="H1516" s="89">
        <f t="shared" si="313"/>
        <v>1.020715995</v>
      </c>
      <c r="I1516" s="88">
        <f t="shared" si="320"/>
        <v>0</v>
      </c>
      <c r="J1516" s="90">
        <f t="shared" si="314"/>
        <v>20.715994999999999</v>
      </c>
      <c r="K1516" s="91">
        <f t="shared" si="315"/>
        <v>0</v>
      </c>
      <c r="L1516" s="92" t="str">
        <f t="shared" si="321"/>
        <v>A+J=</v>
      </c>
      <c r="M1516" s="93">
        <f t="shared" si="322"/>
        <v>45272</v>
      </c>
      <c r="N1516" s="94"/>
      <c r="O1516" s="143"/>
      <c r="P1516" s="143"/>
      <c r="Q1516" s="143"/>
      <c r="R1516" s="94"/>
      <c r="S1516" s="107"/>
      <c r="T1516" s="143"/>
      <c r="U1516" s="94"/>
      <c r="V1516" s="94"/>
      <c r="W1516" s="94"/>
      <c r="X1516" s="143"/>
      <c r="Y1516" s="123"/>
      <c r="Z1516" s="143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  <c r="EG1516" s="107"/>
      <c r="EH1516" s="107"/>
      <c r="EI1516" s="107"/>
      <c r="EJ1516" s="107"/>
      <c r="EK1516" s="107"/>
      <c r="EL1516" s="107"/>
      <c r="EM1516" s="107"/>
      <c r="EN1516" s="107"/>
      <c r="EO1516" s="107"/>
      <c r="EP1516" s="107"/>
      <c r="EQ1516" s="107"/>
      <c r="ER1516" s="107"/>
      <c r="ES1516" s="107"/>
      <c r="ET1516" s="107"/>
      <c r="EU1516" s="107"/>
      <c r="EV1516" s="107"/>
      <c r="EW1516" s="107"/>
      <c r="EX1516" s="107"/>
      <c r="EY1516" s="107"/>
    </row>
    <row r="1517" spans="1:155" x14ac:dyDescent="0.15">
      <c r="A1517" s="36">
        <f t="shared" si="316"/>
        <v>45012</v>
      </c>
      <c r="B1517" s="1">
        <f t="shared" ca="1" si="323"/>
        <v>1020.715995</v>
      </c>
      <c r="C1517" s="90">
        <f t="shared" si="317"/>
        <v>1000</v>
      </c>
      <c r="D1517" s="103">
        <f t="shared" si="318"/>
        <v>5.0000000000000001E-3</v>
      </c>
      <c r="E1517" s="93">
        <f t="shared" si="319"/>
        <v>43507</v>
      </c>
      <c r="F1517" s="87">
        <f t="shared" si="311"/>
        <v>1036</v>
      </c>
      <c r="G1517" s="88">
        <f t="shared" si="312"/>
        <v>1036</v>
      </c>
      <c r="H1517" s="89">
        <f t="shared" si="313"/>
        <v>1.020715995</v>
      </c>
      <c r="I1517" s="88">
        <f t="shared" si="320"/>
        <v>0</v>
      </c>
      <c r="J1517" s="90">
        <f t="shared" si="314"/>
        <v>20.715994999999999</v>
      </c>
      <c r="K1517" s="91">
        <f t="shared" si="315"/>
        <v>0</v>
      </c>
      <c r="L1517" s="92" t="str">
        <f t="shared" si="321"/>
        <v>A+J=</v>
      </c>
      <c r="M1517" s="93">
        <f t="shared" si="322"/>
        <v>45272</v>
      </c>
      <c r="N1517" s="94"/>
      <c r="O1517" s="143"/>
      <c r="P1517" s="143"/>
      <c r="Q1517" s="143"/>
      <c r="R1517" s="94"/>
      <c r="S1517" s="107"/>
      <c r="T1517" s="143"/>
      <c r="U1517" s="94"/>
      <c r="V1517" s="94"/>
      <c r="W1517" s="94"/>
      <c r="X1517" s="143"/>
      <c r="Y1517" s="123"/>
      <c r="Z1517" s="143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  <c r="EG1517" s="107"/>
      <c r="EH1517" s="107"/>
      <c r="EI1517" s="107"/>
      <c r="EJ1517" s="107"/>
      <c r="EK1517" s="107"/>
      <c r="EL1517" s="107"/>
      <c r="EM1517" s="107"/>
      <c r="EN1517" s="107"/>
      <c r="EO1517" s="107"/>
      <c r="EP1517" s="107"/>
      <c r="EQ1517" s="107"/>
      <c r="ER1517" s="107"/>
      <c r="ES1517" s="107"/>
      <c r="ET1517" s="107"/>
      <c r="EU1517" s="107"/>
      <c r="EV1517" s="107"/>
      <c r="EW1517" s="107"/>
      <c r="EX1517" s="107"/>
      <c r="EY1517" s="107"/>
    </row>
    <row r="1518" spans="1:155" x14ac:dyDescent="0.15">
      <c r="A1518" s="36">
        <f t="shared" si="316"/>
        <v>45013</v>
      </c>
      <c r="B1518" s="1">
        <f t="shared" ca="1" si="323"/>
        <v>1020.7361969999999</v>
      </c>
      <c r="C1518" s="90">
        <f t="shared" si="317"/>
        <v>1000</v>
      </c>
      <c r="D1518" s="103">
        <f t="shared" si="318"/>
        <v>5.0000000000000001E-3</v>
      </c>
      <c r="E1518" s="93">
        <f t="shared" si="319"/>
        <v>43507</v>
      </c>
      <c r="F1518" s="87">
        <f t="shared" si="311"/>
        <v>1037</v>
      </c>
      <c r="G1518" s="88">
        <f t="shared" si="312"/>
        <v>1037</v>
      </c>
      <c r="H1518" s="89">
        <f t="shared" si="313"/>
        <v>1.020736197</v>
      </c>
      <c r="I1518" s="88">
        <f t="shared" si="320"/>
        <v>0</v>
      </c>
      <c r="J1518" s="90">
        <f t="shared" si="314"/>
        <v>20.736197000000001</v>
      </c>
      <c r="K1518" s="91">
        <f t="shared" si="315"/>
        <v>0</v>
      </c>
      <c r="L1518" s="92" t="str">
        <f t="shared" si="321"/>
        <v>A+J=</v>
      </c>
      <c r="M1518" s="93">
        <f t="shared" si="322"/>
        <v>45272</v>
      </c>
      <c r="N1518" s="94"/>
      <c r="O1518" s="143"/>
      <c r="P1518" s="143"/>
      <c r="Q1518" s="143"/>
      <c r="R1518" s="94"/>
      <c r="S1518" s="107"/>
      <c r="T1518" s="143"/>
      <c r="U1518" s="94"/>
      <c r="V1518" s="94"/>
      <c r="W1518" s="94"/>
      <c r="X1518" s="143"/>
      <c r="Y1518" s="123"/>
      <c r="Z1518" s="143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  <c r="EG1518" s="107"/>
      <c r="EH1518" s="107"/>
      <c r="EI1518" s="107"/>
      <c r="EJ1518" s="107"/>
      <c r="EK1518" s="107"/>
      <c r="EL1518" s="107"/>
      <c r="EM1518" s="107"/>
      <c r="EN1518" s="107"/>
      <c r="EO1518" s="107"/>
      <c r="EP1518" s="107"/>
      <c r="EQ1518" s="107"/>
      <c r="ER1518" s="107"/>
      <c r="ES1518" s="107"/>
      <c r="ET1518" s="107"/>
      <c r="EU1518" s="107"/>
      <c r="EV1518" s="107"/>
      <c r="EW1518" s="107"/>
      <c r="EX1518" s="107"/>
      <c r="EY1518" s="107"/>
    </row>
    <row r="1519" spans="1:155" x14ac:dyDescent="0.15">
      <c r="A1519" s="36">
        <f t="shared" si="316"/>
        <v>45014</v>
      </c>
      <c r="B1519" s="1">
        <f t="shared" ca="1" si="323"/>
        <v>1020.7564</v>
      </c>
      <c r="C1519" s="90">
        <f t="shared" si="317"/>
        <v>1000</v>
      </c>
      <c r="D1519" s="103">
        <f t="shared" si="318"/>
        <v>5.0000000000000001E-3</v>
      </c>
      <c r="E1519" s="93">
        <f t="shared" si="319"/>
        <v>43507</v>
      </c>
      <c r="F1519" s="87">
        <f t="shared" si="311"/>
        <v>1038</v>
      </c>
      <c r="G1519" s="88">
        <f t="shared" si="312"/>
        <v>1038</v>
      </c>
      <c r="H1519" s="89">
        <f t="shared" si="313"/>
        <v>1.0207564</v>
      </c>
      <c r="I1519" s="88">
        <f t="shared" si="320"/>
        <v>0</v>
      </c>
      <c r="J1519" s="90">
        <f t="shared" si="314"/>
        <v>20.756399999999999</v>
      </c>
      <c r="K1519" s="91">
        <f t="shared" si="315"/>
        <v>0</v>
      </c>
      <c r="L1519" s="92" t="str">
        <f t="shared" si="321"/>
        <v>A+J=</v>
      </c>
      <c r="M1519" s="93">
        <f t="shared" si="322"/>
        <v>45272</v>
      </c>
      <c r="N1519" s="94"/>
      <c r="O1519" s="143"/>
      <c r="P1519" s="143"/>
      <c r="Q1519" s="143"/>
      <c r="R1519" s="94"/>
      <c r="S1519" s="107"/>
      <c r="T1519" s="143"/>
      <c r="U1519" s="94"/>
      <c r="V1519" s="94"/>
      <c r="W1519" s="94"/>
      <c r="X1519" s="143"/>
      <c r="Y1519" s="123"/>
      <c r="Z1519" s="143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  <c r="EG1519" s="107"/>
      <c r="EH1519" s="107"/>
      <c r="EI1519" s="107"/>
      <c r="EJ1519" s="107"/>
      <c r="EK1519" s="107"/>
      <c r="EL1519" s="107"/>
      <c r="EM1519" s="107"/>
      <c r="EN1519" s="107"/>
      <c r="EO1519" s="107"/>
      <c r="EP1519" s="107"/>
      <c r="EQ1519" s="107"/>
      <c r="ER1519" s="107"/>
      <c r="ES1519" s="107"/>
      <c r="ET1519" s="107"/>
      <c r="EU1519" s="107"/>
      <c r="EV1519" s="107"/>
      <c r="EW1519" s="107"/>
      <c r="EX1519" s="107"/>
      <c r="EY1519" s="107"/>
    </row>
    <row r="1520" spans="1:155" x14ac:dyDescent="0.15">
      <c r="A1520" s="36">
        <f t="shared" si="316"/>
        <v>45015</v>
      </c>
      <c r="B1520" s="1">
        <f t="shared" ca="1" si="323"/>
        <v>1020.776603</v>
      </c>
      <c r="C1520" s="90">
        <f t="shared" si="317"/>
        <v>1000</v>
      </c>
      <c r="D1520" s="103">
        <f t="shared" si="318"/>
        <v>5.0000000000000001E-3</v>
      </c>
      <c r="E1520" s="93">
        <f t="shared" si="319"/>
        <v>43507</v>
      </c>
      <c r="F1520" s="87">
        <f t="shared" si="311"/>
        <v>1039</v>
      </c>
      <c r="G1520" s="88">
        <f t="shared" si="312"/>
        <v>1039</v>
      </c>
      <c r="H1520" s="89">
        <f t="shared" si="313"/>
        <v>1.0207766030000001</v>
      </c>
      <c r="I1520" s="88">
        <f t="shared" si="320"/>
        <v>0</v>
      </c>
      <c r="J1520" s="90">
        <f t="shared" si="314"/>
        <v>20.776603000000001</v>
      </c>
      <c r="K1520" s="91">
        <f t="shared" si="315"/>
        <v>0</v>
      </c>
      <c r="L1520" s="92" t="str">
        <f t="shared" si="321"/>
        <v>A+J=</v>
      </c>
      <c r="M1520" s="93">
        <f t="shared" si="322"/>
        <v>45272</v>
      </c>
      <c r="N1520" s="94"/>
      <c r="O1520" s="143"/>
      <c r="P1520" s="143"/>
      <c r="Q1520" s="143"/>
      <c r="R1520" s="94"/>
      <c r="S1520" s="107"/>
      <c r="T1520" s="143"/>
      <c r="U1520" s="94"/>
      <c r="V1520" s="94"/>
      <c r="W1520" s="94"/>
      <c r="X1520" s="143"/>
      <c r="Y1520" s="123"/>
      <c r="Z1520" s="143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  <c r="EG1520" s="107"/>
      <c r="EH1520" s="107"/>
      <c r="EI1520" s="107"/>
      <c r="EJ1520" s="107"/>
      <c r="EK1520" s="107"/>
      <c r="EL1520" s="107"/>
      <c r="EM1520" s="107"/>
      <c r="EN1520" s="107"/>
      <c r="EO1520" s="107"/>
      <c r="EP1520" s="107"/>
      <c r="EQ1520" s="107"/>
      <c r="ER1520" s="107"/>
      <c r="ES1520" s="107"/>
      <c r="ET1520" s="107"/>
      <c r="EU1520" s="107"/>
      <c r="EV1520" s="107"/>
      <c r="EW1520" s="107"/>
      <c r="EX1520" s="107"/>
      <c r="EY1520" s="107"/>
    </row>
    <row r="1521" spans="1:155" x14ac:dyDescent="0.15">
      <c r="A1521" s="36">
        <f t="shared" si="316"/>
        <v>45016</v>
      </c>
      <c r="B1521" s="1">
        <f t="shared" ca="1" si="323"/>
        <v>1020.7968059900001</v>
      </c>
      <c r="C1521" s="90">
        <f t="shared" si="317"/>
        <v>1000</v>
      </c>
      <c r="D1521" s="103">
        <f t="shared" si="318"/>
        <v>5.0000000000000001E-3</v>
      </c>
      <c r="E1521" s="93">
        <f t="shared" si="319"/>
        <v>43507</v>
      </c>
      <c r="F1521" s="87">
        <f t="shared" si="311"/>
        <v>1040</v>
      </c>
      <c r="G1521" s="88">
        <f t="shared" si="312"/>
        <v>1040</v>
      </c>
      <c r="H1521" s="89">
        <f t="shared" si="313"/>
        <v>1.0207968059999999</v>
      </c>
      <c r="I1521" s="88">
        <f t="shared" si="320"/>
        <v>0</v>
      </c>
      <c r="J1521" s="90">
        <f t="shared" si="314"/>
        <v>20.796805989999999</v>
      </c>
      <c r="K1521" s="91">
        <f t="shared" si="315"/>
        <v>0</v>
      </c>
      <c r="L1521" s="92" t="str">
        <f t="shared" si="321"/>
        <v>A+J=</v>
      </c>
      <c r="M1521" s="93">
        <f t="shared" si="322"/>
        <v>45272</v>
      </c>
      <c r="N1521" s="94"/>
      <c r="O1521" s="143"/>
      <c r="P1521" s="143"/>
      <c r="Q1521" s="143"/>
      <c r="R1521" s="94"/>
      <c r="S1521" s="107"/>
      <c r="T1521" s="143"/>
      <c r="U1521" s="94"/>
      <c r="V1521" s="94"/>
      <c r="W1521" s="94"/>
      <c r="X1521" s="143"/>
      <c r="Y1521" s="123"/>
      <c r="Z1521" s="143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  <c r="EG1521" s="107"/>
      <c r="EH1521" s="107"/>
      <c r="EI1521" s="107"/>
      <c r="EJ1521" s="107"/>
      <c r="EK1521" s="107"/>
      <c r="EL1521" s="107"/>
      <c r="EM1521" s="107"/>
      <c r="EN1521" s="107"/>
      <c r="EO1521" s="107"/>
      <c r="EP1521" s="107"/>
      <c r="EQ1521" s="107"/>
      <c r="ER1521" s="107"/>
      <c r="ES1521" s="107"/>
      <c r="ET1521" s="107"/>
      <c r="EU1521" s="107"/>
      <c r="EV1521" s="107"/>
      <c r="EW1521" s="107"/>
      <c r="EX1521" s="107"/>
      <c r="EY1521" s="107"/>
    </row>
    <row r="1522" spans="1:155" x14ac:dyDescent="0.15">
      <c r="A1522" s="36">
        <f t="shared" si="316"/>
        <v>45017</v>
      </c>
      <c r="B1522" s="1">
        <f t="shared" ca="1" si="323"/>
        <v>1020.81701</v>
      </c>
      <c r="C1522" s="90">
        <f t="shared" si="317"/>
        <v>1000</v>
      </c>
      <c r="D1522" s="103">
        <f t="shared" si="318"/>
        <v>5.0000000000000001E-3</v>
      </c>
      <c r="E1522" s="93">
        <f t="shared" si="319"/>
        <v>43507</v>
      </c>
      <c r="F1522" s="87">
        <f t="shared" si="311"/>
        <v>1040</v>
      </c>
      <c r="G1522" s="88">
        <f t="shared" si="312"/>
        <v>1041</v>
      </c>
      <c r="H1522" s="89">
        <f t="shared" si="313"/>
        <v>1.02081701</v>
      </c>
      <c r="I1522" s="88">
        <f t="shared" si="320"/>
        <v>0</v>
      </c>
      <c r="J1522" s="90">
        <f t="shared" si="314"/>
        <v>20.81701</v>
      </c>
      <c r="K1522" s="91">
        <f t="shared" si="315"/>
        <v>0</v>
      </c>
      <c r="L1522" s="92" t="str">
        <f t="shared" si="321"/>
        <v>A+J=</v>
      </c>
      <c r="M1522" s="93">
        <f t="shared" si="322"/>
        <v>45272</v>
      </c>
      <c r="N1522" s="94"/>
      <c r="O1522" s="143"/>
      <c r="P1522" s="143"/>
      <c r="Q1522" s="143"/>
      <c r="R1522" s="94"/>
      <c r="S1522" s="107"/>
      <c r="T1522" s="143"/>
      <c r="U1522" s="94"/>
      <c r="V1522" s="94"/>
      <c r="W1522" s="94"/>
      <c r="X1522" s="143"/>
      <c r="Y1522" s="123"/>
      <c r="Z1522" s="143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  <c r="EG1522" s="107"/>
      <c r="EH1522" s="107"/>
      <c r="EI1522" s="107"/>
      <c r="EJ1522" s="107"/>
      <c r="EK1522" s="107"/>
      <c r="EL1522" s="107"/>
      <c r="EM1522" s="107"/>
      <c r="EN1522" s="107"/>
      <c r="EO1522" s="107"/>
      <c r="EP1522" s="107"/>
      <c r="EQ1522" s="107"/>
      <c r="ER1522" s="107"/>
      <c r="ES1522" s="107"/>
      <c r="ET1522" s="107"/>
      <c r="EU1522" s="107"/>
      <c r="EV1522" s="107"/>
      <c r="EW1522" s="107"/>
      <c r="EX1522" s="107"/>
      <c r="EY1522" s="107"/>
    </row>
    <row r="1523" spans="1:155" x14ac:dyDescent="0.15">
      <c r="A1523" s="36">
        <f t="shared" si="316"/>
        <v>45018</v>
      </c>
      <c r="B1523" s="1">
        <f t="shared" ca="1" si="323"/>
        <v>1020.81701</v>
      </c>
      <c r="C1523" s="90">
        <f t="shared" si="317"/>
        <v>1000</v>
      </c>
      <c r="D1523" s="103">
        <f t="shared" si="318"/>
        <v>5.0000000000000001E-3</v>
      </c>
      <c r="E1523" s="93">
        <f t="shared" si="319"/>
        <v>43507</v>
      </c>
      <c r="F1523" s="87">
        <f t="shared" si="311"/>
        <v>1040</v>
      </c>
      <c r="G1523" s="88">
        <f t="shared" si="312"/>
        <v>1041</v>
      </c>
      <c r="H1523" s="89">
        <f t="shared" si="313"/>
        <v>1.02081701</v>
      </c>
      <c r="I1523" s="88">
        <f t="shared" si="320"/>
        <v>0</v>
      </c>
      <c r="J1523" s="90">
        <f t="shared" si="314"/>
        <v>20.81701</v>
      </c>
      <c r="K1523" s="91">
        <f t="shared" si="315"/>
        <v>0</v>
      </c>
      <c r="L1523" s="92" t="str">
        <f t="shared" si="321"/>
        <v>A+J=</v>
      </c>
      <c r="M1523" s="93">
        <f t="shared" si="322"/>
        <v>45272</v>
      </c>
      <c r="N1523" s="94"/>
      <c r="O1523" s="143"/>
      <c r="P1523" s="143"/>
      <c r="Q1523" s="143"/>
      <c r="R1523" s="94"/>
      <c r="S1523" s="107"/>
      <c r="T1523" s="143"/>
      <c r="U1523" s="94"/>
      <c r="V1523" s="94"/>
      <c r="W1523" s="94"/>
      <c r="X1523" s="143"/>
      <c r="Y1523" s="123"/>
      <c r="Z1523" s="143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  <c r="EG1523" s="107"/>
      <c r="EH1523" s="107"/>
      <c r="EI1523" s="107"/>
      <c r="EJ1523" s="107"/>
      <c r="EK1523" s="107"/>
      <c r="EL1523" s="107"/>
      <c r="EM1523" s="107"/>
      <c r="EN1523" s="107"/>
      <c r="EO1523" s="107"/>
      <c r="EP1523" s="107"/>
      <c r="EQ1523" s="107"/>
      <c r="ER1523" s="107"/>
      <c r="ES1523" s="107"/>
      <c r="ET1523" s="107"/>
      <c r="EU1523" s="107"/>
      <c r="EV1523" s="107"/>
      <c r="EW1523" s="107"/>
      <c r="EX1523" s="107"/>
      <c r="EY1523" s="107"/>
    </row>
    <row r="1524" spans="1:155" x14ac:dyDescent="0.15">
      <c r="A1524" s="36">
        <f t="shared" si="316"/>
        <v>45019</v>
      </c>
      <c r="B1524" s="1">
        <f t="shared" ca="1" si="323"/>
        <v>1020.81701</v>
      </c>
      <c r="C1524" s="90">
        <f t="shared" si="317"/>
        <v>1000</v>
      </c>
      <c r="D1524" s="103">
        <f t="shared" si="318"/>
        <v>5.0000000000000001E-3</v>
      </c>
      <c r="E1524" s="93">
        <f t="shared" si="319"/>
        <v>43507</v>
      </c>
      <c r="F1524" s="87">
        <f t="shared" si="311"/>
        <v>1041</v>
      </c>
      <c r="G1524" s="88">
        <f t="shared" si="312"/>
        <v>1041</v>
      </c>
      <c r="H1524" s="89">
        <f t="shared" si="313"/>
        <v>1.02081701</v>
      </c>
      <c r="I1524" s="88">
        <f t="shared" si="320"/>
        <v>0</v>
      </c>
      <c r="J1524" s="90">
        <f t="shared" si="314"/>
        <v>20.81701</v>
      </c>
      <c r="K1524" s="91">
        <f t="shared" si="315"/>
        <v>0</v>
      </c>
      <c r="L1524" s="92" t="str">
        <f t="shared" si="321"/>
        <v>A+J=</v>
      </c>
      <c r="M1524" s="93">
        <f t="shared" si="322"/>
        <v>45272</v>
      </c>
      <c r="N1524" s="94"/>
      <c r="O1524" s="143"/>
      <c r="P1524" s="143"/>
      <c r="Q1524" s="143"/>
      <c r="R1524" s="94"/>
      <c r="S1524" s="107"/>
      <c r="T1524" s="143"/>
      <c r="U1524" s="94"/>
      <c r="V1524" s="94"/>
      <c r="W1524" s="94"/>
      <c r="X1524" s="143"/>
      <c r="Y1524" s="123"/>
      <c r="Z1524" s="143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  <c r="EG1524" s="107"/>
      <c r="EH1524" s="107"/>
      <c r="EI1524" s="107"/>
      <c r="EJ1524" s="107"/>
      <c r="EK1524" s="107"/>
      <c r="EL1524" s="107"/>
      <c r="EM1524" s="107"/>
      <c r="EN1524" s="107"/>
      <c r="EO1524" s="107"/>
      <c r="EP1524" s="107"/>
      <c r="EQ1524" s="107"/>
      <c r="ER1524" s="107"/>
      <c r="ES1524" s="107"/>
      <c r="ET1524" s="107"/>
      <c r="EU1524" s="107"/>
      <c r="EV1524" s="107"/>
      <c r="EW1524" s="107"/>
      <c r="EX1524" s="107"/>
      <c r="EY1524" s="107"/>
    </row>
    <row r="1525" spans="1:155" x14ac:dyDescent="0.15">
      <c r="A1525" s="36">
        <f t="shared" si="316"/>
        <v>45020</v>
      </c>
      <c r="B1525" s="1">
        <f t="shared" ca="1" si="323"/>
        <v>1020.83721399</v>
      </c>
      <c r="C1525" s="90">
        <f t="shared" si="317"/>
        <v>1000</v>
      </c>
      <c r="D1525" s="103">
        <f t="shared" si="318"/>
        <v>5.0000000000000001E-3</v>
      </c>
      <c r="E1525" s="93">
        <f t="shared" si="319"/>
        <v>43507</v>
      </c>
      <c r="F1525" s="87">
        <f t="shared" si="311"/>
        <v>1042</v>
      </c>
      <c r="G1525" s="88">
        <f t="shared" si="312"/>
        <v>1042</v>
      </c>
      <c r="H1525" s="89">
        <f t="shared" si="313"/>
        <v>1.0208372139999999</v>
      </c>
      <c r="I1525" s="88">
        <f t="shared" si="320"/>
        <v>0</v>
      </c>
      <c r="J1525" s="90">
        <f t="shared" si="314"/>
        <v>20.837213989999999</v>
      </c>
      <c r="K1525" s="91">
        <f t="shared" si="315"/>
        <v>0</v>
      </c>
      <c r="L1525" s="92" t="str">
        <f t="shared" si="321"/>
        <v>A+J=</v>
      </c>
      <c r="M1525" s="93">
        <f t="shared" si="322"/>
        <v>45272</v>
      </c>
      <c r="N1525" s="94"/>
      <c r="O1525" s="143"/>
      <c r="P1525" s="143"/>
      <c r="Q1525" s="143"/>
      <c r="R1525" s="94"/>
      <c r="S1525" s="107"/>
      <c r="T1525" s="143"/>
      <c r="U1525" s="94"/>
      <c r="V1525" s="94"/>
      <c r="W1525" s="94"/>
      <c r="X1525" s="143"/>
      <c r="Y1525" s="123"/>
      <c r="Z1525" s="143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  <c r="EG1525" s="107"/>
      <c r="EH1525" s="107"/>
      <c r="EI1525" s="107"/>
      <c r="EJ1525" s="107"/>
      <c r="EK1525" s="107"/>
      <c r="EL1525" s="107"/>
      <c r="EM1525" s="107"/>
      <c r="EN1525" s="107"/>
      <c r="EO1525" s="107"/>
      <c r="EP1525" s="107"/>
      <c r="EQ1525" s="107"/>
      <c r="ER1525" s="107"/>
      <c r="ES1525" s="107"/>
      <c r="ET1525" s="107"/>
      <c r="EU1525" s="107"/>
      <c r="EV1525" s="107"/>
      <c r="EW1525" s="107"/>
      <c r="EX1525" s="107"/>
      <c r="EY1525" s="107"/>
    </row>
    <row r="1526" spans="1:155" x14ac:dyDescent="0.15">
      <c r="A1526" s="36">
        <f t="shared" si="316"/>
        <v>45021</v>
      </c>
      <c r="B1526" s="1">
        <f t="shared" ca="1" si="323"/>
        <v>1020.8574180000001</v>
      </c>
      <c r="C1526" s="90">
        <f t="shared" si="317"/>
        <v>1000</v>
      </c>
      <c r="D1526" s="103">
        <f t="shared" si="318"/>
        <v>5.0000000000000001E-3</v>
      </c>
      <c r="E1526" s="93">
        <f t="shared" si="319"/>
        <v>43507</v>
      </c>
      <c r="F1526" s="87">
        <f t="shared" si="311"/>
        <v>1043</v>
      </c>
      <c r="G1526" s="88">
        <f t="shared" si="312"/>
        <v>1043</v>
      </c>
      <c r="H1526" s="89">
        <f t="shared" si="313"/>
        <v>1.0208574180000001</v>
      </c>
      <c r="I1526" s="88">
        <f t="shared" si="320"/>
        <v>0</v>
      </c>
      <c r="J1526" s="90">
        <f t="shared" si="314"/>
        <v>20.857417999999999</v>
      </c>
      <c r="K1526" s="91">
        <f t="shared" si="315"/>
        <v>0</v>
      </c>
      <c r="L1526" s="92" t="str">
        <f t="shared" si="321"/>
        <v>A+J=</v>
      </c>
      <c r="M1526" s="93">
        <f t="shared" si="322"/>
        <v>45272</v>
      </c>
      <c r="N1526" s="94"/>
      <c r="O1526" s="143"/>
      <c r="P1526" s="143"/>
      <c r="Q1526" s="143"/>
      <c r="R1526" s="94"/>
      <c r="S1526" s="107"/>
      <c r="T1526" s="143"/>
      <c r="U1526" s="94"/>
      <c r="V1526" s="94"/>
      <c r="W1526" s="94"/>
      <c r="X1526" s="143"/>
      <c r="Y1526" s="123"/>
      <c r="Z1526" s="143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  <c r="EG1526" s="107"/>
      <c r="EH1526" s="107"/>
      <c r="EI1526" s="107"/>
      <c r="EJ1526" s="107"/>
      <c r="EK1526" s="107"/>
      <c r="EL1526" s="107"/>
      <c r="EM1526" s="107"/>
      <c r="EN1526" s="107"/>
      <c r="EO1526" s="107"/>
      <c r="EP1526" s="107"/>
      <c r="EQ1526" s="107"/>
      <c r="ER1526" s="107"/>
      <c r="ES1526" s="107"/>
      <c r="ET1526" s="107"/>
      <c r="EU1526" s="107"/>
      <c r="EV1526" s="107"/>
      <c r="EW1526" s="107"/>
      <c r="EX1526" s="107"/>
      <c r="EY1526" s="107"/>
    </row>
    <row r="1527" spans="1:155" x14ac:dyDescent="0.15">
      <c r="A1527" s="36">
        <f t="shared" si="316"/>
        <v>45022</v>
      </c>
      <c r="B1527" s="1">
        <f t="shared" ca="1" si="323"/>
        <v>1020.877623</v>
      </c>
      <c r="C1527" s="90">
        <f t="shared" si="317"/>
        <v>1000</v>
      </c>
      <c r="D1527" s="103">
        <f t="shared" si="318"/>
        <v>5.0000000000000001E-3</v>
      </c>
      <c r="E1527" s="93">
        <f t="shared" si="319"/>
        <v>43507</v>
      </c>
      <c r="F1527" s="87">
        <f t="shared" si="311"/>
        <v>1044</v>
      </c>
      <c r="G1527" s="88">
        <f t="shared" si="312"/>
        <v>1044</v>
      </c>
      <c r="H1527" s="89">
        <f t="shared" si="313"/>
        <v>1.0208776230000001</v>
      </c>
      <c r="I1527" s="88">
        <f t="shared" si="320"/>
        <v>0</v>
      </c>
      <c r="J1527" s="90">
        <f t="shared" si="314"/>
        <v>20.877623</v>
      </c>
      <c r="K1527" s="91">
        <f t="shared" si="315"/>
        <v>0</v>
      </c>
      <c r="L1527" s="92" t="str">
        <f t="shared" si="321"/>
        <v>A+J=</v>
      </c>
      <c r="M1527" s="93">
        <f t="shared" si="322"/>
        <v>45272</v>
      </c>
      <c r="N1527" s="94"/>
      <c r="O1527" s="143"/>
      <c r="P1527" s="143"/>
      <c r="Q1527" s="143"/>
      <c r="R1527" s="94"/>
      <c r="S1527" s="107"/>
      <c r="T1527" s="143"/>
      <c r="U1527" s="94"/>
      <c r="V1527" s="94"/>
      <c r="W1527" s="94"/>
      <c r="X1527" s="143"/>
      <c r="Y1527" s="123"/>
      <c r="Z1527" s="143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  <c r="EG1527" s="107"/>
      <c r="EH1527" s="107"/>
      <c r="EI1527" s="107"/>
      <c r="EJ1527" s="107"/>
      <c r="EK1527" s="107"/>
      <c r="EL1527" s="107"/>
      <c r="EM1527" s="107"/>
      <c r="EN1527" s="107"/>
      <c r="EO1527" s="107"/>
      <c r="EP1527" s="107"/>
      <c r="EQ1527" s="107"/>
      <c r="ER1527" s="107"/>
      <c r="ES1527" s="107"/>
      <c r="ET1527" s="107"/>
      <c r="EU1527" s="107"/>
      <c r="EV1527" s="107"/>
      <c r="EW1527" s="107"/>
      <c r="EX1527" s="107"/>
      <c r="EY1527" s="107"/>
    </row>
    <row r="1528" spans="1:155" x14ac:dyDescent="0.15">
      <c r="A1528" s="36">
        <f t="shared" si="316"/>
        <v>45023</v>
      </c>
      <c r="B1528" s="1">
        <f t="shared" ca="1" si="323"/>
        <v>1020.897828</v>
      </c>
      <c r="C1528" s="90">
        <f t="shared" si="317"/>
        <v>1000</v>
      </c>
      <c r="D1528" s="103">
        <f t="shared" si="318"/>
        <v>5.0000000000000001E-3</v>
      </c>
      <c r="E1528" s="93">
        <f t="shared" si="319"/>
        <v>43507</v>
      </c>
      <c r="F1528" s="87">
        <f t="shared" si="311"/>
        <v>1044</v>
      </c>
      <c r="G1528" s="88">
        <f t="shared" si="312"/>
        <v>1045</v>
      </c>
      <c r="H1528" s="89">
        <f t="shared" si="313"/>
        <v>1.0208978280000001</v>
      </c>
      <c r="I1528" s="88">
        <f t="shared" si="320"/>
        <v>0</v>
      </c>
      <c r="J1528" s="90">
        <f t="shared" si="314"/>
        <v>20.897828000000001</v>
      </c>
      <c r="K1528" s="91">
        <f t="shared" si="315"/>
        <v>0</v>
      </c>
      <c r="L1528" s="92" t="str">
        <f t="shared" si="321"/>
        <v>A+J=</v>
      </c>
      <c r="M1528" s="93">
        <f t="shared" si="322"/>
        <v>45272</v>
      </c>
      <c r="N1528" s="94"/>
      <c r="O1528" s="143"/>
      <c r="P1528" s="143"/>
      <c r="Q1528" s="143"/>
      <c r="R1528" s="94"/>
      <c r="S1528" s="107"/>
      <c r="T1528" s="143"/>
      <c r="U1528" s="94"/>
      <c r="V1528" s="94"/>
      <c r="W1528" s="94"/>
      <c r="X1528" s="143"/>
      <c r="Y1528" s="123"/>
      <c r="Z1528" s="143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  <c r="EG1528" s="107"/>
      <c r="EH1528" s="107"/>
      <c r="EI1528" s="107"/>
      <c r="EJ1528" s="107"/>
      <c r="EK1528" s="107"/>
      <c r="EL1528" s="107"/>
      <c r="EM1528" s="107"/>
      <c r="EN1528" s="107"/>
      <c r="EO1528" s="107"/>
      <c r="EP1528" s="107"/>
      <c r="EQ1528" s="107"/>
      <c r="ER1528" s="107"/>
      <c r="ES1528" s="107"/>
      <c r="ET1528" s="107"/>
      <c r="EU1528" s="107"/>
      <c r="EV1528" s="107"/>
      <c r="EW1528" s="107"/>
      <c r="EX1528" s="107"/>
      <c r="EY1528" s="107"/>
    </row>
    <row r="1529" spans="1:155" x14ac:dyDescent="0.15">
      <c r="A1529" s="36">
        <f t="shared" si="316"/>
        <v>45024</v>
      </c>
      <c r="B1529" s="1">
        <f t="shared" ca="1" si="323"/>
        <v>1020.897828</v>
      </c>
      <c r="C1529" s="90">
        <f t="shared" si="317"/>
        <v>1000</v>
      </c>
      <c r="D1529" s="103">
        <f t="shared" si="318"/>
        <v>5.0000000000000001E-3</v>
      </c>
      <c r="E1529" s="93">
        <f t="shared" si="319"/>
        <v>43507</v>
      </c>
      <c r="F1529" s="87">
        <f t="shared" si="311"/>
        <v>1044</v>
      </c>
      <c r="G1529" s="88">
        <f t="shared" si="312"/>
        <v>1045</v>
      </c>
      <c r="H1529" s="89">
        <f t="shared" si="313"/>
        <v>1.0208978280000001</v>
      </c>
      <c r="I1529" s="88">
        <f t="shared" si="320"/>
        <v>0</v>
      </c>
      <c r="J1529" s="90">
        <f t="shared" si="314"/>
        <v>20.897828000000001</v>
      </c>
      <c r="K1529" s="91">
        <f t="shared" si="315"/>
        <v>0</v>
      </c>
      <c r="L1529" s="92" t="str">
        <f t="shared" si="321"/>
        <v>A+J=</v>
      </c>
      <c r="M1529" s="93">
        <f t="shared" si="322"/>
        <v>45272</v>
      </c>
      <c r="N1529" s="94"/>
      <c r="O1529" s="143"/>
      <c r="P1529" s="143"/>
      <c r="Q1529" s="143"/>
      <c r="R1529" s="94"/>
      <c r="S1529" s="107"/>
      <c r="T1529" s="143"/>
      <c r="U1529" s="94"/>
      <c r="V1529" s="94"/>
      <c r="W1529" s="94"/>
      <c r="X1529" s="143"/>
      <c r="Y1529" s="123"/>
      <c r="Z1529" s="143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  <c r="EG1529" s="107"/>
      <c r="EH1529" s="107"/>
      <c r="EI1529" s="107"/>
      <c r="EJ1529" s="107"/>
      <c r="EK1529" s="107"/>
      <c r="EL1529" s="107"/>
      <c r="EM1529" s="107"/>
      <c r="EN1529" s="107"/>
      <c r="EO1529" s="107"/>
      <c r="EP1529" s="107"/>
      <c r="EQ1529" s="107"/>
      <c r="ER1529" s="107"/>
      <c r="ES1529" s="107"/>
      <c r="ET1529" s="107"/>
      <c r="EU1529" s="107"/>
      <c r="EV1529" s="107"/>
      <c r="EW1529" s="107"/>
      <c r="EX1529" s="107"/>
      <c r="EY1529" s="107"/>
    </row>
    <row r="1530" spans="1:155" x14ac:dyDescent="0.15">
      <c r="A1530" s="36">
        <f t="shared" si="316"/>
        <v>45025</v>
      </c>
      <c r="B1530" s="1">
        <f t="shared" ca="1" si="323"/>
        <v>1020.897828</v>
      </c>
      <c r="C1530" s="90">
        <f t="shared" si="317"/>
        <v>1000</v>
      </c>
      <c r="D1530" s="103">
        <f t="shared" si="318"/>
        <v>5.0000000000000001E-3</v>
      </c>
      <c r="E1530" s="93">
        <f t="shared" si="319"/>
        <v>43507</v>
      </c>
      <c r="F1530" s="87">
        <f t="shared" si="311"/>
        <v>1044</v>
      </c>
      <c r="G1530" s="88">
        <f t="shared" si="312"/>
        <v>1045</v>
      </c>
      <c r="H1530" s="89">
        <f t="shared" si="313"/>
        <v>1.0208978280000001</v>
      </c>
      <c r="I1530" s="88">
        <f t="shared" si="320"/>
        <v>0</v>
      </c>
      <c r="J1530" s="90">
        <f t="shared" si="314"/>
        <v>20.897828000000001</v>
      </c>
      <c r="K1530" s="91">
        <f t="shared" si="315"/>
        <v>0</v>
      </c>
      <c r="L1530" s="92" t="str">
        <f t="shared" si="321"/>
        <v>A+J=</v>
      </c>
      <c r="M1530" s="93">
        <f t="shared" si="322"/>
        <v>45272</v>
      </c>
      <c r="N1530" s="94"/>
      <c r="O1530" s="143"/>
      <c r="P1530" s="143"/>
      <c r="Q1530" s="143"/>
      <c r="R1530" s="94"/>
      <c r="S1530" s="107"/>
      <c r="T1530" s="143"/>
      <c r="U1530" s="94"/>
      <c r="V1530" s="94"/>
      <c r="W1530" s="94"/>
      <c r="X1530" s="143"/>
      <c r="Y1530" s="123"/>
      <c r="Z1530" s="143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  <c r="EG1530" s="107"/>
      <c r="EH1530" s="107"/>
      <c r="EI1530" s="107"/>
      <c r="EJ1530" s="107"/>
      <c r="EK1530" s="107"/>
      <c r="EL1530" s="107"/>
      <c r="EM1530" s="107"/>
      <c r="EN1530" s="107"/>
      <c r="EO1530" s="107"/>
      <c r="EP1530" s="107"/>
      <c r="EQ1530" s="107"/>
      <c r="ER1530" s="107"/>
      <c r="ES1530" s="107"/>
      <c r="ET1530" s="107"/>
      <c r="EU1530" s="107"/>
      <c r="EV1530" s="107"/>
      <c r="EW1530" s="107"/>
      <c r="EX1530" s="107"/>
      <c r="EY1530" s="107"/>
    </row>
    <row r="1531" spans="1:155" x14ac:dyDescent="0.15">
      <c r="A1531" s="36">
        <f t="shared" si="316"/>
        <v>45026</v>
      </c>
      <c r="B1531" s="1">
        <f t="shared" ca="1" si="323"/>
        <v>1020.897828</v>
      </c>
      <c r="C1531" s="90">
        <f t="shared" si="317"/>
        <v>1000</v>
      </c>
      <c r="D1531" s="103">
        <f t="shared" si="318"/>
        <v>5.0000000000000001E-3</v>
      </c>
      <c r="E1531" s="93">
        <f t="shared" si="319"/>
        <v>43507</v>
      </c>
      <c r="F1531" s="87">
        <f t="shared" si="311"/>
        <v>1045</v>
      </c>
      <c r="G1531" s="88">
        <f t="shared" si="312"/>
        <v>1045</v>
      </c>
      <c r="H1531" s="89">
        <f t="shared" si="313"/>
        <v>1.0208978280000001</v>
      </c>
      <c r="I1531" s="88">
        <f t="shared" si="320"/>
        <v>0</v>
      </c>
      <c r="J1531" s="90">
        <f t="shared" si="314"/>
        <v>20.897828000000001</v>
      </c>
      <c r="K1531" s="91">
        <f t="shared" si="315"/>
        <v>0</v>
      </c>
      <c r="L1531" s="92" t="str">
        <f t="shared" si="321"/>
        <v>A+J=</v>
      </c>
      <c r="M1531" s="93">
        <f t="shared" si="322"/>
        <v>45272</v>
      </c>
      <c r="N1531" s="94"/>
      <c r="O1531" s="143"/>
      <c r="P1531" s="143"/>
      <c r="Q1531" s="143"/>
      <c r="R1531" s="94"/>
      <c r="S1531" s="107"/>
      <c r="T1531" s="143"/>
      <c r="U1531" s="94"/>
      <c r="V1531" s="94"/>
      <c r="W1531" s="94"/>
      <c r="X1531" s="143"/>
      <c r="Y1531" s="123"/>
      <c r="Z1531" s="143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  <c r="EG1531" s="107"/>
      <c r="EH1531" s="107"/>
      <c r="EI1531" s="107"/>
      <c r="EJ1531" s="107"/>
      <c r="EK1531" s="107"/>
      <c r="EL1531" s="107"/>
      <c r="EM1531" s="107"/>
      <c r="EN1531" s="107"/>
      <c r="EO1531" s="107"/>
      <c r="EP1531" s="107"/>
      <c r="EQ1531" s="107"/>
      <c r="ER1531" s="107"/>
      <c r="ES1531" s="107"/>
      <c r="ET1531" s="107"/>
      <c r="EU1531" s="107"/>
      <c r="EV1531" s="107"/>
      <c r="EW1531" s="107"/>
      <c r="EX1531" s="107"/>
      <c r="EY1531" s="107"/>
    </row>
    <row r="1532" spans="1:155" x14ac:dyDescent="0.15">
      <c r="A1532" s="36">
        <f t="shared" si="316"/>
        <v>45027</v>
      </c>
      <c r="B1532" s="1">
        <f t="shared" ca="1" si="323"/>
        <v>1020.91803399</v>
      </c>
      <c r="C1532" s="90">
        <f t="shared" si="317"/>
        <v>1000</v>
      </c>
      <c r="D1532" s="103">
        <f t="shared" si="318"/>
        <v>5.0000000000000001E-3</v>
      </c>
      <c r="E1532" s="93">
        <f t="shared" si="319"/>
        <v>43507</v>
      </c>
      <c r="F1532" s="87">
        <f t="shared" si="311"/>
        <v>1046</v>
      </c>
      <c r="G1532" s="88">
        <f t="shared" si="312"/>
        <v>1046</v>
      </c>
      <c r="H1532" s="89">
        <f t="shared" si="313"/>
        <v>1.0209180339999999</v>
      </c>
      <c r="I1532" s="88">
        <f t="shared" si="320"/>
        <v>0</v>
      </c>
      <c r="J1532" s="90">
        <f t="shared" si="314"/>
        <v>20.918033990000001</v>
      </c>
      <c r="K1532" s="91">
        <f t="shared" si="315"/>
        <v>0</v>
      </c>
      <c r="L1532" s="92" t="str">
        <f t="shared" si="321"/>
        <v>A+J=</v>
      </c>
      <c r="M1532" s="93">
        <f t="shared" si="322"/>
        <v>45272</v>
      </c>
      <c r="N1532" s="94"/>
      <c r="O1532" s="143"/>
      <c r="P1532" s="143"/>
      <c r="Q1532" s="143"/>
      <c r="R1532" s="94"/>
      <c r="S1532" s="107"/>
      <c r="T1532" s="143"/>
      <c r="U1532" s="94"/>
      <c r="V1532" s="94"/>
      <c r="W1532" s="94"/>
      <c r="X1532" s="143"/>
      <c r="Y1532" s="123"/>
      <c r="Z1532" s="143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  <c r="EG1532" s="107"/>
      <c r="EH1532" s="107"/>
      <c r="EI1532" s="107"/>
      <c r="EJ1532" s="107"/>
      <c r="EK1532" s="107"/>
      <c r="EL1532" s="107"/>
      <c r="EM1532" s="107"/>
      <c r="EN1532" s="107"/>
      <c r="EO1532" s="107"/>
      <c r="EP1532" s="107"/>
      <c r="EQ1532" s="107"/>
      <c r="ER1532" s="107"/>
      <c r="ES1532" s="107"/>
      <c r="ET1532" s="107"/>
      <c r="EU1532" s="107"/>
      <c r="EV1532" s="107"/>
      <c r="EW1532" s="107"/>
      <c r="EX1532" s="107"/>
      <c r="EY1532" s="107"/>
    </row>
    <row r="1533" spans="1:155" x14ac:dyDescent="0.15">
      <c r="A1533" s="36">
        <f t="shared" si="316"/>
        <v>45028</v>
      </c>
      <c r="B1533" s="1">
        <f t="shared" ca="1" si="323"/>
        <v>1020.93824</v>
      </c>
      <c r="C1533" s="90">
        <f t="shared" si="317"/>
        <v>1000</v>
      </c>
      <c r="D1533" s="103">
        <f t="shared" si="318"/>
        <v>5.0000000000000001E-3</v>
      </c>
      <c r="E1533" s="93">
        <f t="shared" si="319"/>
        <v>43507</v>
      </c>
      <c r="F1533" s="87">
        <f t="shared" si="311"/>
        <v>1047</v>
      </c>
      <c r="G1533" s="88">
        <f t="shared" si="312"/>
        <v>1047</v>
      </c>
      <c r="H1533" s="89">
        <f t="shared" si="313"/>
        <v>1.02093824</v>
      </c>
      <c r="I1533" s="88">
        <f t="shared" si="320"/>
        <v>0</v>
      </c>
      <c r="J1533" s="90">
        <f t="shared" si="314"/>
        <v>20.93824</v>
      </c>
      <c r="K1533" s="91">
        <f t="shared" si="315"/>
        <v>0</v>
      </c>
      <c r="L1533" s="92" t="str">
        <f t="shared" si="321"/>
        <v>A+J=</v>
      </c>
      <c r="M1533" s="93">
        <f t="shared" si="322"/>
        <v>45272</v>
      </c>
      <c r="N1533" s="94"/>
      <c r="O1533" s="143"/>
      <c r="P1533" s="143"/>
      <c r="Q1533" s="143"/>
      <c r="R1533" s="94"/>
      <c r="S1533" s="107"/>
      <c r="T1533" s="143"/>
      <c r="U1533" s="94"/>
      <c r="V1533" s="94"/>
      <c r="W1533" s="94"/>
      <c r="X1533" s="143"/>
      <c r="Y1533" s="123"/>
      <c r="Z1533" s="143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  <c r="EG1533" s="107"/>
      <c r="EH1533" s="107"/>
      <c r="EI1533" s="107"/>
      <c r="EJ1533" s="107"/>
      <c r="EK1533" s="107"/>
      <c r="EL1533" s="107"/>
      <c r="EM1533" s="107"/>
      <c r="EN1533" s="107"/>
      <c r="EO1533" s="107"/>
      <c r="EP1533" s="107"/>
      <c r="EQ1533" s="107"/>
      <c r="ER1533" s="107"/>
      <c r="ES1533" s="107"/>
      <c r="ET1533" s="107"/>
      <c r="EU1533" s="107"/>
      <c r="EV1533" s="107"/>
      <c r="EW1533" s="107"/>
      <c r="EX1533" s="107"/>
      <c r="EY1533" s="107"/>
    </row>
    <row r="1534" spans="1:155" x14ac:dyDescent="0.15">
      <c r="A1534" s="36">
        <f t="shared" si="316"/>
        <v>45029</v>
      </c>
      <c r="B1534" s="1">
        <f t="shared" ca="1" si="323"/>
        <v>1020.958446</v>
      </c>
      <c r="C1534" s="90">
        <f t="shared" si="317"/>
        <v>1000</v>
      </c>
      <c r="D1534" s="103">
        <f t="shared" si="318"/>
        <v>5.0000000000000001E-3</v>
      </c>
      <c r="E1534" s="93">
        <f t="shared" si="319"/>
        <v>43507</v>
      </c>
      <c r="F1534" s="87">
        <f t="shared" si="311"/>
        <v>1048</v>
      </c>
      <c r="G1534" s="88">
        <f t="shared" si="312"/>
        <v>1048</v>
      </c>
      <c r="H1534" s="89">
        <f t="shared" si="313"/>
        <v>1.0209584460000001</v>
      </c>
      <c r="I1534" s="88">
        <f t="shared" si="320"/>
        <v>0</v>
      </c>
      <c r="J1534" s="90">
        <f t="shared" si="314"/>
        <v>20.958445999999999</v>
      </c>
      <c r="K1534" s="91">
        <f t="shared" si="315"/>
        <v>0</v>
      </c>
      <c r="L1534" s="92" t="str">
        <f t="shared" si="321"/>
        <v>A+J=</v>
      </c>
      <c r="M1534" s="93">
        <f t="shared" si="322"/>
        <v>45272</v>
      </c>
      <c r="N1534" s="94"/>
      <c r="O1534" s="143"/>
      <c r="P1534" s="143"/>
      <c r="Q1534" s="143"/>
      <c r="R1534" s="94"/>
      <c r="S1534" s="107"/>
      <c r="T1534" s="143"/>
      <c r="U1534" s="94"/>
      <c r="V1534" s="94"/>
      <c r="W1534" s="94"/>
      <c r="X1534" s="143"/>
      <c r="Y1534" s="123"/>
      <c r="Z1534" s="143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  <c r="EG1534" s="107"/>
      <c r="EH1534" s="107"/>
      <c r="EI1534" s="107"/>
      <c r="EJ1534" s="107"/>
      <c r="EK1534" s="107"/>
      <c r="EL1534" s="107"/>
      <c r="EM1534" s="107"/>
      <c r="EN1534" s="107"/>
      <c r="EO1534" s="107"/>
      <c r="EP1534" s="107"/>
      <c r="EQ1534" s="107"/>
      <c r="ER1534" s="107"/>
      <c r="ES1534" s="107"/>
      <c r="ET1534" s="107"/>
      <c r="EU1534" s="107"/>
      <c r="EV1534" s="107"/>
      <c r="EW1534" s="107"/>
      <c r="EX1534" s="107"/>
      <c r="EY1534" s="107"/>
    </row>
    <row r="1535" spans="1:155" x14ac:dyDescent="0.15">
      <c r="A1535" s="36">
        <f t="shared" si="316"/>
        <v>45030</v>
      </c>
      <c r="B1535" s="1">
        <f t="shared" ca="1" si="323"/>
        <v>1020.978653</v>
      </c>
      <c r="C1535" s="90">
        <f t="shared" si="317"/>
        <v>1000</v>
      </c>
      <c r="D1535" s="103">
        <f t="shared" si="318"/>
        <v>5.0000000000000001E-3</v>
      </c>
      <c r="E1535" s="93">
        <f t="shared" si="319"/>
        <v>43507</v>
      </c>
      <c r="F1535" s="87">
        <f t="shared" si="311"/>
        <v>1049</v>
      </c>
      <c r="G1535" s="88">
        <f t="shared" si="312"/>
        <v>1049</v>
      </c>
      <c r="H1535" s="89">
        <f t="shared" si="313"/>
        <v>1.020978653</v>
      </c>
      <c r="I1535" s="88">
        <f t="shared" si="320"/>
        <v>0</v>
      </c>
      <c r="J1535" s="90">
        <f t="shared" si="314"/>
        <v>20.978653000000001</v>
      </c>
      <c r="K1535" s="91">
        <f t="shared" si="315"/>
        <v>0</v>
      </c>
      <c r="L1535" s="92" t="str">
        <f t="shared" si="321"/>
        <v>A+J=</v>
      </c>
      <c r="M1535" s="93">
        <f t="shared" si="322"/>
        <v>45272</v>
      </c>
      <c r="N1535" s="94"/>
      <c r="O1535" s="143"/>
      <c r="P1535" s="143"/>
      <c r="Q1535" s="143"/>
      <c r="R1535" s="94"/>
      <c r="S1535" s="107"/>
      <c r="T1535" s="143"/>
      <c r="U1535" s="94"/>
      <c r="V1535" s="94"/>
      <c r="W1535" s="94"/>
      <c r="X1535" s="143"/>
      <c r="Y1535" s="123"/>
      <c r="Z1535" s="143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  <c r="EG1535" s="107"/>
      <c r="EH1535" s="107"/>
      <c r="EI1535" s="107"/>
      <c r="EJ1535" s="107"/>
      <c r="EK1535" s="107"/>
      <c r="EL1535" s="107"/>
      <c r="EM1535" s="107"/>
      <c r="EN1535" s="107"/>
      <c r="EO1535" s="107"/>
      <c r="EP1535" s="107"/>
      <c r="EQ1535" s="107"/>
      <c r="ER1535" s="107"/>
      <c r="ES1535" s="107"/>
      <c r="ET1535" s="107"/>
      <c r="EU1535" s="107"/>
      <c r="EV1535" s="107"/>
      <c r="EW1535" s="107"/>
      <c r="EX1535" s="107"/>
      <c r="EY1535" s="107"/>
    </row>
    <row r="1536" spans="1:155" x14ac:dyDescent="0.15">
      <c r="A1536" s="36">
        <f t="shared" si="316"/>
        <v>45031</v>
      </c>
      <c r="B1536" s="1">
        <f t="shared" ca="1" si="323"/>
        <v>1020.99886</v>
      </c>
      <c r="C1536" s="90">
        <f t="shared" si="317"/>
        <v>1000</v>
      </c>
      <c r="D1536" s="103">
        <f t="shared" si="318"/>
        <v>5.0000000000000001E-3</v>
      </c>
      <c r="E1536" s="93">
        <f t="shared" si="319"/>
        <v>43507</v>
      </c>
      <c r="F1536" s="87">
        <f t="shared" si="311"/>
        <v>1049</v>
      </c>
      <c r="G1536" s="88">
        <f t="shared" si="312"/>
        <v>1050</v>
      </c>
      <c r="H1536" s="89">
        <f t="shared" si="313"/>
        <v>1.02099886</v>
      </c>
      <c r="I1536" s="88">
        <f t="shared" si="320"/>
        <v>0</v>
      </c>
      <c r="J1536" s="90">
        <f t="shared" si="314"/>
        <v>20.998860000000001</v>
      </c>
      <c r="K1536" s="91">
        <f t="shared" si="315"/>
        <v>0</v>
      </c>
      <c r="L1536" s="92" t="str">
        <f t="shared" si="321"/>
        <v>A+J=</v>
      </c>
      <c r="M1536" s="93">
        <f t="shared" si="322"/>
        <v>45272</v>
      </c>
      <c r="N1536" s="94"/>
      <c r="O1536" s="143"/>
      <c r="P1536" s="143"/>
      <c r="Q1536" s="143"/>
      <c r="R1536" s="94"/>
      <c r="S1536" s="107"/>
      <c r="T1536" s="143"/>
      <c r="U1536" s="94"/>
      <c r="V1536" s="94"/>
      <c r="W1536" s="94"/>
      <c r="X1536" s="143"/>
      <c r="Y1536" s="123"/>
      <c r="Z1536" s="143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  <c r="EG1536" s="107"/>
      <c r="EH1536" s="107"/>
      <c r="EI1536" s="107"/>
      <c r="EJ1536" s="107"/>
      <c r="EK1536" s="107"/>
      <c r="EL1536" s="107"/>
      <c r="EM1536" s="107"/>
      <c r="EN1536" s="107"/>
      <c r="EO1536" s="107"/>
      <c r="EP1536" s="107"/>
      <c r="EQ1536" s="107"/>
      <c r="ER1536" s="107"/>
      <c r="ES1536" s="107"/>
      <c r="ET1536" s="107"/>
      <c r="EU1536" s="107"/>
      <c r="EV1536" s="107"/>
      <c r="EW1536" s="107"/>
      <c r="EX1536" s="107"/>
      <c r="EY1536" s="107"/>
    </row>
    <row r="1537" spans="1:155" x14ac:dyDescent="0.15">
      <c r="A1537" s="36">
        <f t="shared" si="316"/>
        <v>45032</v>
      </c>
      <c r="B1537" s="1">
        <f t="shared" ca="1" si="323"/>
        <v>1020.99886</v>
      </c>
      <c r="C1537" s="90">
        <f t="shared" si="317"/>
        <v>1000</v>
      </c>
      <c r="D1537" s="103">
        <f t="shared" si="318"/>
        <v>5.0000000000000001E-3</v>
      </c>
      <c r="E1537" s="93">
        <f t="shared" si="319"/>
        <v>43507</v>
      </c>
      <c r="F1537" s="87">
        <f t="shared" si="311"/>
        <v>1049</v>
      </c>
      <c r="G1537" s="88">
        <f t="shared" si="312"/>
        <v>1050</v>
      </c>
      <c r="H1537" s="89">
        <f t="shared" si="313"/>
        <v>1.02099886</v>
      </c>
      <c r="I1537" s="88">
        <f t="shared" si="320"/>
        <v>0</v>
      </c>
      <c r="J1537" s="90">
        <f t="shared" si="314"/>
        <v>20.998860000000001</v>
      </c>
      <c r="K1537" s="91">
        <f t="shared" si="315"/>
        <v>0</v>
      </c>
      <c r="L1537" s="92" t="str">
        <f t="shared" si="321"/>
        <v>A+J=</v>
      </c>
      <c r="M1537" s="93">
        <f t="shared" si="322"/>
        <v>45272</v>
      </c>
      <c r="N1537" s="94"/>
      <c r="O1537" s="143"/>
      <c r="P1537" s="143"/>
      <c r="Q1537" s="143"/>
      <c r="R1537" s="94"/>
      <c r="S1537" s="107"/>
      <c r="T1537" s="143"/>
      <c r="U1537" s="94"/>
      <c r="V1537" s="94"/>
      <c r="W1537" s="94"/>
      <c r="X1537" s="143"/>
      <c r="Y1537" s="123"/>
      <c r="Z1537" s="143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  <c r="EG1537" s="107"/>
      <c r="EH1537" s="107"/>
      <c r="EI1537" s="107"/>
      <c r="EJ1537" s="107"/>
      <c r="EK1537" s="107"/>
      <c r="EL1537" s="107"/>
      <c r="EM1537" s="107"/>
      <c r="EN1537" s="107"/>
      <c r="EO1537" s="107"/>
      <c r="EP1537" s="107"/>
      <c r="EQ1537" s="107"/>
      <c r="ER1537" s="107"/>
      <c r="ES1537" s="107"/>
      <c r="ET1537" s="107"/>
      <c r="EU1537" s="107"/>
      <c r="EV1537" s="107"/>
      <c r="EW1537" s="107"/>
      <c r="EX1537" s="107"/>
      <c r="EY1537" s="107"/>
    </row>
    <row r="1538" spans="1:155" x14ac:dyDescent="0.15">
      <c r="A1538" s="36">
        <f t="shared" si="316"/>
        <v>45033</v>
      </c>
      <c r="B1538" s="1">
        <f t="shared" ca="1" si="323"/>
        <v>1020.99886</v>
      </c>
      <c r="C1538" s="90">
        <f t="shared" si="317"/>
        <v>1000</v>
      </c>
      <c r="D1538" s="103">
        <f t="shared" si="318"/>
        <v>5.0000000000000001E-3</v>
      </c>
      <c r="E1538" s="93">
        <f t="shared" si="319"/>
        <v>43507</v>
      </c>
      <c r="F1538" s="87">
        <f t="shared" si="311"/>
        <v>1050</v>
      </c>
      <c r="G1538" s="88">
        <f t="shared" si="312"/>
        <v>1050</v>
      </c>
      <c r="H1538" s="89">
        <f t="shared" si="313"/>
        <v>1.02099886</v>
      </c>
      <c r="I1538" s="88">
        <f t="shared" si="320"/>
        <v>0</v>
      </c>
      <c r="J1538" s="90">
        <f t="shared" si="314"/>
        <v>20.998860000000001</v>
      </c>
      <c r="K1538" s="91">
        <f t="shared" si="315"/>
        <v>0</v>
      </c>
      <c r="L1538" s="92" t="str">
        <f t="shared" si="321"/>
        <v>A+J=</v>
      </c>
      <c r="M1538" s="93">
        <f t="shared" si="322"/>
        <v>45272</v>
      </c>
      <c r="N1538" s="94"/>
      <c r="O1538" s="143"/>
      <c r="P1538" s="143"/>
      <c r="Q1538" s="143"/>
      <c r="R1538" s="94"/>
      <c r="S1538" s="107"/>
      <c r="T1538" s="143"/>
      <c r="U1538" s="94"/>
      <c r="V1538" s="94"/>
      <c r="W1538" s="94"/>
      <c r="X1538" s="143"/>
      <c r="Y1538" s="123"/>
      <c r="Z1538" s="143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  <c r="EG1538" s="107"/>
      <c r="EH1538" s="107"/>
      <c r="EI1538" s="107"/>
      <c r="EJ1538" s="107"/>
      <c r="EK1538" s="107"/>
      <c r="EL1538" s="107"/>
      <c r="EM1538" s="107"/>
      <c r="EN1538" s="107"/>
      <c r="EO1538" s="107"/>
      <c r="EP1538" s="107"/>
      <c r="EQ1538" s="107"/>
      <c r="ER1538" s="107"/>
      <c r="ES1538" s="107"/>
      <c r="ET1538" s="107"/>
      <c r="EU1538" s="107"/>
      <c r="EV1538" s="107"/>
      <c r="EW1538" s="107"/>
      <c r="EX1538" s="107"/>
      <c r="EY1538" s="107"/>
    </row>
    <row r="1539" spans="1:155" x14ac:dyDescent="0.15">
      <c r="A1539" s="36">
        <f t="shared" si="316"/>
        <v>45034</v>
      </c>
      <c r="B1539" s="1">
        <f t="shared" ca="1" si="323"/>
        <v>1021.0190679999999</v>
      </c>
      <c r="C1539" s="90">
        <f t="shared" si="317"/>
        <v>1000</v>
      </c>
      <c r="D1539" s="103">
        <f t="shared" si="318"/>
        <v>5.0000000000000001E-3</v>
      </c>
      <c r="E1539" s="93">
        <f t="shared" si="319"/>
        <v>43507</v>
      </c>
      <c r="F1539" s="87">
        <f t="shared" si="311"/>
        <v>1051</v>
      </c>
      <c r="G1539" s="88">
        <f t="shared" si="312"/>
        <v>1051</v>
      </c>
      <c r="H1539" s="89">
        <f t="shared" si="313"/>
        <v>1.021019068</v>
      </c>
      <c r="I1539" s="88">
        <f t="shared" si="320"/>
        <v>0</v>
      </c>
      <c r="J1539" s="90">
        <f t="shared" si="314"/>
        <v>21.019068000000001</v>
      </c>
      <c r="K1539" s="91">
        <f t="shared" si="315"/>
        <v>0</v>
      </c>
      <c r="L1539" s="92" t="str">
        <f t="shared" si="321"/>
        <v>A+J=</v>
      </c>
      <c r="M1539" s="93">
        <f t="shared" si="322"/>
        <v>45272</v>
      </c>
      <c r="N1539" s="94"/>
      <c r="O1539" s="143"/>
      <c r="P1539" s="143"/>
      <c r="Q1539" s="143"/>
      <c r="R1539" s="94"/>
      <c r="S1539" s="107"/>
      <c r="T1539" s="143"/>
      <c r="U1539" s="94"/>
      <c r="V1539" s="94"/>
      <c r="W1539" s="94"/>
      <c r="X1539" s="143"/>
      <c r="Y1539" s="123"/>
      <c r="Z1539" s="143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  <c r="EG1539" s="107"/>
      <c r="EH1539" s="107"/>
      <c r="EI1539" s="107"/>
      <c r="EJ1539" s="107"/>
      <c r="EK1539" s="107"/>
      <c r="EL1539" s="107"/>
      <c r="EM1539" s="107"/>
      <c r="EN1539" s="107"/>
      <c r="EO1539" s="107"/>
      <c r="EP1539" s="107"/>
      <c r="EQ1539" s="107"/>
      <c r="ER1539" s="107"/>
      <c r="ES1539" s="107"/>
      <c r="ET1539" s="107"/>
      <c r="EU1539" s="107"/>
      <c r="EV1539" s="107"/>
      <c r="EW1539" s="107"/>
      <c r="EX1539" s="107"/>
      <c r="EY1539" s="107"/>
    </row>
    <row r="1540" spans="1:155" x14ac:dyDescent="0.15">
      <c r="A1540" s="36">
        <f t="shared" si="316"/>
        <v>45035</v>
      </c>
      <c r="B1540" s="1">
        <f t="shared" ca="1" si="323"/>
        <v>1021.039276</v>
      </c>
      <c r="C1540" s="90">
        <f t="shared" si="317"/>
        <v>1000</v>
      </c>
      <c r="D1540" s="103">
        <f t="shared" si="318"/>
        <v>5.0000000000000001E-3</v>
      </c>
      <c r="E1540" s="93">
        <f t="shared" si="319"/>
        <v>43507</v>
      </c>
      <c r="F1540" s="87">
        <f t="shared" si="311"/>
        <v>1052</v>
      </c>
      <c r="G1540" s="88">
        <f t="shared" si="312"/>
        <v>1052</v>
      </c>
      <c r="H1540" s="89">
        <f t="shared" si="313"/>
        <v>1.021039276</v>
      </c>
      <c r="I1540" s="88">
        <f t="shared" si="320"/>
        <v>0</v>
      </c>
      <c r="J1540" s="90">
        <f t="shared" si="314"/>
        <v>21.039276000000001</v>
      </c>
      <c r="K1540" s="91">
        <f t="shared" si="315"/>
        <v>0</v>
      </c>
      <c r="L1540" s="92" t="str">
        <f t="shared" si="321"/>
        <v>A+J=</v>
      </c>
      <c r="M1540" s="93">
        <f t="shared" si="322"/>
        <v>45272</v>
      </c>
      <c r="N1540" s="94"/>
      <c r="O1540" s="143"/>
      <c r="P1540" s="143"/>
      <c r="Q1540" s="143"/>
      <c r="R1540" s="94"/>
      <c r="S1540" s="107"/>
      <c r="T1540" s="143"/>
      <c r="U1540" s="94"/>
      <c r="V1540" s="94"/>
      <c r="W1540" s="94"/>
      <c r="X1540" s="143"/>
      <c r="Y1540" s="123"/>
      <c r="Z1540" s="143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  <c r="EG1540" s="107"/>
      <c r="EH1540" s="107"/>
      <c r="EI1540" s="107"/>
      <c r="EJ1540" s="107"/>
      <c r="EK1540" s="107"/>
      <c r="EL1540" s="107"/>
      <c r="EM1540" s="107"/>
      <c r="EN1540" s="107"/>
      <c r="EO1540" s="107"/>
      <c r="EP1540" s="107"/>
      <c r="EQ1540" s="107"/>
      <c r="ER1540" s="107"/>
      <c r="ES1540" s="107"/>
      <c r="ET1540" s="107"/>
      <c r="EU1540" s="107"/>
      <c r="EV1540" s="107"/>
      <c r="EW1540" s="107"/>
      <c r="EX1540" s="107"/>
      <c r="EY1540" s="107"/>
    </row>
    <row r="1541" spans="1:155" x14ac:dyDescent="0.15">
      <c r="A1541" s="36">
        <f t="shared" si="316"/>
        <v>45036</v>
      </c>
      <c r="B1541" s="1">
        <f t="shared" ca="1" si="323"/>
        <v>1021.059484</v>
      </c>
      <c r="C1541" s="90">
        <f t="shared" si="317"/>
        <v>1000</v>
      </c>
      <c r="D1541" s="103">
        <f t="shared" si="318"/>
        <v>5.0000000000000001E-3</v>
      </c>
      <c r="E1541" s="93">
        <f t="shared" si="319"/>
        <v>43507</v>
      </c>
      <c r="F1541" s="87">
        <f t="shared" si="311"/>
        <v>1053</v>
      </c>
      <c r="G1541" s="88">
        <f t="shared" si="312"/>
        <v>1053</v>
      </c>
      <c r="H1541" s="89">
        <f t="shared" si="313"/>
        <v>1.021059484</v>
      </c>
      <c r="I1541" s="88">
        <f t="shared" si="320"/>
        <v>0</v>
      </c>
      <c r="J1541" s="90">
        <f t="shared" si="314"/>
        <v>21.059484000000001</v>
      </c>
      <c r="K1541" s="91">
        <f t="shared" si="315"/>
        <v>0</v>
      </c>
      <c r="L1541" s="92" t="str">
        <f t="shared" si="321"/>
        <v>A+J=</v>
      </c>
      <c r="M1541" s="93">
        <f t="shared" si="322"/>
        <v>45272</v>
      </c>
      <c r="N1541" s="94"/>
      <c r="O1541" s="143"/>
      <c r="P1541" s="143"/>
      <c r="Q1541" s="143"/>
      <c r="R1541" s="94"/>
      <c r="S1541" s="107"/>
      <c r="T1541" s="143"/>
      <c r="U1541" s="94"/>
      <c r="V1541" s="94"/>
      <c r="W1541" s="94"/>
      <c r="X1541" s="143"/>
      <c r="Y1541" s="123"/>
      <c r="Z1541" s="143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  <c r="EG1541" s="107"/>
      <c r="EH1541" s="107"/>
      <c r="EI1541" s="107"/>
      <c r="EJ1541" s="107"/>
      <c r="EK1541" s="107"/>
      <c r="EL1541" s="107"/>
      <c r="EM1541" s="107"/>
      <c r="EN1541" s="107"/>
      <c r="EO1541" s="107"/>
      <c r="EP1541" s="107"/>
      <c r="EQ1541" s="107"/>
      <c r="ER1541" s="107"/>
      <c r="ES1541" s="107"/>
      <c r="ET1541" s="107"/>
      <c r="EU1541" s="107"/>
      <c r="EV1541" s="107"/>
      <c r="EW1541" s="107"/>
      <c r="EX1541" s="107"/>
      <c r="EY1541" s="107"/>
    </row>
    <row r="1542" spans="1:155" x14ac:dyDescent="0.15">
      <c r="A1542" s="36">
        <f t="shared" si="316"/>
        <v>45037</v>
      </c>
      <c r="B1542" s="1">
        <f t="shared" ca="1" si="323"/>
        <v>1021.07969299</v>
      </c>
      <c r="C1542" s="90">
        <f t="shared" si="317"/>
        <v>1000</v>
      </c>
      <c r="D1542" s="103">
        <f t="shared" si="318"/>
        <v>5.0000000000000001E-3</v>
      </c>
      <c r="E1542" s="93">
        <f t="shared" si="319"/>
        <v>43507</v>
      </c>
      <c r="F1542" s="87">
        <f t="shared" si="311"/>
        <v>1053</v>
      </c>
      <c r="G1542" s="88">
        <f t="shared" si="312"/>
        <v>1054</v>
      </c>
      <c r="H1542" s="89">
        <f t="shared" si="313"/>
        <v>1.0210796929999999</v>
      </c>
      <c r="I1542" s="88">
        <f t="shared" si="320"/>
        <v>0</v>
      </c>
      <c r="J1542" s="90">
        <f t="shared" si="314"/>
        <v>21.079692990000002</v>
      </c>
      <c r="K1542" s="91">
        <f t="shared" si="315"/>
        <v>0</v>
      </c>
      <c r="L1542" s="92" t="str">
        <f t="shared" si="321"/>
        <v>A+J=</v>
      </c>
      <c r="M1542" s="93">
        <f t="shared" si="322"/>
        <v>45272</v>
      </c>
      <c r="N1542" s="94"/>
      <c r="O1542" s="143"/>
      <c r="P1542" s="143"/>
      <c r="Q1542" s="143"/>
      <c r="R1542" s="94"/>
      <c r="S1542" s="107"/>
      <c r="T1542" s="143"/>
      <c r="U1542" s="94"/>
      <c r="V1542" s="94"/>
      <c r="W1542" s="94"/>
      <c r="X1542" s="143"/>
      <c r="Y1542" s="123"/>
      <c r="Z1542" s="143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  <c r="EG1542" s="107"/>
      <c r="EH1542" s="107"/>
      <c r="EI1542" s="107"/>
      <c r="EJ1542" s="107"/>
      <c r="EK1542" s="107"/>
      <c r="EL1542" s="107"/>
      <c r="EM1542" s="107"/>
      <c r="EN1542" s="107"/>
      <c r="EO1542" s="107"/>
      <c r="EP1542" s="107"/>
      <c r="EQ1542" s="107"/>
      <c r="ER1542" s="107"/>
      <c r="ES1542" s="107"/>
      <c r="ET1542" s="107"/>
      <c r="EU1542" s="107"/>
      <c r="EV1542" s="107"/>
      <c r="EW1542" s="107"/>
      <c r="EX1542" s="107"/>
      <c r="EY1542" s="107"/>
    </row>
    <row r="1543" spans="1:155" x14ac:dyDescent="0.15">
      <c r="A1543" s="36">
        <f t="shared" si="316"/>
        <v>45038</v>
      </c>
      <c r="B1543" s="1">
        <f t="shared" ca="1" si="323"/>
        <v>1021.07969299</v>
      </c>
      <c r="C1543" s="90">
        <f t="shared" si="317"/>
        <v>1000</v>
      </c>
      <c r="D1543" s="103">
        <f t="shared" si="318"/>
        <v>5.0000000000000001E-3</v>
      </c>
      <c r="E1543" s="93">
        <f t="shared" si="319"/>
        <v>43507</v>
      </c>
      <c r="F1543" s="87">
        <f t="shared" si="311"/>
        <v>1053</v>
      </c>
      <c r="G1543" s="88">
        <f t="shared" si="312"/>
        <v>1054</v>
      </c>
      <c r="H1543" s="89">
        <f t="shared" si="313"/>
        <v>1.0210796929999999</v>
      </c>
      <c r="I1543" s="88">
        <f t="shared" si="320"/>
        <v>0</v>
      </c>
      <c r="J1543" s="90">
        <f t="shared" si="314"/>
        <v>21.079692990000002</v>
      </c>
      <c r="K1543" s="91">
        <f t="shared" si="315"/>
        <v>0</v>
      </c>
      <c r="L1543" s="92" t="str">
        <f t="shared" si="321"/>
        <v>A+J=</v>
      </c>
      <c r="M1543" s="93">
        <f t="shared" si="322"/>
        <v>45272</v>
      </c>
      <c r="N1543" s="94"/>
      <c r="O1543" s="143"/>
      <c r="P1543" s="143"/>
      <c r="Q1543" s="143"/>
      <c r="R1543" s="94"/>
      <c r="S1543" s="107"/>
      <c r="T1543" s="143"/>
      <c r="U1543" s="94"/>
      <c r="V1543" s="94"/>
      <c r="W1543" s="94"/>
      <c r="X1543" s="143"/>
      <c r="Y1543" s="123"/>
      <c r="Z1543" s="143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107"/>
      <c r="EK1543" s="107"/>
      <c r="EL1543" s="107"/>
      <c r="EM1543" s="107"/>
      <c r="EN1543" s="107"/>
      <c r="EO1543" s="107"/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</row>
    <row r="1544" spans="1:155" x14ac:dyDescent="0.15">
      <c r="A1544" s="36">
        <f t="shared" si="316"/>
        <v>45039</v>
      </c>
      <c r="B1544" s="1">
        <f t="shared" ca="1" si="323"/>
        <v>1021.07969299</v>
      </c>
      <c r="C1544" s="90">
        <f t="shared" si="317"/>
        <v>1000</v>
      </c>
      <c r="D1544" s="103">
        <f t="shared" si="318"/>
        <v>5.0000000000000001E-3</v>
      </c>
      <c r="E1544" s="93">
        <f t="shared" si="319"/>
        <v>43507</v>
      </c>
      <c r="F1544" s="87">
        <f t="shared" si="311"/>
        <v>1053</v>
      </c>
      <c r="G1544" s="88">
        <f t="shared" si="312"/>
        <v>1054</v>
      </c>
      <c r="H1544" s="89">
        <f t="shared" si="313"/>
        <v>1.0210796929999999</v>
      </c>
      <c r="I1544" s="88">
        <f t="shared" si="320"/>
        <v>0</v>
      </c>
      <c r="J1544" s="90">
        <f t="shared" si="314"/>
        <v>21.079692990000002</v>
      </c>
      <c r="K1544" s="91">
        <f t="shared" si="315"/>
        <v>0</v>
      </c>
      <c r="L1544" s="92" t="str">
        <f t="shared" si="321"/>
        <v>A+J=</v>
      </c>
      <c r="M1544" s="93">
        <f t="shared" si="322"/>
        <v>45272</v>
      </c>
      <c r="N1544" s="94"/>
      <c r="O1544" s="143"/>
      <c r="P1544" s="143"/>
      <c r="Q1544" s="143"/>
      <c r="R1544" s="94"/>
      <c r="S1544" s="107"/>
      <c r="T1544" s="143"/>
      <c r="U1544" s="94"/>
      <c r="V1544" s="94"/>
      <c r="W1544" s="94"/>
      <c r="X1544" s="143"/>
      <c r="Y1544" s="123"/>
      <c r="Z1544" s="143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  <c r="EG1544" s="107"/>
      <c r="EH1544" s="107"/>
      <c r="EI1544" s="107"/>
      <c r="EJ1544" s="107"/>
      <c r="EK1544" s="107"/>
      <c r="EL1544" s="107"/>
      <c r="EM1544" s="107"/>
      <c r="EN1544" s="107"/>
      <c r="EO1544" s="107"/>
      <c r="EP1544" s="107"/>
      <c r="EQ1544" s="107"/>
      <c r="ER1544" s="107"/>
      <c r="ES1544" s="107"/>
      <c r="ET1544" s="107"/>
      <c r="EU1544" s="107"/>
      <c r="EV1544" s="107"/>
      <c r="EW1544" s="107"/>
      <c r="EX1544" s="107"/>
      <c r="EY1544" s="107"/>
    </row>
    <row r="1545" spans="1:155" x14ac:dyDescent="0.15">
      <c r="A1545" s="36">
        <f t="shared" si="316"/>
        <v>45040</v>
      </c>
      <c r="B1545" s="1">
        <f t="shared" ca="1" si="323"/>
        <v>1021.07969299</v>
      </c>
      <c r="C1545" s="90">
        <f t="shared" si="317"/>
        <v>1000</v>
      </c>
      <c r="D1545" s="103">
        <f t="shared" si="318"/>
        <v>5.0000000000000001E-3</v>
      </c>
      <c r="E1545" s="93">
        <f t="shared" si="319"/>
        <v>43507</v>
      </c>
      <c r="F1545" s="87">
        <f t="shared" si="311"/>
        <v>1054</v>
      </c>
      <c r="G1545" s="88">
        <f t="shared" si="312"/>
        <v>1054</v>
      </c>
      <c r="H1545" s="89">
        <f t="shared" si="313"/>
        <v>1.0210796929999999</v>
      </c>
      <c r="I1545" s="88">
        <f t="shared" si="320"/>
        <v>0</v>
      </c>
      <c r="J1545" s="90">
        <f t="shared" si="314"/>
        <v>21.079692990000002</v>
      </c>
      <c r="K1545" s="91">
        <f t="shared" si="315"/>
        <v>0</v>
      </c>
      <c r="L1545" s="92" t="str">
        <f t="shared" si="321"/>
        <v>A+J=</v>
      </c>
      <c r="M1545" s="93">
        <f t="shared" si="322"/>
        <v>45272</v>
      </c>
      <c r="N1545" s="94"/>
      <c r="O1545" s="143"/>
      <c r="P1545" s="143"/>
      <c r="Q1545" s="143"/>
      <c r="R1545" s="94"/>
      <c r="S1545" s="107"/>
      <c r="T1545" s="143"/>
      <c r="U1545" s="94"/>
      <c r="V1545" s="94"/>
      <c r="W1545" s="94"/>
      <c r="X1545" s="143"/>
      <c r="Y1545" s="123"/>
      <c r="Z1545" s="143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  <c r="EG1545" s="107"/>
      <c r="EH1545" s="107"/>
      <c r="EI1545" s="107"/>
      <c r="EJ1545" s="107"/>
      <c r="EK1545" s="107"/>
      <c r="EL1545" s="107"/>
      <c r="EM1545" s="107"/>
      <c r="EN1545" s="107"/>
      <c r="EO1545" s="107"/>
      <c r="EP1545" s="107"/>
      <c r="EQ1545" s="107"/>
      <c r="ER1545" s="107"/>
      <c r="ES1545" s="107"/>
      <c r="ET1545" s="107"/>
      <c r="EU1545" s="107"/>
      <c r="EV1545" s="107"/>
      <c r="EW1545" s="107"/>
      <c r="EX1545" s="107"/>
      <c r="EY1545" s="107"/>
    </row>
    <row r="1546" spans="1:155" x14ac:dyDescent="0.15">
      <c r="A1546" s="36">
        <f t="shared" si="316"/>
        <v>45041</v>
      </c>
      <c r="B1546" s="1">
        <f t="shared" ca="1" si="323"/>
        <v>1021.099903</v>
      </c>
      <c r="C1546" s="90">
        <f t="shared" si="317"/>
        <v>1000</v>
      </c>
      <c r="D1546" s="103">
        <f t="shared" si="318"/>
        <v>5.0000000000000001E-3</v>
      </c>
      <c r="E1546" s="93">
        <f t="shared" si="319"/>
        <v>43507</v>
      </c>
      <c r="F1546" s="87">
        <f t="shared" si="311"/>
        <v>1055</v>
      </c>
      <c r="G1546" s="88">
        <f t="shared" si="312"/>
        <v>1055</v>
      </c>
      <c r="H1546" s="89">
        <f t="shared" si="313"/>
        <v>1.0210999030000001</v>
      </c>
      <c r="I1546" s="88">
        <f t="shared" si="320"/>
        <v>0</v>
      </c>
      <c r="J1546" s="90">
        <f t="shared" si="314"/>
        <v>21.099903000000001</v>
      </c>
      <c r="K1546" s="91">
        <f t="shared" si="315"/>
        <v>0</v>
      </c>
      <c r="L1546" s="92" t="str">
        <f t="shared" si="321"/>
        <v>A+J=</v>
      </c>
      <c r="M1546" s="93">
        <f t="shared" si="322"/>
        <v>45272</v>
      </c>
      <c r="N1546" s="94"/>
      <c r="O1546" s="143"/>
      <c r="P1546" s="143"/>
      <c r="Q1546" s="143"/>
      <c r="R1546" s="94"/>
      <c r="S1546" s="107"/>
      <c r="T1546" s="143"/>
      <c r="U1546" s="94"/>
      <c r="V1546" s="94"/>
      <c r="W1546" s="94"/>
      <c r="X1546" s="143"/>
      <c r="Y1546" s="123"/>
      <c r="Z1546" s="143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  <c r="EG1546" s="107"/>
      <c r="EH1546" s="107"/>
      <c r="EI1546" s="107"/>
      <c r="EJ1546" s="107"/>
      <c r="EK1546" s="107"/>
      <c r="EL1546" s="107"/>
      <c r="EM1546" s="107"/>
      <c r="EN1546" s="107"/>
      <c r="EO1546" s="107"/>
      <c r="EP1546" s="107"/>
      <c r="EQ1546" s="107"/>
      <c r="ER1546" s="107"/>
      <c r="ES1546" s="107"/>
      <c r="ET1546" s="107"/>
      <c r="EU1546" s="107"/>
      <c r="EV1546" s="107"/>
      <c r="EW1546" s="107"/>
      <c r="EX1546" s="107"/>
      <c r="EY1546" s="107"/>
    </row>
    <row r="1547" spans="1:155" x14ac:dyDescent="0.15">
      <c r="A1547" s="36">
        <f t="shared" si="316"/>
        <v>45042</v>
      </c>
      <c r="B1547" s="1">
        <f t="shared" ca="1" si="323"/>
        <v>1021.1201119999999</v>
      </c>
      <c r="C1547" s="90">
        <f t="shared" si="317"/>
        <v>1000</v>
      </c>
      <c r="D1547" s="103">
        <f t="shared" si="318"/>
        <v>5.0000000000000001E-3</v>
      </c>
      <c r="E1547" s="93">
        <f t="shared" si="319"/>
        <v>43507</v>
      </c>
      <c r="F1547" s="87">
        <f t="shared" si="311"/>
        <v>1056</v>
      </c>
      <c r="G1547" s="88">
        <f t="shared" si="312"/>
        <v>1056</v>
      </c>
      <c r="H1547" s="89">
        <f t="shared" si="313"/>
        <v>1.021120112</v>
      </c>
      <c r="I1547" s="88">
        <f t="shared" si="320"/>
        <v>0</v>
      </c>
      <c r="J1547" s="90">
        <f t="shared" si="314"/>
        <v>21.120111999999999</v>
      </c>
      <c r="K1547" s="91">
        <f t="shared" si="315"/>
        <v>0</v>
      </c>
      <c r="L1547" s="92" t="str">
        <f t="shared" si="321"/>
        <v>A+J=</v>
      </c>
      <c r="M1547" s="93">
        <f t="shared" si="322"/>
        <v>45272</v>
      </c>
      <c r="N1547" s="94"/>
      <c r="O1547" s="143"/>
      <c r="P1547" s="143"/>
      <c r="Q1547" s="143"/>
      <c r="R1547" s="94"/>
      <c r="S1547" s="107"/>
      <c r="T1547" s="143"/>
      <c r="U1547" s="94"/>
      <c r="V1547" s="94"/>
      <c r="W1547" s="94"/>
      <c r="X1547" s="143"/>
      <c r="Y1547" s="123"/>
      <c r="Z1547" s="143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  <c r="EG1547" s="107"/>
      <c r="EH1547" s="107"/>
      <c r="EI1547" s="107"/>
      <c r="EJ1547" s="107"/>
      <c r="EK1547" s="107"/>
      <c r="EL1547" s="107"/>
      <c r="EM1547" s="107"/>
      <c r="EN1547" s="107"/>
      <c r="EO1547" s="107"/>
      <c r="EP1547" s="107"/>
      <c r="EQ1547" s="107"/>
      <c r="ER1547" s="107"/>
      <c r="ES1547" s="107"/>
      <c r="ET1547" s="107"/>
      <c r="EU1547" s="107"/>
      <c r="EV1547" s="107"/>
      <c r="EW1547" s="107"/>
      <c r="EX1547" s="107"/>
      <c r="EY1547" s="107"/>
    </row>
    <row r="1548" spans="1:155" x14ac:dyDescent="0.15">
      <c r="A1548" s="36">
        <f t="shared" si="316"/>
        <v>45043</v>
      </c>
      <c r="B1548" s="1">
        <f t="shared" ca="1" si="323"/>
        <v>1021.14032199</v>
      </c>
      <c r="C1548" s="90">
        <f t="shared" si="317"/>
        <v>1000</v>
      </c>
      <c r="D1548" s="103">
        <f t="shared" si="318"/>
        <v>5.0000000000000001E-3</v>
      </c>
      <c r="E1548" s="93">
        <f t="shared" si="319"/>
        <v>43507</v>
      </c>
      <c r="F1548" s="87">
        <f t="shared" ref="F1548:F1611" si="324">IF(A1548&gt;E1548,IF(NETWORKDAYS(E1548,A1548,$P$75:$P$191)-1=0,1,NETWORKDAYS(E1548,A1548,$P$75:$P$191)-1),0)</f>
        <v>1057</v>
      </c>
      <c r="G1548" s="88">
        <f t="shared" ref="G1548:G1611" si="325">IF(AND(F1548=1,F1547=1),1,IF(F1548&gt;0,IF(F1548=F1547,F1548+1,F1548),0))</f>
        <v>1057</v>
      </c>
      <c r="H1548" s="89">
        <f t="shared" ref="H1548:H1611" si="326">ROUND((D1548+1)^(G1548/252),9)</f>
        <v>1.0211403219999999</v>
      </c>
      <c r="I1548" s="88">
        <f t="shared" si="320"/>
        <v>0</v>
      </c>
      <c r="J1548" s="90">
        <f t="shared" ref="J1548:J1611" si="327">TRUNC(((H1548-1)*C1548),8)</f>
        <v>21.14032199</v>
      </c>
      <c r="K1548" s="91">
        <f t="shared" ref="K1548:K1611" si="328">IF(I1548&gt;0,VLOOKUP(I1548,$P$12:$U$72,6),0)</f>
        <v>0</v>
      </c>
      <c r="L1548" s="92" t="str">
        <f t="shared" si="321"/>
        <v>A+J=</v>
      </c>
      <c r="M1548" s="93">
        <f t="shared" si="322"/>
        <v>45272</v>
      </c>
      <c r="N1548" s="94"/>
      <c r="O1548" s="143"/>
      <c r="P1548" s="143"/>
      <c r="Q1548" s="143"/>
      <c r="R1548" s="94"/>
      <c r="S1548" s="107"/>
      <c r="T1548" s="143"/>
      <c r="U1548" s="94"/>
      <c r="V1548" s="94"/>
      <c r="W1548" s="94"/>
      <c r="X1548" s="143"/>
      <c r="Y1548" s="123"/>
      <c r="Z1548" s="143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  <c r="EG1548" s="107"/>
      <c r="EH1548" s="107"/>
      <c r="EI1548" s="107"/>
      <c r="EJ1548" s="107"/>
      <c r="EK1548" s="107"/>
      <c r="EL1548" s="107"/>
      <c r="EM1548" s="107"/>
      <c r="EN1548" s="107"/>
      <c r="EO1548" s="107"/>
      <c r="EP1548" s="107"/>
      <c r="EQ1548" s="107"/>
      <c r="ER1548" s="107"/>
      <c r="ES1548" s="107"/>
      <c r="ET1548" s="107"/>
      <c r="EU1548" s="107"/>
      <c r="EV1548" s="107"/>
      <c r="EW1548" s="107"/>
      <c r="EX1548" s="107"/>
      <c r="EY1548" s="107"/>
    </row>
    <row r="1549" spans="1:155" x14ac:dyDescent="0.15">
      <c r="A1549" s="36">
        <f t="shared" ref="A1549:A1612" si="329">(A1548+1)</f>
        <v>45044</v>
      </c>
      <c r="B1549" s="1">
        <f t="shared" ca="1" si="323"/>
        <v>1021.160533</v>
      </c>
      <c r="C1549" s="90">
        <f t="shared" ref="C1549:C1612" si="330">(C1548-K1548)</f>
        <v>1000</v>
      </c>
      <c r="D1549" s="103">
        <f t="shared" ref="D1549:D1612" si="331">D1548</f>
        <v>5.0000000000000001E-3</v>
      </c>
      <c r="E1549" s="93">
        <f t="shared" ref="E1549:E1612" si="332">IF(I1548&gt;0,VLOOKUP(I1548,P$12:Z$72,2),E1548)</f>
        <v>43507</v>
      </c>
      <c r="F1549" s="87">
        <f t="shared" si="324"/>
        <v>1058</v>
      </c>
      <c r="G1549" s="88">
        <f t="shared" si="325"/>
        <v>1058</v>
      </c>
      <c r="H1549" s="89">
        <f t="shared" si="326"/>
        <v>1.021160533</v>
      </c>
      <c r="I1549" s="88">
        <f t="shared" ref="I1549:I1612" si="333">IF(VLOOKUP(A1549,Q$12:X$72,8)=VLOOKUP(A1548,Q$12:X$72,8),0,VLOOKUP(A1549,Q$12:X$72,8))</f>
        <v>0</v>
      </c>
      <c r="J1549" s="90">
        <f t="shared" si="327"/>
        <v>21.160533000000001</v>
      </c>
      <c r="K1549" s="91">
        <f t="shared" si="328"/>
        <v>0</v>
      </c>
      <c r="L1549" s="92" t="str">
        <f t="shared" ref="L1549:L1612" si="334">IF(I1548&gt;0,VLOOKUP(I1548,P$12:Z$72,10),L1548)</f>
        <v>A+J=</v>
      </c>
      <c r="M1549" s="93">
        <f t="shared" ref="M1549:M1612" si="335">IF(I1548&gt;0,VLOOKUP(I1548,P$12:Z$72,11),M1548)</f>
        <v>45272</v>
      </c>
      <c r="N1549" s="94"/>
      <c r="O1549" s="143"/>
      <c r="P1549" s="143"/>
      <c r="Q1549" s="143"/>
      <c r="R1549" s="94"/>
      <c r="S1549" s="107"/>
      <c r="T1549" s="143"/>
      <c r="U1549" s="94"/>
      <c r="V1549" s="94"/>
      <c r="W1549" s="94"/>
      <c r="X1549" s="143"/>
      <c r="Y1549" s="123"/>
      <c r="Z1549" s="143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  <c r="EG1549" s="107"/>
      <c r="EH1549" s="107"/>
      <c r="EI1549" s="107"/>
      <c r="EJ1549" s="107"/>
      <c r="EK1549" s="107"/>
      <c r="EL1549" s="107"/>
      <c r="EM1549" s="107"/>
      <c r="EN1549" s="107"/>
      <c r="EO1549" s="107"/>
      <c r="EP1549" s="107"/>
      <c r="EQ1549" s="107"/>
      <c r="ER1549" s="107"/>
      <c r="ES1549" s="107"/>
      <c r="ET1549" s="107"/>
      <c r="EU1549" s="107"/>
      <c r="EV1549" s="107"/>
      <c r="EW1549" s="107"/>
      <c r="EX1549" s="107"/>
      <c r="EY1549" s="107"/>
    </row>
    <row r="1550" spans="1:155" x14ac:dyDescent="0.15">
      <c r="A1550" s="36">
        <f t="shared" si="329"/>
        <v>45045</v>
      </c>
      <c r="B1550" s="1">
        <f t="shared" ref="B1550:B1613" ca="1" si="336">IF(A1550&lt;=TODAY(),C1550+J1550,IF(AND(A1550&gt;TODAY(),A1550&lt;=$B$1),IF(VLOOKUP(TODAY(),$A$12:$D$10000,4,FALSE)=0,"n.d",C1550+J1550),"n.d"))</f>
        <v>1021.18074299</v>
      </c>
      <c r="C1550" s="90">
        <f t="shared" si="330"/>
        <v>1000</v>
      </c>
      <c r="D1550" s="103">
        <f t="shared" si="331"/>
        <v>5.0000000000000001E-3</v>
      </c>
      <c r="E1550" s="93">
        <f t="shared" si="332"/>
        <v>43507</v>
      </c>
      <c r="F1550" s="87">
        <f t="shared" si="324"/>
        <v>1058</v>
      </c>
      <c r="G1550" s="88">
        <f t="shared" si="325"/>
        <v>1059</v>
      </c>
      <c r="H1550" s="89">
        <f t="shared" si="326"/>
        <v>1.0211807429999999</v>
      </c>
      <c r="I1550" s="88">
        <f t="shared" si="333"/>
        <v>0</v>
      </c>
      <c r="J1550" s="90">
        <f t="shared" si="327"/>
        <v>21.180742989999999</v>
      </c>
      <c r="K1550" s="91">
        <f t="shared" si="328"/>
        <v>0</v>
      </c>
      <c r="L1550" s="92" t="str">
        <f t="shared" si="334"/>
        <v>A+J=</v>
      </c>
      <c r="M1550" s="93">
        <f t="shared" si="335"/>
        <v>45272</v>
      </c>
      <c r="N1550" s="94"/>
      <c r="O1550" s="143"/>
      <c r="P1550" s="143"/>
      <c r="Q1550" s="143"/>
      <c r="R1550" s="94"/>
      <c r="S1550" s="107"/>
      <c r="T1550" s="143"/>
      <c r="U1550" s="94"/>
      <c r="V1550" s="94"/>
      <c r="W1550" s="94"/>
      <c r="X1550" s="143"/>
      <c r="Y1550" s="123"/>
      <c r="Z1550" s="143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  <c r="EG1550" s="107"/>
      <c r="EH1550" s="107"/>
      <c r="EI1550" s="107"/>
      <c r="EJ1550" s="107"/>
      <c r="EK1550" s="107"/>
      <c r="EL1550" s="107"/>
      <c r="EM1550" s="107"/>
      <c r="EN1550" s="107"/>
      <c r="EO1550" s="107"/>
      <c r="EP1550" s="107"/>
      <c r="EQ1550" s="107"/>
      <c r="ER1550" s="107"/>
      <c r="ES1550" s="107"/>
      <c r="ET1550" s="107"/>
      <c r="EU1550" s="107"/>
      <c r="EV1550" s="107"/>
      <c r="EW1550" s="107"/>
      <c r="EX1550" s="107"/>
      <c r="EY1550" s="107"/>
    </row>
    <row r="1551" spans="1:155" x14ac:dyDescent="0.15">
      <c r="A1551" s="36">
        <f t="shared" si="329"/>
        <v>45046</v>
      </c>
      <c r="B1551" s="1">
        <f t="shared" ca="1" si="336"/>
        <v>1021.18074299</v>
      </c>
      <c r="C1551" s="90">
        <f t="shared" si="330"/>
        <v>1000</v>
      </c>
      <c r="D1551" s="103">
        <f t="shared" si="331"/>
        <v>5.0000000000000001E-3</v>
      </c>
      <c r="E1551" s="93">
        <f t="shared" si="332"/>
        <v>43507</v>
      </c>
      <c r="F1551" s="87">
        <f t="shared" si="324"/>
        <v>1058</v>
      </c>
      <c r="G1551" s="88">
        <f t="shared" si="325"/>
        <v>1059</v>
      </c>
      <c r="H1551" s="89">
        <f t="shared" si="326"/>
        <v>1.0211807429999999</v>
      </c>
      <c r="I1551" s="88">
        <f t="shared" si="333"/>
        <v>0</v>
      </c>
      <c r="J1551" s="90">
        <f t="shared" si="327"/>
        <v>21.180742989999999</v>
      </c>
      <c r="K1551" s="91">
        <f t="shared" si="328"/>
        <v>0</v>
      </c>
      <c r="L1551" s="92" t="str">
        <f t="shared" si="334"/>
        <v>A+J=</v>
      </c>
      <c r="M1551" s="93">
        <f t="shared" si="335"/>
        <v>45272</v>
      </c>
      <c r="N1551" s="94"/>
      <c r="O1551" s="143"/>
      <c r="P1551" s="143"/>
      <c r="Q1551" s="143"/>
      <c r="R1551" s="94"/>
      <c r="S1551" s="107"/>
      <c r="T1551" s="143"/>
      <c r="U1551" s="94"/>
      <c r="V1551" s="94"/>
      <c r="W1551" s="94"/>
      <c r="X1551" s="143"/>
      <c r="Y1551" s="123"/>
      <c r="Z1551" s="143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  <c r="EG1551" s="107"/>
      <c r="EH1551" s="107"/>
      <c r="EI1551" s="107"/>
      <c r="EJ1551" s="107"/>
      <c r="EK1551" s="107"/>
      <c r="EL1551" s="107"/>
      <c r="EM1551" s="107"/>
      <c r="EN1551" s="107"/>
      <c r="EO1551" s="107"/>
      <c r="EP1551" s="107"/>
      <c r="EQ1551" s="107"/>
      <c r="ER1551" s="107"/>
      <c r="ES1551" s="107"/>
      <c r="ET1551" s="107"/>
      <c r="EU1551" s="107"/>
      <c r="EV1551" s="107"/>
      <c r="EW1551" s="107"/>
      <c r="EX1551" s="107"/>
      <c r="EY1551" s="107"/>
    </row>
    <row r="1552" spans="1:155" x14ac:dyDescent="0.15">
      <c r="A1552" s="36">
        <f t="shared" si="329"/>
        <v>45047</v>
      </c>
      <c r="B1552" s="1">
        <f t="shared" ca="1" si="336"/>
        <v>1021.18074299</v>
      </c>
      <c r="C1552" s="90">
        <f t="shared" si="330"/>
        <v>1000</v>
      </c>
      <c r="D1552" s="103">
        <f t="shared" si="331"/>
        <v>5.0000000000000001E-3</v>
      </c>
      <c r="E1552" s="93">
        <f t="shared" si="332"/>
        <v>43507</v>
      </c>
      <c r="F1552" s="87">
        <f t="shared" si="324"/>
        <v>1058</v>
      </c>
      <c r="G1552" s="88">
        <f t="shared" si="325"/>
        <v>1059</v>
      </c>
      <c r="H1552" s="89">
        <f t="shared" si="326"/>
        <v>1.0211807429999999</v>
      </c>
      <c r="I1552" s="88">
        <f t="shared" si="333"/>
        <v>0</v>
      </c>
      <c r="J1552" s="90">
        <f t="shared" si="327"/>
        <v>21.180742989999999</v>
      </c>
      <c r="K1552" s="91">
        <f t="shared" si="328"/>
        <v>0</v>
      </c>
      <c r="L1552" s="92" t="str">
        <f t="shared" si="334"/>
        <v>A+J=</v>
      </c>
      <c r="M1552" s="93">
        <f t="shared" si="335"/>
        <v>45272</v>
      </c>
      <c r="N1552" s="94"/>
      <c r="O1552" s="143"/>
      <c r="P1552" s="143"/>
      <c r="Q1552" s="143"/>
      <c r="R1552" s="94"/>
      <c r="S1552" s="107"/>
      <c r="T1552" s="143"/>
      <c r="U1552" s="94"/>
      <c r="V1552" s="94"/>
      <c r="W1552" s="94"/>
      <c r="X1552" s="143"/>
      <c r="Y1552" s="123"/>
      <c r="Z1552" s="143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  <c r="EG1552" s="107"/>
      <c r="EH1552" s="107"/>
      <c r="EI1552" s="107"/>
      <c r="EJ1552" s="107"/>
      <c r="EK1552" s="107"/>
      <c r="EL1552" s="107"/>
      <c r="EM1552" s="107"/>
      <c r="EN1552" s="107"/>
      <c r="EO1552" s="107"/>
      <c r="EP1552" s="107"/>
      <c r="EQ1552" s="107"/>
      <c r="ER1552" s="107"/>
      <c r="ES1552" s="107"/>
      <c r="ET1552" s="107"/>
      <c r="EU1552" s="107"/>
      <c r="EV1552" s="107"/>
      <c r="EW1552" s="107"/>
      <c r="EX1552" s="107"/>
      <c r="EY1552" s="107"/>
    </row>
    <row r="1553" spans="1:155" x14ac:dyDescent="0.15">
      <c r="A1553" s="36">
        <f t="shared" si="329"/>
        <v>45048</v>
      </c>
      <c r="B1553" s="1">
        <f t="shared" ca="1" si="336"/>
        <v>1021.18074299</v>
      </c>
      <c r="C1553" s="90">
        <f t="shared" si="330"/>
        <v>1000</v>
      </c>
      <c r="D1553" s="103">
        <f t="shared" si="331"/>
        <v>5.0000000000000001E-3</v>
      </c>
      <c r="E1553" s="93">
        <f t="shared" si="332"/>
        <v>43507</v>
      </c>
      <c r="F1553" s="87">
        <f t="shared" si="324"/>
        <v>1059</v>
      </c>
      <c r="G1553" s="88">
        <f t="shared" si="325"/>
        <v>1059</v>
      </c>
      <c r="H1553" s="89">
        <f t="shared" si="326"/>
        <v>1.0211807429999999</v>
      </c>
      <c r="I1553" s="88">
        <f t="shared" si="333"/>
        <v>0</v>
      </c>
      <c r="J1553" s="90">
        <f t="shared" si="327"/>
        <v>21.180742989999999</v>
      </c>
      <c r="K1553" s="91">
        <f t="shared" si="328"/>
        <v>0</v>
      </c>
      <c r="L1553" s="92" t="str">
        <f t="shared" si="334"/>
        <v>A+J=</v>
      </c>
      <c r="M1553" s="93">
        <f t="shared" si="335"/>
        <v>45272</v>
      </c>
      <c r="N1553" s="94"/>
      <c r="O1553" s="143"/>
      <c r="P1553" s="143"/>
      <c r="Q1553" s="143"/>
      <c r="R1553" s="94"/>
      <c r="S1553" s="107"/>
      <c r="T1553" s="143"/>
      <c r="U1553" s="94"/>
      <c r="V1553" s="94"/>
      <c r="W1553" s="94"/>
      <c r="X1553" s="143"/>
      <c r="Y1553" s="123"/>
      <c r="Z1553" s="143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  <c r="EG1553" s="107"/>
      <c r="EH1553" s="107"/>
      <c r="EI1553" s="107"/>
      <c r="EJ1553" s="107"/>
      <c r="EK1553" s="107"/>
      <c r="EL1553" s="107"/>
      <c r="EM1553" s="107"/>
      <c r="EN1553" s="107"/>
      <c r="EO1553" s="107"/>
      <c r="EP1553" s="107"/>
      <c r="EQ1553" s="107"/>
      <c r="ER1553" s="107"/>
      <c r="ES1553" s="107"/>
      <c r="ET1553" s="107"/>
      <c r="EU1553" s="107"/>
      <c r="EV1553" s="107"/>
      <c r="EW1553" s="107"/>
      <c r="EX1553" s="107"/>
      <c r="EY1553" s="107"/>
    </row>
    <row r="1554" spans="1:155" x14ac:dyDescent="0.15">
      <c r="A1554" s="36">
        <f t="shared" si="329"/>
        <v>45049</v>
      </c>
      <c r="B1554" s="1">
        <f t="shared" ca="1" si="336"/>
        <v>1021.200955</v>
      </c>
      <c r="C1554" s="90">
        <f t="shared" si="330"/>
        <v>1000</v>
      </c>
      <c r="D1554" s="103">
        <f t="shared" si="331"/>
        <v>5.0000000000000001E-3</v>
      </c>
      <c r="E1554" s="93">
        <f t="shared" si="332"/>
        <v>43507</v>
      </c>
      <c r="F1554" s="87">
        <f t="shared" si="324"/>
        <v>1060</v>
      </c>
      <c r="G1554" s="88">
        <f t="shared" si="325"/>
        <v>1060</v>
      </c>
      <c r="H1554" s="89">
        <f t="shared" si="326"/>
        <v>1.0212009550000001</v>
      </c>
      <c r="I1554" s="88">
        <f t="shared" si="333"/>
        <v>0</v>
      </c>
      <c r="J1554" s="90">
        <f t="shared" si="327"/>
        <v>21.200955</v>
      </c>
      <c r="K1554" s="91">
        <f t="shared" si="328"/>
        <v>0</v>
      </c>
      <c r="L1554" s="92" t="str">
        <f t="shared" si="334"/>
        <v>A+J=</v>
      </c>
      <c r="M1554" s="93">
        <f t="shared" si="335"/>
        <v>45272</v>
      </c>
      <c r="N1554" s="94"/>
      <c r="O1554" s="143"/>
      <c r="P1554" s="143"/>
      <c r="Q1554" s="143"/>
      <c r="R1554" s="94"/>
      <c r="S1554" s="107"/>
      <c r="T1554" s="143"/>
      <c r="U1554" s="94"/>
      <c r="V1554" s="94"/>
      <c r="W1554" s="94"/>
      <c r="X1554" s="143"/>
      <c r="Y1554" s="123"/>
      <c r="Z1554" s="143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  <c r="EG1554" s="107"/>
      <c r="EH1554" s="107"/>
      <c r="EI1554" s="107"/>
      <c r="EJ1554" s="107"/>
      <c r="EK1554" s="107"/>
      <c r="EL1554" s="107"/>
      <c r="EM1554" s="107"/>
      <c r="EN1554" s="107"/>
      <c r="EO1554" s="107"/>
      <c r="EP1554" s="107"/>
      <c r="EQ1554" s="107"/>
      <c r="ER1554" s="107"/>
      <c r="ES1554" s="107"/>
      <c r="ET1554" s="107"/>
      <c r="EU1554" s="107"/>
      <c r="EV1554" s="107"/>
      <c r="EW1554" s="107"/>
      <c r="EX1554" s="107"/>
      <c r="EY1554" s="107"/>
    </row>
    <row r="1555" spans="1:155" x14ac:dyDescent="0.15">
      <c r="A1555" s="36">
        <f t="shared" si="329"/>
        <v>45050</v>
      </c>
      <c r="B1555" s="1">
        <f t="shared" ca="1" si="336"/>
        <v>1021.22116599</v>
      </c>
      <c r="C1555" s="90">
        <f t="shared" si="330"/>
        <v>1000</v>
      </c>
      <c r="D1555" s="103">
        <f t="shared" si="331"/>
        <v>5.0000000000000001E-3</v>
      </c>
      <c r="E1555" s="93">
        <f t="shared" si="332"/>
        <v>43507</v>
      </c>
      <c r="F1555" s="87">
        <f t="shared" si="324"/>
        <v>1061</v>
      </c>
      <c r="G1555" s="88">
        <f t="shared" si="325"/>
        <v>1061</v>
      </c>
      <c r="H1555" s="89">
        <f t="shared" si="326"/>
        <v>1.0212211659999999</v>
      </c>
      <c r="I1555" s="88">
        <f t="shared" si="333"/>
        <v>0</v>
      </c>
      <c r="J1555" s="90">
        <f t="shared" si="327"/>
        <v>21.221165989999999</v>
      </c>
      <c r="K1555" s="91">
        <f t="shared" si="328"/>
        <v>0</v>
      </c>
      <c r="L1555" s="92" t="str">
        <f t="shared" si="334"/>
        <v>A+J=</v>
      </c>
      <c r="M1555" s="93">
        <f t="shared" si="335"/>
        <v>45272</v>
      </c>
      <c r="N1555" s="94"/>
      <c r="O1555" s="143"/>
      <c r="P1555" s="143"/>
      <c r="Q1555" s="143"/>
      <c r="R1555" s="94"/>
      <c r="S1555" s="107"/>
      <c r="T1555" s="143"/>
      <c r="U1555" s="94"/>
      <c r="V1555" s="94"/>
      <c r="W1555" s="94"/>
      <c r="X1555" s="143"/>
      <c r="Y1555" s="123"/>
      <c r="Z1555" s="143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  <c r="EG1555" s="107"/>
      <c r="EH1555" s="107"/>
      <c r="EI1555" s="107"/>
      <c r="EJ1555" s="107"/>
      <c r="EK1555" s="107"/>
      <c r="EL1555" s="107"/>
      <c r="EM1555" s="107"/>
      <c r="EN1555" s="107"/>
      <c r="EO1555" s="107"/>
      <c r="EP1555" s="107"/>
      <c r="EQ1555" s="107"/>
      <c r="ER1555" s="107"/>
      <c r="ES1555" s="107"/>
      <c r="ET1555" s="107"/>
      <c r="EU1555" s="107"/>
      <c r="EV1555" s="107"/>
      <c r="EW1555" s="107"/>
      <c r="EX1555" s="107"/>
      <c r="EY1555" s="107"/>
    </row>
    <row r="1556" spans="1:155" x14ac:dyDescent="0.15">
      <c r="A1556" s="36">
        <f t="shared" si="329"/>
        <v>45051</v>
      </c>
      <c r="B1556" s="1">
        <f t="shared" ca="1" si="336"/>
        <v>1021.2413780000001</v>
      </c>
      <c r="C1556" s="90">
        <f t="shared" si="330"/>
        <v>1000</v>
      </c>
      <c r="D1556" s="103">
        <f t="shared" si="331"/>
        <v>5.0000000000000001E-3</v>
      </c>
      <c r="E1556" s="93">
        <f t="shared" si="332"/>
        <v>43507</v>
      </c>
      <c r="F1556" s="87">
        <f t="shared" si="324"/>
        <v>1062</v>
      </c>
      <c r="G1556" s="88">
        <f t="shared" si="325"/>
        <v>1062</v>
      </c>
      <c r="H1556" s="89">
        <f t="shared" si="326"/>
        <v>1.021241378</v>
      </c>
      <c r="I1556" s="88">
        <f t="shared" si="333"/>
        <v>0</v>
      </c>
      <c r="J1556" s="90">
        <f t="shared" si="327"/>
        <v>21.241378000000001</v>
      </c>
      <c r="K1556" s="91">
        <f t="shared" si="328"/>
        <v>0</v>
      </c>
      <c r="L1556" s="92" t="str">
        <f t="shared" si="334"/>
        <v>A+J=</v>
      </c>
      <c r="M1556" s="93">
        <f t="shared" si="335"/>
        <v>45272</v>
      </c>
      <c r="N1556" s="94"/>
      <c r="O1556" s="143"/>
      <c r="P1556" s="143"/>
      <c r="Q1556" s="143"/>
      <c r="R1556" s="94"/>
      <c r="S1556" s="107"/>
      <c r="T1556" s="143"/>
      <c r="U1556" s="94"/>
      <c r="V1556" s="94"/>
      <c r="W1556" s="94"/>
      <c r="X1556" s="143"/>
      <c r="Y1556" s="123"/>
      <c r="Z1556" s="143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  <c r="EG1556" s="107"/>
      <c r="EH1556" s="107"/>
      <c r="EI1556" s="107"/>
      <c r="EJ1556" s="107"/>
      <c r="EK1556" s="107"/>
      <c r="EL1556" s="107"/>
      <c r="EM1556" s="107"/>
      <c r="EN1556" s="107"/>
      <c r="EO1556" s="107"/>
      <c r="EP1556" s="107"/>
      <c r="EQ1556" s="107"/>
      <c r="ER1556" s="107"/>
      <c r="ES1556" s="107"/>
      <c r="ET1556" s="107"/>
      <c r="EU1556" s="107"/>
      <c r="EV1556" s="107"/>
      <c r="EW1556" s="107"/>
      <c r="EX1556" s="107"/>
      <c r="EY1556" s="107"/>
    </row>
    <row r="1557" spans="1:155" x14ac:dyDescent="0.15">
      <c r="A1557" s="36">
        <f t="shared" si="329"/>
        <v>45052</v>
      </c>
      <c r="B1557" s="1">
        <f t="shared" ca="1" si="336"/>
        <v>1021.261591</v>
      </c>
      <c r="C1557" s="90">
        <f t="shared" si="330"/>
        <v>1000</v>
      </c>
      <c r="D1557" s="103">
        <f t="shared" si="331"/>
        <v>5.0000000000000001E-3</v>
      </c>
      <c r="E1557" s="93">
        <f t="shared" si="332"/>
        <v>43507</v>
      </c>
      <c r="F1557" s="87">
        <f t="shared" si="324"/>
        <v>1062</v>
      </c>
      <c r="G1557" s="88">
        <f t="shared" si="325"/>
        <v>1063</v>
      </c>
      <c r="H1557" s="89">
        <f t="shared" si="326"/>
        <v>1.021261591</v>
      </c>
      <c r="I1557" s="88">
        <f t="shared" si="333"/>
        <v>0</v>
      </c>
      <c r="J1557" s="90">
        <f t="shared" si="327"/>
        <v>21.261590999999999</v>
      </c>
      <c r="K1557" s="91">
        <f t="shared" si="328"/>
        <v>0</v>
      </c>
      <c r="L1557" s="92" t="str">
        <f t="shared" si="334"/>
        <v>A+J=</v>
      </c>
      <c r="M1557" s="93">
        <f t="shared" si="335"/>
        <v>45272</v>
      </c>
      <c r="N1557" s="94"/>
      <c r="O1557" s="143"/>
      <c r="P1557" s="143"/>
      <c r="Q1557" s="143"/>
      <c r="R1557" s="94"/>
      <c r="S1557" s="107"/>
      <c r="T1557" s="143"/>
      <c r="U1557" s="94"/>
      <c r="V1557" s="94"/>
      <c r="W1557" s="94"/>
      <c r="X1557" s="143"/>
      <c r="Y1557" s="123"/>
      <c r="Z1557" s="143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  <c r="EG1557" s="107"/>
      <c r="EH1557" s="107"/>
      <c r="EI1557" s="107"/>
      <c r="EJ1557" s="107"/>
      <c r="EK1557" s="107"/>
      <c r="EL1557" s="107"/>
      <c r="EM1557" s="107"/>
      <c r="EN1557" s="107"/>
      <c r="EO1557" s="107"/>
      <c r="EP1557" s="107"/>
      <c r="EQ1557" s="107"/>
      <c r="ER1557" s="107"/>
      <c r="ES1557" s="107"/>
      <c r="ET1557" s="107"/>
      <c r="EU1557" s="107"/>
      <c r="EV1557" s="107"/>
      <c r="EW1557" s="107"/>
      <c r="EX1557" s="107"/>
      <c r="EY1557" s="107"/>
    </row>
    <row r="1558" spans="1:155" x14ac:dyDescent="0.15">
      <c r="A1558" s="36">
        <f t="shared" si="329"/>
        <v>45053</v>
      </c>
      <c r="B1558" s="1">
        <f t="shared" ca="1" si="336"/>
        <v>1021.261591</v>
      </c>
      <c r="C1558" s="90">
        <f t="shared" si="330"/>
        <v>1000</v>
      </c>
      <c r="D1558" s="103">
        <f t="shared" si="331"/>
        <v>5.0000000000000001E-3</v>
      </c>
      <c r="E1558" s="93">
        <f t="shared" si="332"/>
        <v>43507</v>
      </c>
      <c r="F1558" s="87">
        <f t="shared" si="324"/>
        <v>1062</v>
      </c>
      <c r="G1558" s="88">
        <f t="shared" si="325"/>
        <v>1063</v>
      </c>
      <c r="H1558" s="89">
        <f t="shared" si="326"/>
        <v>1.021261591</v>
      </c>
      <c r="I1558" s="88">
        <f t="shared" si="333"/>
        <v>0</v>
      </c>
      <c r="J1558" s="90">
        <f t="shared" si="327"/>
        <v>21.261590999999999</v>
      </c>
      <c r="K1558" s="91">
        <f t="shared" si="328"/>
        <v>0</v>
      </c>
      <c r="L1558" s="92" t="str">
        <f t="shared" si="334"/>
        <v>A+J=</v>
      </c>
      <c r="M1558" s="93">
        <f t="shared" si="335"/>
        <v>45272</v>
      </c>
      <c r="N1558" s="94"/>
      <c r="O1558" s="143"/>
      <c r="P1558" s="143"/>
      <c r="Q1558" s="143"/>
      <c r="R1558" s="94"/>
      <c r="S1558" s="107"/>
      <c r="T1558" s="143"/>
      <c r="U1558" s="94"/>
      <c r="V1558" s="94"/>
      <c r="W1558" s="94"/>
      <c r="X1558" s="143"/>
      <c r="Y1558" s="123"/>
      <c r="Z1558" s="143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  <c r="EG1558" s="107"/>
      <c r="EH1558" s="107"/>
      <c r="EI1558" s="107"/>
      <c r="EJ1558" s="107"/>
      <c r="EK1558" s="107"/>
      <c r="EL1558" s="107"/>
      <c r="EM1558" s="107"/>
      <c r="EN1558" s="107"/>
      <c r="EO1558" s="107"/>
      <c r="EP1558" s="107"/>
      <c r="EQ1558" s="107"/>
      <c r="ER1558" s="107"/>
      <c r="ES1558" s="107"/>
      <c r="ET1558" s="107"/>
      <c r="EU1558" s="107"/>
      <c r="EV1558" s="107"/>
      <c r="EW1558" s="107"/>
      <c r="EX1558" s="107"/>
      <c r="EY1558" s="107"/>
    </row>
    <row r="1559" spans="1:155" x14ac:dyDescent="0.15">
      <c r="A1559" s="36">
        <f t="shared" si="329"/>
        <v>45054</v>
      </c>
      <c r="B1559" s="1">
        <f t="shared" ca="1" si="336"/>
        <v>1021.261591</v>
      </c>
      <c r="C1559" s="90">
        <f t="shared" si="330"/>
        <v>1000</v>
      </c>
      <c r="D1559" s="103">
        <f t="shared" si="331"/>
        <v>5.0000000000000001E-3</v>
      </c>
      <c r="E1559" s="93">
        <f t="shared" si="332"/>
        <v>43507</v>
      </c>
      <c r="F1559" s="87">
        <f t="shared" si="324"/>
        <v>1063</v>
      </c>
      <c r="G1559" s="88">
        <f t="shared" si="325"/>
        <v>1063</v>
      </c>
      <c r="H1559" s="89">
        <f t="shared" si="326"/>
        <v>1.021261591</v>
      </c>
      <c r="I1559" s="88">
        <f t="shared" si="333"/>
        <v>0</v>
      </c>
      <c r="J1559" s="90">
        <f t="shared" si="327"/>
        <v>21.261590999999999</v>
      </c>
      <c r="K1559" s="91">
        <f t="shared" si="328"/>
        <v>0</v>
      </c>
      <c r="L1559" s="92" t="str">
        <f t="shared" si="334"/>
        <v>A+J=</v>
      </c>
      <c r="M1559" s="93">
        <f t="shared" si="335"/>
        <v>45272</v>
      </c>
      <c r="N1559" s="94"/>
      <c r="O1559" s="143"/>
      <c r="P1559" s="143"/>
      <c r="Q1559" s="143"/>
      <c r="R1559" s="94"/>
      <c r="S1559" s="107"/>
      <c r="T1559" s="143"/>
      <c r="U1559" s="94"/>
      <c r="V1559" s="94"/>
      <c r="W1559" s="94"/>
      <c r="X1559" s="143"/>
      <c r="Y1559" s="123"/>
      <c r="Z1559" s="143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  <c r="EG1559" s="107"/>
      <c r="EH1559" s="107"/>
      <c r="EI1559" s="107"/>
      <c r="EJ1559" s="107"/>
      <c r="EK1559" s="107"/>
      <c r="EL1559" s="107"/>
      <c r="EM1559" s="107"/>
      <c r="EN1559" s="107"/>
      <c r="EO1559" s="107"/>
      <c r="EP1559" s="107"/>
      <c r="EQ1559" s="107"/>
      <c r="ER1559" s="107"/>
      <c r="ES1559" s="107"/>
      <c r="ET1559" s="107"/>
      <c r="EU1559" s="107"/>
      <c r="EV1559" s="107"/>
      <c r="EW1559" s="107"/>
      <c r="EX1559" s="107"/>
      <c r="EY1559" s="107"/>
    </row>
    <row r="1560" spans="1:155" x14ac:dyDescent="0.15">
      <c r="A1560" s="36">
        <f t="shared" si="329"/>
        <v>45055</v>
      </c>
      <c r="B1560" s="1">
        <f t="shared" ca="1" si="336"/>
        <v>1021.281804</v>
      </c>
      <c r="C1560" s="90">
        <f t="shared" si="330"/>
        <v>1000</v>
      </c>
      <c r="D1560" s="103">
        <f t="shared" si="331"/>
        <v>5.0000000000000001E-3</v>
      </c>
      <c r="E1560" s="93">
        <f t="shared" si="332"/>
        <v>43507</v>
      </c>
      <c r="F1560" s="87">
        <f t="shared" si="324"/>
        <v>1064</v>
      </c>
      <c r="G1560" s="88">
        <f t="shared" si="325"/>
        <v>1064</v>
      </c>
      <c r="H1560" s="89">
        <f t="shared" si="326"/>
        <v>1.021281804</v>
      </c>
      <c r="I1560" s="88">
        <f t="shared" si="333"/>
        <v>0</v>
      </c>
      <c r="J1560" s="90">
        <f t="shared" si="327"/>
        <v>21.281804000000001</v>
      </c>
      <c r="K1560" s="91">
        <f t="shared" si="328"/>
        <v>0</v>
      </c>
      <c r="L1560" s="92" t="str">
        <f t="shared" si="334"/>
        <v>A+J=</v>
      </c>
      <c r="M1560" s="93">
        <f t="shared" si="335"/>
        <v>45272</v>
      </c>
      <c r="N1560" s="94"/>
      <c r="O1560" s="143"/>
      <c r="P1560" s="143"/>
      <c r="Q1560" s="143"/>
      <c r="R1560" s="94"/>
      <c r="S1560" s="107"/>
      <c r="T1560" s="143"/>
      <c r="U1560" s="94"/>
      <c r="V1560" s="94"/>
      <c r="W1560" s="94"/>
      <c r="X1560" s="143"/>
      <c r="Y1560" s="123"/>
      <c r="Z1560" s="143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  <c r="EG1560" s="107"/>
      <c r="EH1560" s="107"/>
      <c r="EI1560" s="107"/>
      <c r="EJ1560" s="107"/>
      <c r="EK1560" s="107"/>
      <c r="EL1560" s="107"/>
      <c r="EM1560" s="107"/>
      <c r="EN1560" s="107"/>
      <c r="EO1560" s="107"/>
      <c r="EP1560" s="107"/>
      <c r="EQ1560" s="107"/>
      <c r="ER1560" s="107"/>
      <c r="ES1560" s="107"/>
      <c r="ET1560" s="107"/>
      <c r="EU1560" s="107"/>
      <c r="EV1560" s="107"/>
      <c r="EW1560" s="107"/>
      <c r="EX1560" s="107"/>
      <c r="EY1560" s="107"/>
    </row>
    <row r="1561" spans="1:155" x14ac:dyDescent="0.15">
      <c r="A1561" s="36">
        <f t="shared" si="329"/>
        <v>45056</v>
      </c>
      <c r="B1561" s="1">
        <f t="shared" ca="1" si="336"/>
        <v>1021.302017</v>
      </c>
      <c r="C1561" s="90">
        <f t="shared" si="330"/>
        <v>1000</v>
      </c>
      <c r="D1561" s="103">
        <f t="shared" si="331"/>
        <v>5.0000000000000001E-3</v>
      </c>
      <c r="E1561" s="93">
        <f t="shared" si="332"/>
        <v>43507</v>
      </c>
      <c r="F1561" s="87">
        <f t="shared" si="324"/>
        <v>1065</v>
      </c>
      <c r="G1561" s="88">
        <f t="shared" si="325"/>
        <v>1065</v>
      </c>
      <c r="H1561" s="89">
        <f t="shared" si="326"/>
        <v>1.021302017</v>
      </c>
      <c r="I1561" s="88">
        <f t="shared" si="333"/>
        <v>0</v>
      </c>
      <c r="J1561" s="90">
        <f t="shared" si="327"/>
        <v>21.302016999999999</v>
      </c>
      <c r="K1561" s="91">
        <f t="shared" si="328"/>
        <v>0</v>
      </c>
      <c r="L1561" s="92" t="str">
        <f t="shared" si="334"/>
        <v>A+J=</v>
      </c>
      <c r="M1561" s="93">
        <f t="shared" si="335"/>
        <v>45272</v>
      </c>
      <c r="N1561" s="94"/>
      <c r="O1561" s="143"/>
      <c r="P1561" s="143"/>
      <c r="Q1561" s="143"/>
      <c r="R1561" s="94"/>
      <c r="S1561" s="107"/>
      <c r="T1561" s="143"/>
      <c r="U1561" s="94"/>
      <c r="V1561" s="94"/>
      <c r="W1561" s="94"/>
      <c r="X1561" s="143"/>
      <c r="Y1561" s="123"/>
      <c r="Z1561" s="143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  <c r="EG1561" s="107"/>
      <c r="EH1561" s="107"/>
      <c r="EI1561" s="107"/>
      <c r="EJ1561" s="107"/>
      <c r="EK1561" s="107"/>
      <c r="EL1561" s="107"/>
      <c r="EM1561" s="107"/>
      <c r="EN1561" s="107"/>
      <c r="EO1561" s="107"/>
      <c r="EP1561" s="107"/>
      <c r="EQ1561" s="107"/>
      <c r="ER1561" s="107"/>
      <c r="ES1561" s="107"/>
      <c r="ET1561" s="107"/>
      <c r="EU1561" s="107"/>
      <c r="EV1561" s="107"/>
      <c r="EW1561" s="107"/>
      <c r="EX1561" s="107"/>
      <c r="EY1561" s="107"/>
    </row>
    <row r="1562" spans="1:155" x14ac:dyDescent="0.15">
      <c r="A1562" s="36">
        <f t="shared" si="329"/>
        <v>45057</v>
      </c>
      <c r="B1562" s="1">
        <f t="shared" ca="1" si="336"/>
        <v>1021.322231</v>
      </c>
      <c r="C1562" s="90">
        <f t="shared" si="330"/>
        <v>1000</v>
      </c>
      <c r="D1562" s="103">
        <f t="shared" si="331"/>
        <v>5.0000000000000001E-3</v>
      </c>
      <c r="E1562" s="93">
        <f t="shared" si="332"/>
        <v>43507</v>
      </c>
      <c r="F1562" s="87">
        <f t="shared" si="324"/>
        <v>1066</v>
      </c>
      <c r="G1562" s="88">
        <f t="shared" si="325"/>
        <v>1066</v>
      </c>
      <c r="H1562" s="89">
        <f t="shared" si="326"/>
        <v>1.0213222310000001</v>
      </c>
      <c r="I1562" s="88">
        <f t="shared" si="333"/>
        <v>0</v>
      </c>
      <c r="J1562" s="90">
        <f t="shared" si="327"/>
        <v>21.322230999999999</v>
      </c>
      <c r="K1562" s="91">
        <f t="shared" si="328"/>
        <v>0</v>
      </c>
      <c r="L1562" s="92" t="str">
        <f t="shared" si="334"/>
        <v>A+J=</v>
      </c>
      <c r="M1562" s="93">
        <f t="shared" si="335"/>
        <v>45272</v>
      </c>
      <c r="N1562" s="94"/>
      <c r="O1562" s="143"/>
      <c r="P1562" s="143"/>
      <c r="Q1562" s="143"/>
      <c r="R1562" s="94"/>
      <c r="S1562" s="107"/>
      <c r="T1562" s="143"/>
      <c r="U1562" s="94"/>
      <c r="V1562" s="94"/>
      <c r="W1562" s="94"/>
      <c r="X1562" s="143"/>
      <c r="Y1562" s="123"/>
      <c r="Z1562" s="143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  <c r="EG1562" s="107"/>
      <c r="EH1562" s="107"/>
      <c r="EI1562" s="107"/>
      <c r="EJ1562" s="107"/>
      <c r="EK1562" s="107"/>
      <c r="EL1562" s="107"/>
      <c r="EM1562" s="107"/>
      <c r="EN1562" s="107"/>
      <c r="EO1562" s="107"/>
      <c r="EP1562" s="107"/>
      <c r="EQ1562" s="107"/>
      <c r="ER1562" s="107"/>
      <c r="ES1562" s="107"/>
      <c r="ET1562" s="107"/>
      <c r="EU1562" s="107"/>
      <c r="EV1562" s="107"/>
      <c r="EW1562" s="107"/>
      <c r="EX1562" s="107"/>
      <c r="EY1562" s="107"/>
    </row>
    <row r="1563" spans="1:155" x14ac:dyDescent="0.15">
      <c r="A1563" s="36">
        <f t="shared" si="329"/>
        <v>45058</v>
      </c>
      <c r="B1563" s="1">
        <f t="shared" ca="1" si="336"/>
        <v>1021.34244499</v>
      </c>
      <c r="C1563" s="90">
        <f t="shared" si="330"/>
        <v>1000</v>
      </c>
      <c r="D1563" s="103">
        <f t="shared" si="331"/>
        <v>5.0000000000000001E-3</v>
      </c>
      <c r="E1563" s="93">
        <f t="shared" si="332"/>
        <v>43507</v>
      </c>
      <c r="F1563" s="87">
        <f t="shared" si="324"/>
        <v>1067</v>
      </c>
      <c r="G1563" s="88">
        <f t="shared" si="325"/>
        <v>1067</v>
      </c>
      <c r="H1563" s="89">
        <f t="shared" si="326"/>
        <v>1.0213424449999999</v>
      </c>
      <c r="I1563" s="88">
        <f t="shared" si="333"/>
        <v>0</v>
      </c>
      <c r="J1563" s="90">
        <f t="shared" si="327"/>
        <v>21.342444990000001</v>
      </c>
      <c r="K1563" s="91">
        <f t="shared" si="328"/>
        <v>0</v>
      </c>
      <c r="L1563" s="92" t="str">
        <f t="shared" si="334"/>
        <v>A+J=</v>
      </c>
      <c r="M1563" s="93">
        <f t="shared" si="335"/>
        <v>45272</v>
      </c>
      <c r="N1563" s="94"/>
      <c r="O1563" s="143"/>
      <c r="P1563" s="143"/>
      <c r="Q1563" s="143"/>
      <c r="R1563" s="94"/>
      <c r="S1563" s="107"/>
      <c r="T1563" s="143"/>
      <c r="U1563" s="94"/>
      <c r="V1563" s="94"/>
      <c r="W1563" s="94"/>
      <c r="X1563" s="143"/>
      <c r="Y1563" s="123"/>
      <c r="Z1563" s="143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  <c r="EG1563" s="107"/>
      <c r="EH1563" s="107"/>
      <c r="EI1563" s="107"/>
      <c r="EJ1563" s="107"/>
      <c r="EK1563" s="107"/>
      <c r="EL1563" s="107"/>
      <c r="EM1563" s="107"/>
      <c r="EN1563" s="107"/>
      <c r="EO1563" s="107"/>
      <c r="EP1563" s="107"/>
      <c r="EQ1563" s="107"/>
      <c r="ER1563" s="107"/>
      <c r="ES1563" s="107"/>
      <c r="ET1563" s="107"/>
      <c r="EU1563" s="107"/>
      <c r="EV1563" s="107"/>
      <c r="EW1563" s="107"/>
      <c r="EX1563" s="107"/>
      <c r="EY1563" s="107"/>
    </row>
    <row r="1564" spans="1:155" x14ac:dyDescent="0.15">
      <c r="A1564" s="36">
        <f t="shared" si="329"/>
        <v>45059</v>
      </c>
      <c r="B1564" s="1">
        <f t="shared" ca="1" si="336"/>
        <v>1021.362659</v>
      </c>
      <c r="C1564" s="90">
        <f t="shared" si="330"/>
        <v>1000</v>
      </c>
      <c r="D1564" s="103">
        <f t="shared" si="331"/>
        <v>5.0000000000000001E-3</v>
      </c>
      <c r="E1564" s="93">
        <f t="shared" si="332"/>
        <v>43507</v>
      </c>
      <c r="F1564" s="87">
        <f t="shared" si="324"/>
        <v>1067</v>
      </c>
      <c r="G1564" s="88">
        <f t="shared" si="325"/>
        <v>1068</v>
      </c>
      <c r="H1564" s="89">
        <f t="shared" si="326"/>
        <v>1.021362659</v>
      </c>
      <c r="I1564" s="88">
        <f t="shared" si="333"/>
        <v>0</v>
      </c>
      <c r="J1564" s="90">
        <f t="shared" si="327"/>
        <v>21.362659000000001</v>
      </c>
      <c r="K1564" s="91">
        <f t="shared" si="328"/>
        <v>0</v>
      </c>
      <c r="L1564" s="92" t="str">
        <f t="shared" si="334"/>
        <v>A+J=</v>
      </c>
      <c r="M1564" s="93">
        <f t="shared" si="335"/>
        <v>45272</v>
      </c>
      <c r="N1564" s="94"/>
      <c r="O1564" s="143"/>
      <c r="P1564" s="143"/>
      <c r="Q1564" s="143"/>
      <c r="R1564" s="94"/>
      <c r="S1564" s="107"/>
      <c r="T1564" s="143"/>
      <c r="U1564" s="94"/>
      <c r="V1564" s="94"/>
      <c r="W1564" s="94"/>
      <c r="X1564" s="143"/>
      <c r="Y1564" s="123"/>
      <c r="Z1564" s="143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  <c r="EG1564" s="107"/>
      <c r="EH1564" s="107"/>
      <c r="EI1564" s="107"/>
      <c r="EJ1564" s="107"/>
      <c r="EK1564" s="107"/>
      <c r="EL1564" s="107"/>
      <c r="EM1564" s="107"/>
      <c r="EN1564" s="107"/>
      <c r="EO1564" s="107"/>
      <c r="EP1564" s="107"/>
      <c r="EQ1564" s="107"/>
      <c r="ER1564" s="107"/>
      <c r="ES1564" s="107"/>
      <c r="ET1564" s="107"/>
      <c r="EU1564" s="107"/>
      <c r="EV1564" s="107"/>
      <c r="EW1564" s="107"/>
      <c r="EX1564" s="107"/>
      <c r="EY1564" s="107"/>
    </row>
    <row r="1565" spans="1:155" x14ac:dyDescent="0.15">
      <c r="A1565" s="36">
        <f t="shared" si="329"/>
        <v>45060</v>
      </c>
      <c r="B1565" s="1">
        <f t="shared" ca="1" si="336"/>
        <v>1021.362659</v>
      </c>
      <c r="C1565" s="90">
        <f t="shared" si="330"/>
        <v>1000</v>
      </c>
      <c r="D1565" s="103">
        <f t="shared" si="331"/>
        <v>5.0000000000000001E-3</v>
      </c>
      <c r="E1565" s="93">
        <f t="shared" si="332"/>
        <v>43507</v>
      </c>
      <c r="F1565" s="87">
        <f t="shared" si="324"/>
        <v>1067</v>
      </c>
      <c r="G1565" s="88">
        <f t="shared" si="325"/>
        <v>1068</v>
      </c>
      <c r="H1565" s="89">
        <f t="shared" si="326"/>
        <v>1.021362659</v>
      </c>
      <c r="I1565" s="88">
        <f t="shared" si="333"/>
        <v>0</v>
      </c>
      <c r="J1565" s="90">
        <f t="shared" si="327"/>
        <v>21.362659000000001</v>
      </c>
      <c r="K1565" s="91">
        <f t="shared" si="328"/>
        <v>0</v>
      </c>
      <c r="L1565" s="92" t="str">
        <f t="shared" si="334"/>
        <v>A+J=</v>
      </c>
      <c r="M1565" s="93">
        <f t="shared" si="335"/>
        <v>45272</v>
      </c>
      <c r="N1565" s="94"/>
      <c r="O1565" s="143"/>
      <c r="P1565" s="143"/>
      <c r="Q1565" s="143"/>
      <c r="R1565" s="94"/>
      <c r="S1565" s="107"/>
      <c r="T1565" s="143"/>
      <c r="U1565" s="94"/>
      <c r="V1565" s="94"/>
      <c r="W1565" s="94"/>
      <c r="X1565" s="143"/>
      <c r="Y1565" s="123"/>
      <c r="Z1565" s="143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  <c r="EG1565" s="107"/>
      <c r="EH1565" s="107"/>
      <c r="EI1565" s="107"/>
      <c r="EJ1565" s="107"/>
      <c r="EK1565" s="107"/>
      <c r="EL1565" s="107"/>
      <c r="EM1565" s="107"/>
      <c r="EN1565" s="107"/>
      <c r="EO1565" s="107"/>
      <c r="EP1565" s="107"/>
      <c r="EQ1565" s="107"/>
      <c r="ER1565" s="107"/>
      <c r="ES1565" s="107"/>
      <c r="ET1565" s="107"/>
      <c r="EU1565" s="107"/>
      <c r="EV1565" s="107"/>
      <c r="EW1565" s="107"/>
      <c r="EX1565" s="107"/>
      <c r="EY1565" s="107"/>
    </row>
    <row r="1566" spans="1:155" x14ac:dyDescent="0.15">
      <c r="A1566" s="36">
        <f t="shared" si="329"/>
        <v>45061</v>
      </c>
      <c r="B1566" s="1">
        <f t="shared" ca="1" si="336"/>
        <v>1021.362659</v>
      </c>
      <c r="C1566" s="90">
        <f t="shared" si="330"/>
        <v>1000</v>
      </c>
      <c r="D1566" s="103">
        <f t="shared" si="331"/>
        <v>5.0000000000000001E-3</v>
      </c>
      <c r="E1566" s="93">
        <f t="shared" si="332"/>
        <v>43507</v>
      </c>
      <c r="F1566" s="87">
        <f t="shared" si="324"/>
        <v>1068</v>
      </c>
      <c r="G1566" s="88">
        <f t="shared" si="325"/>
        <v>1068</v>
      </c>
      <c r="H1566" s="89">
        <f t="shared" si="326"/>
        <v>1.021362659</v>
      </c>
      <c r="I1566" s="88">
        <f t="shared" si="333"/>
        <v>0</v>
      </c>
      <c r="J1566" s="90">
        <f t="shared" si="327"/>
        <v>21.362659000000001</v>
      </c>
      <c r="K1566" s="91">
        <f t="shared" si="328"/>
        <v>0</v>
      </c>
      <c r="L1566" s="92" t="str">
        <f t="shared" si="334"/>
        <v>A+J=</v>
      </c>
      <c r="M1566" s="93">
        <f t="shared" si="335"/>
        <v>45272</v>
      </c>
      <c r="N1566" s="94"/>
      <c r="O1566" s="143"/>
      <c r="P1566" s="143"/>
      <c r="Q1566" s="143"/>
      <c r="R1566" s="94"/>
      <c r="S1566" s="107"/>
      <c r="T1566" s="143"/>
      <c r="U1566" s="94"/>
      <c r="V1566" s="94"/>
      <c r="W1566" s="94"/>
      <c r="X1566" s="143"/>
      <c r="Y1566" s="123"/>
      <c r="Z1566" s="143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  <c r="EG1566" s="107"/>
      <c r="EH1566" s="107"/>
      <c r="EI1566" s="107"/>
      <c r="EJ1566" s="107"/>
      <c r="EK1566" s="107"/>
      <c r="EL1566" s="107"/>
      <c r="EM1566" s="107"/>
      <c r="EN1566" s="107"/>
      <c r="EO1566" s="107"/>
      <c r="EP1566" s="107"/>
      <c r="EQ1566" s="107"/>
      <c r="ER1566" s="107"/>
      <c r="ES1566" s="107"/>
      <c r="ET1566" s="107"/>
      <c r="EU1566" s="107"/>
      <c r="EV1566" s="107"/>
      <c r="EW1566" s="107"/>
      <c r="EX1566" s="107"/>
      <c r="EY1566" s="107"/>
    </row>
    <row r="1567" spans="1:155" x14ac:dyDescent="0.15">
      <c r="A1567" s="36">
        <f t="shared" si="329"/>
        <v>45062</v>
      </c>
      <c r="B1567" s="1">
        <f t="shared" ca="1" si="336"/>
        <v>1021.38287399</v>
      </c>
      <c r="C1567" s="90">
        <f t="shared" si="330"/>
        <v>1000</v>
      </c>
      <c r="D1567" s="103">
        <f t="shared" si="331"/>
        <v>5.0000000000000001E-3</v>
      </c>
      <c r="E1567" s="93">
        <f t="shared" si="332"/>
        <v>43507</v>
      </c>
      <c r="F1567" s="87">
        <f t="shared" si="324"/>
        <v>1069</v>
      </c>
      <c r="G1567" s="88">
        <f t="shared" si="325"/>
        <v>1069</v>
      </c>
      <c r="H1567" s="89">
        <f t="shared" si="326"/>
        <v>1.0213828739999999</v>
      </c>
      <c r="I1567" s="88">
        <f t="shared" si="333"/>
        <v>0</v>
      </c>
      <c r="J1567" s="90">
        <f t="shared" si="327"/>
        <v>21.38287399</v>
      </c>
      <c r="K1567" s="91">
        <f t="shared" si="328"/>
        <v>0</v>
      </c>
      <c r="L1567" s="92" t="str">
        <f t="shared" si="334"/>
        <v>A+J=</v>
      </c>
      <c r="M1567" s="93">
        <f t="shared" si="335"/>
        <v>45272</v>
      </c>
      <c r="N1567" s="94"/>
      <c r="O1567" s="143"/>
      <c r="P1567" s="143"/>
      <c r="Q1567" s="143"/>
      <c r="R1567" s="94"/>
      <c r="S1567" s="107"/>
      <c r="T1567" s="143"/>
      <c r="U1567" s="94"/>
      <c r="V1567" s="94"/>
      <c r="W1567" s="94"/>
      <c r="X1567" s="143"/>
      <c r="Y1567" s="123"/>
      <c r="Z1567" s="143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  <c r="EG1567" s="107"/>
      <c r="EH1567" s="107"/>
      <c r="EI1567" s="107"/>
      <c r="EJ1567" s="107"/>
      <c r="EK1567" s="107"/>
      <c r="EL1567" s="107"/>
      <c r="EM1567" s="107"/>
      <c r="EN1567" s="107"/>
      <c r="EO1567" s="107"/>
      <c r="EP1567" s="107"/>
      <c r="EQ1567" s="107"/>
      <c r="ER1567" s="107"/>
      <c r="ES1567" s="107"/>
      <c r="ET1567" s="107"/>
      <c r="EU1567" s="107"/>
      <c r="EV1567" s="107"/>
      <c r="EW1567" s="107"/>
      <c r="EX1567" s="107"/>
      <c r="EY1567" s="107"/>
    </row>
    <row r="1568" spans="1:155" x14ac:dyDescent="0.15">
      <c r="A1568" s="36">
        <f t="shared" si="329"/>
        <v>45063</v>
      </c>
      <c r="B1568" s="1">
        <f t="shared" ca="1" si="336"/>
        <v>1021.403089</v>
      </c>
      <c r="C1568" s="90">
        <f t="shared" si="330"/>
        <v>1000</v>
      </c>
      <c r="D1568" s="103">
        <f t="shared" si="331"/>
        <v>5.0000000000000001E-3</v>
      </c>
      <c r="E1568" s="93">
        <f t="shared" si="332"/>
        <v>43507</v>
      </c>
      <c r="F1568" s="87">
        <f t="shared" si="324"/>
        <v>1070</v>
      </c>
      <c r="G1568" s="88">
        <f t="shared" si="325"/>
        <v>1070</v>
      </c>
      <c r="H1568" s="89">
        <f t="shared" si="326"/>
        <v>1.0214030890000001</v>
      </c>
      <c r="I1568" s="88">
        <f t="shared" si="333"/>
        <v>0</v>
      </c>
      <c r="J1568" s="90">
        <f t="shared" si="327"/>
        <v>21.403089000000001</v>
      </c>
      <c r="K1568" s="91">
        <f t="shared" si="328"/>
        <v>0</v>
      </c>
      <c r="L1568" s="92" t="str">
        <f t="shared" si="334"/>
        <v>A+J=</v>
      </c>
      <c r="M1568" s="93">
        <f t="shared" si="335"/>
        <v>45272</v>
      </c>
      <c r="N1568" s="94"/>
      <c r="O1568" s="143"/>
      <c r="P1568" s="143"/>
      <c r="Q1568" s="143"/>
      <c r="R1568" s="94"/>
      <c r="S1568" s="107"/>
      <c r="T1568" s="143"/>
      <c r="U1568" s="94"/>
      <c r="V1568" s="94"/>
      <c r="W1568" s="94"/>
      <c r="X1568" s="143"/>
      <c r="Y1568" s="123"/>
      <c r="Z1568" s="143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  <c r="EG1568" s="107"/>
      <c r="EH1568" s="107"/>
      <c r="EI1568" s="107"/>
      <c r="EJ1568" s="107"/>
      <c r="EK1568" s="107"/>
      <c r="EL1568" s="107"/>
      <c r="EM1568" s="107"/>
      <c r="EN1568" s="107"/>
      <c r="EO1568" s="107"/>
      <c r="EP1568" s="107"/>
      <c r="EQ1568" s="107"/>
      <c r="ER1568" s="107"/>
      <c r="ES1568" s="107"/>
      <c r="ET1568" s="107"/>
      <c r="EU1568" s="107"/>
      <c r="EV1568" s="107"/>
      <c r="EW1568" s="107"/>
      <c r="EX1568" s="107"/>
      <c r="EY1568" s="107"/>
    </row>
    <row r="1569" spans="1:155" x14ac:dyDescent="0.15">
      <c r="A1569" s="36">
        <f t="shared" si="329"/>
        <v>45064</v>
      </c>
      <c r="B1569" s="1">
        <f t="shared" ca="1" si="336"/>
        <v>1021.42330499</v>
      </c>
      <c r="C1569" s="90">
        <f t="shared" si="330"/>
        <v>1000</v>
      </c>
      <c r="D1569" s="103">
        <f t="shared" si="331"/>
        <v>5.0000000000000001E-3</v>
      </c>
      <c r="E1569" s="93">
        <f t="shared" si="332"/>
        <v>43507</v>
      </c>
      <c r="F1569" s="87">
        <f t="shared" si="324"/>
        <v>1071</v>
      </c>
      <c r="G1569" s="88">
        <f t="shared" si="325"/>
        <v>1071</v>
      </c>
      <c r="H1569" s="89">
        <f t="shared" si="326"/>
        <v>1.0214233049999999</v>
      </c>
      <c r="I1569" s="88">
        <f t="shared" si="333"/>
        <v>0</v>
      </c>
      <c r="J1569" s="90">
        <f t="shared" si="327"/>
        <v>21.423304989999998</v>
      </c>
      <c r="K1569" s="91">
        <f t="shared" si="328"/>
        <v>0</v>
      </c>
      <c r="L1569" s="92" t="str">
        <f t="shared" si="334"/>
        <v>A+J=</v>
      </c>
      <c r="M1569" s="93">
        <f t="shared" si="335"/>
        <v>45272</v>
      </c>
      <c r="N1569" s="94"/>
      <c r="O1569" s="143"/>
      <c r="P1569" s="143"/>
      <c r="Q1569" s="143"/>
      <c r="R1569" s="94"/>
      <c r="S1569" s="107"/>
      <c r="T1569" s="143"/>
      <c r="U1569" s="94"/>
      <c r="V1569" s="94"/>
      <c r="W1569" s="94"/>
      <c r="X1569" s="143"/>
      <c r="Y1569" s="123"/>
      <c r="Z1569" s="143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  <c r="EG1569" s="107"/>
      <c r="EH1569" s="107"/>
      <c r="EI1569" s="107"/>
      <c r="EJ1569" s="107"/>
      <c r="EK1569" s="107"/>
      <c r="EL1569" s="107"/>
      <c r="EM1569" s="107"/>
      <c r="EN1569" s="107"/>
      <c r="EO1569" s="107"/>
      <c r="EP1569" s="107"/>
      <c r="EQ1569" s="107"/>
      <c r="ER1569" s="107"/>
      <c r="ES1569" s="107"/>
      <c r="ET1569" s="107"/>
      <c r="EU1569" s="107"/>
      <c r="EV1569" s="107"/>
      <c r="EW1569" s="107"/>
      <c r="EX1569" s="107"/>
      <c r="EY1569" s="107"/>
    </row>
    <row r="1570" spans="1:155" x14ac:dyDescent="0.15">
      <c r="A1570" s="36">
        <f t="shared" si="329"/>
        <v>45065</v>
      </c>
      <c r="B1570" s="1">
        <f t="shared" ca="1" si="336"/>
        <v>1021.44352099</v>
      </c>
      <c r="C1570" s="90">
        <f t="shared" si="330"/>
        <v>1000</v>
      </c>
      <c r="D1570" s="103">
        <f t="shared" si="331"/>
        <v>5.0000000000000001E-3</v>
      </c>
      <c r="E1570" s="93">
        <f t="shared" si="332"/>
        <v>43507</v>
      </c>
      <c r="F1570" s="87">
        <f t="shared" si="324"/>
        <v>1072</v>
      </c>
      <c r="G1570" s="88">
        <f t="shared" si="325"/>
        <v>1072</v>
      </c>
      <c r="H1570" s="89">
        <f t="shared" si="326"/>
        <v>1.0214435209999999</v>
      </c>
      <c r="I1570" s="88">
        <f t="shared" si="333"/>
        <v>0</v>
      </c>
      <c r="J1570" s="90">
        <f t="shared" si="327"/>
        <v>21.44352099</v>
      </c>
      <c r="K1570" s="91">
        <f t="shared" si="328"/>
        <v>0</v>
      </c>
      <c r="L1570" s="92" t="str">
        <f t="shared" si="334"/>
        <v>A+J=</v>
      </c>
      <c r="M1570" s="93">
        <f t="shared" si="335"/>
        <v>45272</v>
      </c>
      <c r="N1570" s="94"/>
      <c r="O1570" s="143"/>
      <c r="P1570" s="143"/>
      <c r="Q1570" s="143"/>
      <c r="R1570" s="94"/>
      <c r="S1570" s="107"/>
      <c r="T1570" s="143"/>
      <c r="U1570" s="94"/>
      <c r="V1570" s="94"/>
      <c r="W1570" s="94"/>
      <c r="X1570" s="143"/>
      <c r="Y1570" s="123"/>
      <c r="Z1570" s="143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  <c r="EG1570" s="107"/>
      <c r="EH1570" s="107"/>
      <c r="EI1570" s="107"/>
      <c r="EJ1570" s="107"/>
      <c r="EK1570" s="107"/>
      <c r="EL1570" s="107"/>
      <c r="EM1570" s="107"/>
      <c r="EN1570" s="107"/>
      <c r="EO1570" s="107"/>
      <c r="EP1570" s="107"/>
      <c r="EQ1570" s="107"/>
      <c r="ER1570" s="107"/>
      <c r="ES1570" s="107"/>
      <c r="ET1570" s="107"/>
      <c r="EU1570" s="107"/>
      <c r="EV1570" s="107"/>
      <c r="EW1570" s="107"/>
      <c r="EX1570" s="107"/>
      <c r="EY1570" s="107"/>
    </row>
    <row r="1571" spans="1:155" x14ac:dyDescent="0.15">
      <c r="A1571" s="36">
        <f t="shared" si="329"/>
        <v>45066</v>
      </c>
      <c r="B1571" s="1">
        <f t="shared" ca="1" si="336"/>
        <v>1021.46373699</v>
      </c>
      <c r="C1571" s="90">
        <f t="shared" si="330"/>
        <v>1000</v>
      </c>
      <c r="D1571" s="103">
        <f t="shared" si="331"/>
        <v>5.0000000000000001E-3</v>
      </c>
      <c r="E1571" s="93">
        <f t="shared" si="332"/>
        <v>43507</v>
      </c>
      <c r="F1571" s="87">
        <f t="shared" si="324"/>
        <v>1072</v>
      </c>
      <c r="G1571" s="88">
        <f t="shared" si="325"/>
        <v>1073</v>
      </c>
      <c r="H1571" s="89">
        <f t="shared" si="326"/>
        <v>1.0214637369999999</v>
      </c>
      <c r="I1571" s="88">
        <f t="shared" si="333"/>
        <v>0</v>
      </c>
      <c r="J1571" s="90">
        <f t="shared" si="327"/>
        <v>21.463736990000001</v>
      </c>
      <c r="K1571" s="91">
        <f t="shared" si="328"/>
        <v>0</v>
      </c>
      <c r="L1571" s="92" t="str">
        <f t="shared" si="334"/>
        <v>A+J=</v>
      </c>
      <c r="M1571" s="93">
        <f t="shared" si="335"/>
        <v>45272</v>
      </c>
      <c r="N1571" s="94"/>
      <c r="O1571" s="143"/>
      <c r="P1571" s="143"/>
      <c r="Q1571" s="143"/>
      <c r="R1571" s="94"/>
      <c r="S1571" s="107"/>
      <c r="T1571" s="143"/>
      <c r="U1571" s="94"/>
      <c r="V1571" s="94"/>
      <c r="W1571" s="94"/>
      <c r="X1571" s="143"/>
      <c r="Y1571" s="123"/>
      <c r="Z1571" s="143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  <c r="EG1571" s="107"/>
      <c r="EH1571" s="107"/>
      <c r="EI1571" s="107"/>
      <c r="EJ1571" s="107"/>
      <c r="EK1571" s="107"/>
      <c r="EL1571" s="107"/>
      <c r="EM1571" s="107"/>
      <c r="EN1571" s="107"/>
      <c r="EO1571" s="107"/>
      <c r="EP1571" s="107"/>
      <c r="EQ1571" s="107"/>
      <c r="ER1571" s="107"/>
      <c r="ES1571" s="107"/>
      <c r="ET1571" s="107"/>
      <c r="EU1571" s="107"/>
      <c r="EV1571" s="107"/>
      <c r="EW1571" s="107"/>
      <c r="EX1571" s="107"/>
      <c r="EY1571" s="107"/>
    </row>
    <row r="1572" spans="1:155" x14ac:dyDescent="0.15">
      <c r="A1572" s="36">
        <f t="shared" si="329"/>
        <v>45067</v>
      </c>
      <c r="B1572" s="1">
        <f t="shared" ca="1" si="336"/>
        <v>1021.46373699</v>
      </c>
      <c r="C1572" s="90">
        <f t="shared" si="330"/>
        <v>1000</v>
      </c>
      <c r="D1572" s="103">
        <f t="shared" si="331"/>
        <v>5.0000000000000001E-3</v>
      </c>
      <c r="E1572" s="93">
        <f t="shared" si="332"/>
        <v>43507</v>
      </c>
      <c r="F1572" s="87">
        <f t="shared" si="324"/>
        <v>1072</v>
      </c>
      <c r="G1572" s="88">
        <f t="shared" si="325"/>
        <v>1073</v>
      </c>
      <c r="H1572" s="89">
        <f t="shared" si="326"/>
        <v>1.0214637369999999</v>
      </c>
      <c r="I1572" s="88">
        <f t="shared" si="333"/>
        <v>0</v>
      </c>
      <c r="J1572" s="90">
        <f t="shared" si="327"/>
        <v>21.463736990000001</v>
      </c>
      <c r="K1572" s="91">
        <f t="shared" si="328"/>
        <v>0</v>
      </c>
      <c r="L1572" s="92" t="str">
        <f t="shared" si="334"/>
        <v>A+J=</v>
      </c>
      <c r="M1572" s="93">
        <f t="shared" si="335"/>
        <v>45272</v>
      </c>
      <c r="N1572" s="94"/>
      <c r="O1572" s="143"/>
      <c r="P1572" s="143"/>
      <c r="Q1572" s="143"/>
      <c r="R1572" s="94"/>
      <c r="S1572" s="107"/>
      <c r="T1572" s="143"/>
      <c r="U1572" s="94"/>
      <c r="V1572" s="94"/>
      <c r="W1572" s="94"/>
      <c r="X1572" s="143"/>
      <c r="Y1572" s="123"/>
      <c r="Z1572" s="143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  <c r="EG1572" s="107"/>
      <c r="EH1572" s="107"/>
      <c r="EI1572" s="107"/>
      <c r="EJ1572" s="107"/>
      <c r="EK1572" s="107"/>
      <c r="EL1572" s="107"/>
      <c r="EM1572" s="107"/>
      <c r="EN1572" s="107"/>
      <c r="EO1572" s="107"/>
      <c r="EP1572" s="107"/>
      <c r="EQ1572" s="107"/>
      <c r="ER1572" s="107"/>
      <c r="ES1572" s="107"/>
      <c r="ET1572" s="107"/>
      <c r="EU1572" s="107"/>
      <c r="EV1572" s="107"/>
      <c r="EW1572" s="107"/>
      <c r="EX1572" s="107"/>
      <c r="EY1572" s="107"/>
    </row>
    <row r="1573" spans="1:155" x14ac:dyDescent="0.15">
      <c r="A1573" s="36">
        <f t="shared" si="329"/>
        <v>45068</v>
      </c>
      <c r="B1573" s="1">
        <f t="shared" ca="1" si="336"/>
        <v>1021.46373699</v>
      </c>
      <c r="C1573" s="90">
        <f t="shared" si="330"/>
        <v>1000</v>
      </c>
      <c r="D1573" s="103">
        <f t="shared" si="331"/>
        <v>5.0000000000000001E-3</v>
      </c>
      <c r="E1573" s="93">
        <f t="shared" si="332"/>
        <v>43507</v>
      </c>
      <c r="F1573" s="87">
        <f t="shared" si="324"/>
        <v>1073</v>
      </c>
      <c r="G1573" s="88">
        <f t="shared" si="325"/>
        <v>1073</v>
      </c>
      <c r="H1573" s="89">
        <f t="shared" si="326"/>
        <v>1.0214637369999999</v>
      </c>
      <c r="I1573" s="88">
        <f t="shared" si="333"/>
        <v>0</v>
      </c>
      <c r="J1573" s="90">
        <f t="shared" si="327"/>
        <v>21.463736990000001</v>
      </c>
      <c r="K1573" s="91">
        <f t="shared" si="328"/>
        <v>0</v>
      </c>
      <c r="L1573" s="92" t="str">
        <f t="shared" si="334"/>
        <v>A+J=</v>
      </c>
      <c r="M1573" s="93">
        <f t="shared" si="335"/>
        <v>45272</v>
      </c>
      <c r="N1573" s="94"/>
      <c r="O1573" s="143"/>
      <c r="P1573" s="143"/>
      <c r="Q1573" s="143"/>
      <c r="R1573" s="94"/>
      <c r="S1573" s="107"/>
      <c r="T1573" s="143"/>
      <c r="U1573" s="94"/>
      <c r="V1573" s="94"/>
      <c r="W1573" s="94"/>
      <c r="X1573" s="143"/>
      <c r="Y1573" s="123"/>
      <c r="Z1573" s="143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  <c r="EG1573" s="107"/>
      <c r="EH1573" s="107"/>
      <c r="EI1573" s="107"/>
      <c r="EJ1573" s="107"/>
      <c r="EK1573" s="107"/>
      <c r="EL1573" s="107"/>
      <c r="EM1573" s="107"/>
      <c r="EN1573" s="107"/>
      <c r="EO1573" s="107"/>
      <c r="EP1573" s="107"/>
      <c r="EQ1573" s="107"/>
      <c r="ER1573" s="107"/>
      <c r="ES1573" s="107"/>
      <c r="ET1573" s="107"/>
      <c r="EU1573" s="107"/>
      <c r="EV1573" s="107"/>
      <c r="EW1573" s="107"/>
      <c r="EX1573" s="107"/>
      <c r="EY1573" s="107"/>
    </row>
    <row r="1574" spans="1:155" x14ac:dyDescent="0.15">
      <c r="A1574" s="36">
        <f t="shared" si="329"/>
        <v>45069</v>
      </c>
      <c r="B1574" s="1">
        <f t="shared" ca="1" si="336"/>
        <v>1021.483954</v>
      </c>
      <c r="C1574" s="90">
        <f t="shared" si="330"/>
        <v>1000</v>
      </c>
      <c r="D1574" s="103">
        <f t="shared" si="331"/>
        <v>5.0000000000000001E-3</v>
      </c>
      <c r="E1574" s="93">
        <f t="shared" si="332"/>
        <v>43507</v>
      </c>
      <c r="F1574" s="87">
        <f t="shared" si="324"/>
        <v>1074</v>
      </c>
      <c r="G1574" s="88">
        <f t="shared" si="325"/>
        <v>1074</v>
      </c>
      <c r="H1574" s="89">
        <f t="shared" si="326"/>
        <v>1.021483954</v>
      </c>
      <c r="I1574" s="88">
        <f t="shared" si="333"/>
        <v>0</v>
      </c>
      <c r="J1574" s="90">
        <f t="shared" si="327"/>
        <v>21.483954000000001</v>
      </c>
      <c r="K1574" s="91">
        <f t="shared" si="328"/>
        <v>0</v>
      </c>
      <c r="L1574" s="92" t="str">
        <f t="shared" si="334"/>
        <v>A+J=</v>
      </c>
      <c r="M1574" s="93">
        <f t="shared" si="335"/>
        <v>45272</v>
      </c>
      <c r="N1574" s="94"/>
      <c r="O1574" s="143"/>
      <c r="P1574" s="143"/>
      <c r="Q1574" s="143"/>
      <c r="R1574" s="94"/>
      <c r="S1574" s="107"/>
      <c r="T1574" s="143"/>
      <c r="U1574" s="94"/>
      <c r="V1574" s="94"/>
      <c r="W1574" s="94"/>
      <c r="X1574" s="143"/>
      <c r="Y1574" s="123"/>
      <c r="Z1574" s="143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  <c r="EG1574" s="107"/>
      <c r="EH1574" s="107"/>
      <c r="EI1574" s="107"/>
      <c r="EJ1574" s="107"/>
      <c r="EK1574" s="107"/>
      <c r="EL1574" s="107"/>
      <c r="EM1574" s="107"/>
      <c r="EN1574" s="107"/>
      <c r="EO1574" s="107"/>
      <c r="EP1574" s="107"/>
      <c r="EQ1574" s="107"/>
      <c r="ER1574" s="107"/>
      <c r="ES1574" s="107"/>
      <c r="ET1574" s="107"/>
      <c r="EU1574" s="107"/>
      <c r="EV1574" s="107"/>
      <c r="EW1574" s="107"/>
      <c r="EX1574" s="107"/>
      <c r="EY1574" s="107"/>
    </row>
    <row r="1575" spans="1:155" x14ac:dyDescent="0.15">
      <c r="A1575" s="36">
        <f t="shared" si="329"/>
        <v>45070</v>
      </c>
      <c r="B1575" s="1">
        <f t="shared" ca="1" si="336"/>
        <v>1021.50417099</v>
      </c>
      <c r="C1575" s="90">
        <f t="shared" si="330"/>
        <v>1000</v>
      </c>
      <c r="D1575" s="103">
        <f t="shared" si="331"/>
        <v>5.0000000000000001E-3</v>
      </c>
      <c r="E1575" s="93">
        <f t="shared" si="332"/>
        <v>43507</v>
      </c>
      <c r="F1575" s="87">
        <f t="shared" si="324"/>
        <v>1075</v>
      </c>
      <c r="G1575" s="88">
        <f t="shared" si="325"/>
        <v>1075</v>
      </c>
      <c r="H1575" s="89">
        <f t="shared" si="326"/>
        <v>1.0215041709999999</v>
      </c>
      <c r="I1575" s="88">
        <f t="shared" si="333"/>
        <v>0</v>
      </c>
      <c r="J1575" s="90">
        <f t="shared" si="327"/>
        <v>21.504170989999999</v>
      </c>
      <c r="K1575" s="91">
        <f t="shared" si="328"/>
        <v>0</v>
      </c>
      <c r="L1575" s="92" t="str">
        <f t="shared" si="334"/>
        <v>A+J=</v>
      </c>
      <c r="M1575" s="93">
        <f t="shared" si="335"/>
        <v>45272</v>
      </c>
      <c r="N1575" s="94"/>
      <c r="O1575" s="143"/>
      <c r="P1575" s="143"/>
      <c r="Q1575" s="143"/>
      <c r="R1575" s="94"/>
      <c r="S1575" s="107"/>
      <c r="T1575" s="143"/>
      <c r="U1575" s="94"/>
      <c r="V1575" s="94"/>
      <c r="W1575" s="94"/>
      <c r="X1575" s="143"/>
      <c r="Y1575" s="123"/>
      <c r="Z1575" s="143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  <c r="EG1575" s="107"/>
      <c r="EH1575" s="107"/>
      <c r="EI1575" s="107"/>
      <c r="EJ1575" s="107"/>
      <c r="EK1575" s="107"/>
      <c r="EL1575" s="107"/>
      <c r="EM1575" s="107"/>
      <c r="EN1575" s="107"/>
      <c r="EO1575" s="107"/>
      <c r="EP1575" s="107"/>
      <c r="EQ1575" s="107"/>
      <c r="ER1575" s="107"/>
      <c r="ES1575" s="107"/>
      <c r="ET1575" s="107"/>
      <c r="EU1575" s="107"/>
      <c r="EV1575" s="107"/>
      <c r="EW1575" s="107"/>
      <c r="EX1575" s="107"/>
      <c r="EY1575" s="107"/>
    </row>
    <row r="1576" spans="1:155" x14ac:dyDescent="0.15">
      <c r="A1576" s="36">
        <f t="shared" si="329"/>
        <v>45071</v>
      </c>
      <c r="B1576" s="1">
        <f t="shared" ca="1" si="336"/>
        <v>1021.524389</v>
      </c>
      <c r="C1576" s="90">
        <f t="shared" si="330"/>
        <v>1000</v>
      </c>
      <c r="D1576" s="103">
        <f t="shared" si="331"/>
        <v>5.0000000000000001E-3</v>
      </c>
      <c r="E1576" s="93">
        <f t="shared" si="332"/>
        <v>43507</v>
      </c>
      <c r="F1576" s="87">
        <f t="shared" si="324"/>
        <v>1076</v>
      </c>
      <c r="G1576" s="88">
        <f t="shared" si="325"/>
        <v>1076</v>
      </c>
      <c r="H1576" s="89">
        <f t="shared" si="326"/>
        <v>1.0215243890000001</v>
      </c>
      <c r="I1576" s="88">
        <f t="shared" si="333"/>
        <v>0</v>
      </c>
      <c r="J1576" s="90">
        <f t="shared" si="327"/>
        <v>21.524388999999999</v>
      </c>
      <c r="K1576" s="91">
        <f t="shared" si="328"/>
        <v>0</v>
      </c>
      <c r="L1576" s="92" t="str">
        <f t="shared" si="334"/>
        <v>A+J=</v>
      </c>
      <c r="M1576" s="93">
        <f t="shared" si="335"/>
        <v>45272</v>
      </c>
      <c r="N1576" s="94"/>
      <c r="O1576" s="143"/>
      <c r="P1576" s="143"/>
      <c r="Q1576" s="143"/>
      <c r="R1576" s="94"/>
      <c r="S1576" s="107"/>
      <c r="T1576" s="143"/>
      <c r="U1576" s="94"/>
      <c r="V1576" s="94"/>
      <c r="W1576" s="94"/>
      <c r="X1576" s="143"/>
      <c r="Y1576" s="123"/>
      <c r="Z1576" s="143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  <c r="EG1576" s="107"/>
      <c r="EH1576" s="107"/>
      <c r="EI1576" s="107"/>
      <c r="EJ1576" s="107"/>
      <c r="EK1576" s="107"/>
      <c r="EL1576" s="107"/>
      <c r="EM1576" s="107"/>
      <c r="EN1576" s="107"/>
      <c r="EO1576" s="107"/>
      <c r="EP1576" s="107"/>
      <c r="EQ1576" s="107"/>
      <c r="ER1576" s="107"/>
      <c r="ES1576" s="107"/>
      <c r="ET1576" s="107"/>
      <c r="EU1576" s="107"/>
      <c r="EV1576" s="107"/>
      <c r="EW1576" s="107"/>
      <c r="EX1576" s="107"/>
      <c r="EY1576" s="107"/>
    </row>
    <row r="1577" spans="1:155" x14ac:dyDescent="0.15">
      <c r="A1577" s="36">
        <f t="shared" si="329"/>
        <v>45072</v>
      </c>
      <c r="B1577" s="1">
        <f t="shared" ca="1" si="336"/>
        <v>1021.544607</v>
      </c>
      <c r="C1577" s="90">
        <f t="shared" si="330"/>
        <v>1000</v>
      </c>
      <c r="D1577" s="103">
        <f t="shared" si="331"/>
        <v>5.0000000000000001E-3</v>
      </c>
      <c r="E1577" s="93">
        <f t="shared" si="332"/>
        <v>43507</v>
      </c>
      <c r="F1577" s="87">
        <f t="shared" si="324"/>
        <v>1077</v>
      </c>
      <c r="G1577" s="88">
        <f t="shared" si="325"/>
        <v>1077</v>
      </c>
      <c r="H1577" s="89">
        <f t="shared" si="326"/>
        <v>1.021544607</v>
      </c>
      <c r="I1577" s="88">
        <f t="shared" si="333"/>
        <v>0</v>
      </c>
      <c r="J1577" s="90">
        <f t="shared" si="327"/>
        <v>21.544606999999999</v>
      </c>
      <c r="K1577" s="91">
        <f t="shared" si="328"/>
        <v>0</v>
      </c>
      <c r="L1577" s="92" t="str">
        <f t="shared" si="334"/>
        <v>A+J=</v>
      </c>
      <c r="M1577" s="93">
        <f t="shared" si="335"/>
        <v>45272</v>
      </c>
      <c r="N1577" s="94"/>
      <c r="O1577" s="143"/>
      <c r="P1577" s="143"/>
      <c r="Q1577" s="143"/>
      <c r="R1577" s="94"/>
      <c r="S1577" s="107"/>
      <c r="T1577" s="143"/>
      <c r="U1577" s="94"/>
      <c r="V1577" s="94"/>
      <c r="W1577" s="94"/>
      <c r="X1577" s="143"/>
      <c r="Y1577" s="123"/>
      <c r="Z1577" s="143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  <c r="EG1577" s="107"/>
      <c r="EH1577" s="107"/>
      <c r="EI1577" s="107"/>
      <c r="EJ1577" s="107"/>
      <c r="EK1577" s="107"/>
      <c r="EL1577" s="107"/>
      <c r="EM1577" s="107"/>
      <c r="EN1577" s="107"/>
      <c r="EO1577" s="107"/>
      <c r="EP1577" s="107"/>
      <c r="EQ1577" s="107"/>
      <c r="ER1577" s="107"/>
      <c r="ES1577" s="107"/>
      <c r="ET1577" s="107"/>
      <c r="EU1577" s="107"/>
      <c r="EV1577" s="107"/>
      <c r="EW1577" s="107"/>
      <c r="EX1577" s="107"/>
      <c r="EY1577" s="107"/>
    </row>
    <row r="1578" spans="1:155" x14ac:dyDescent="0.15">
      <c r="A1578" s="36">
        <f t="shared" si="329"/>
        <v>45073</v>
      </c>
      <c r="B1578" s="1">
        <f t="shared" ca="1" si="336"/>
        <v>1021.564825</v>
      </c>
      <c r="C1578" s="90">
        <f t="shared" si="330"/>
        <v>1000</v>
      </c>
      <c r="D1578" s="103">
        <f t="shared" si="331"/>
        <v>5.0000000000000001E-3</v>
      </c>
      <c r="E1578" s="93">
        <f t="shared" si="332"/>
        <v>43507</v>
      </c>
      <c r="F1578" s="87">
        <f t="shared" si="324"/>
        <v>1077</v>
      </c>
      <c r="G1578" s="88">
        <f t="shared" si="325"/>
        <v>1078</v>
      </c>
      <c r="H1578" s="89">
        <f t="shared" si="326"/>
        <v>1.021564825</v>
      </c>
      <c r="I1578" s="88">
        <f t="shared" si="333"/>
        <v>0</v>
      </c>
      <c r="J1578" s="90">
        <f t="shared" si="327"/>
        <v>21.564824999999999</v>
      </c>
      <c r="K1578" s="91">
        <f t="shared" si="328"/>
        <v>0</v>
      </c>
      <c r="L1578" s="92" t="str">
        <f t="shared" si="334"/>
        <v>A+J=</v>
      </c>
      <c r="M1578" s="93">
        <f t="shared" si="335"/>
        <v>45272</v>
      </c>
      <c r="N1578" s="94"/>
      <c r="O1578" s="143"/>
      <c r="P1578" s="143"/>
      <c r="Q1578" s="143"/>
      <c r="R1578" s="94"/>
      <c r="S1578" s="107"/>
      <c r="T1578" s="143"/>
      <c r="U1578" s="94"/>
      <c r="V1578" s="94"/>
      <c r="W1578" s="94"/>
      <c r="X1578" s="143"/>
      <c r="Y1578" s="123"/>
      <c r="Z1578" s="143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  <c r="EG1578" s="107"/>
      <c r="EH1578" s="107"/>
      <c r="EI1578" s="107"/>
      <c r="EJ1578" s="107"/>
      <c r="EK1578" s="107"/>
      <c r="EL1578" s="107"/>
      <c r="EM1578" s="107"/>
      <c r="EN1578" s="107"/>
      <c r="EO1578" s="107"/>
      <c r="EP1578" s="107"/>
      <c r="EQ1578" s="107"/>
      <c r="ER1578" s="107"/>
      <c r="ES1578" s="107"/>
      <c r="ET1578" s="107"/>
      <c r="EU1578" s="107"/>
      <c r="EV1578" s="107"/>
      <c r="EW1578" s="107"/>
      <c r="EX1578" s="107"/>
      <c r="EY1578" s="107"/>
    </row>
    <row r="1579" spans="1:155" x14ac:dyDescent="0.15">
      <c r="A1579" s="36">
        <f t="shared" si="329"/>
        <v>45074</v>
      </c>
      <c r="B1579" s="1">
        <f t="shared" ca="1" si="336"/>
        <v>1021.564825</v>
      </c>
      <c r="C1579" s="90">
        <f t="shared" si="330"/>
        <v>1000</v>
      </c>
      <c r="D1579" s="103">
        <f t="shared" si="331"/>
        <v>5.0000000000000001E-3</v>
      </c>
      <c r="E1579" s="93">
        <f t="shared" si="332"/>
        <v>43507</v>
      </c>
      <c r="F1579" s="87">
        <f t="shared" si="324"/>
        <v>1077</v>
      </c>
      <c r="G1579" s="88">
        <f t="shared" si="325"/>
        <v>1078</v>
      </c>
      <c r="H1579" s="89">
        <f t="shared" si="326"/>
        <v>1.021564825</v>
      </c>
      <c r="I1579" s="88">
        <f t="shared" si="333"/>
        <v>0</v>
      </c>
      <c r="J1579" s="90">
        <f t="shared" si="327"/>
        <v>21.564824999999999</v>
      </c>
      <c r="K1579" s="91">
        <f t="shared" si="328"/>
        <v>0</v>
      </c>
      <c r="L1579" s="92" t="str">
        <f t="shared" si="334"/>
        <v>A+J=</v>
      </c>
      <c r="M1579" s="93">
        <f t="shared" si="335"/>
        <v>45272</v>
      </c>
      <c r="N1579" s="94"/>
      <c r="O1579" s="143"/>
      <c r="P1579" s="143"/>
      <c r="Q1579" s="143"/>
      <c r="R1579" s="94"/>
      <c r="S1579" s="107"/>
      <c r="T1579" s="143"/>
      <c r="U1579" s="94"/>
      <c r="V1579" s="94"/>
      <c r="W1579" s="94"/>
      <c r="X1579" s="143"/>
      <c r="Y1579" s="123"/>
      <c r="Z1579" s="143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  <c r="EG1579" s="107"/>
      <c r="EH1579" s="107"/>
      <c r="EI1579" s="107"/>
      <c r="EJ1579" s="107"/>
      <c r="EK1579" s="107"/>
      <c r="EL1579" s="107"/>
      <c r="EM1579" s="107"/>
      <c r="EN1579" s="107"/>
      <c r="EO1579" s="107"/>
      <c r="EP1579" s="107"/>
      <c r="EQ1579" s="107"/>
      <c r="ER1579" s="107"/>
      <c r="ES1579" s="107"/>
      <c r="ET1579" s="107"/>
      <c r="EU1579" s="107"/>
      <c r="EV1579" s="107"/>
      <c r="EW1579" s="107"/>
      <c r="EX1579" s="107"/>
      <c r="EY1579" s="107"/>
    </row>
    <row r="1580" spans="1:155" x14ac:dyDescent="0.15">
      <c r="A1580" s="36">
        <f t="shared" si="329"/>
        <v>45075</v>
      </c>
      <c r="B1580" s="1">
        <f t="shared" ca="1" si="336"/>
        <v>1021.564825</v>
      </c>
      <c r="C1580" s="90">
        <f t="shared" si="330"/>
        <v>1000</v>
      </c>
      <c r="D1580" s="103">
        <f t="shared" si="331"/>
        <v>5.0000000000000001E-3</v>
      </c>
      <c r="E1580" s="93">
        <f t="shared" si="332"/>
        <v>43507</v>
      </c>
      <c r="F1580" s="87">
        <f t="shared" si="324"/>
        <v>1078</v>
      </c>
      <c r="G1580" s="88">
        <f t="shared" si="325"/>
        <v>1078</v>
      </c>
      <c r="H1580" s="89">
        <f t="shared" si="326"/>
        <v>1.021564825</v>
      </c>
      <c r="I1580" s="88">
        <f t="shared" si="333"/>
        <v>0</v>
      </c>
      <c r="J1580" s="90">
        <f t="shared" si="327"/>
        <v>21.564824999999999</v>
      </c>
      <c r="K1580" s="91">
        <f t="shared" si="328"/>
        <v>0</v>
      </c>
      <c r="L1580" s="92" t="str">
        <f t="shared" si="334"/>
        <v>A+J=</v>
      </c>
      <c r="M1580" s="93">
        <f t="shared" si="335"/>
        <v>45272</v>
      </c>
      <c r="N1580" s="94"/>
      <c r="O1580" s="143"/>
      <c r="P1580" s="143"/>
      <c r="Q1580" s="143"/>
      <c r="R1580" s="94"/>
      <c r="S1580" s="107"/>
      <c r="T1580" s="143"/>
      <c r="U1580" s="94"/>
      <c r="V1580" s="94"/>
      <c r="W1580" s="94"/>
      <c r="X1580" s="143"/>
      <c r="Y1580" s="123"/>
      <c r="Z1580" s="143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  <c r="EG1580" s="107"/>
      <c r="EH1580" s="107"/>
      <c r="EI1580" s="107"/>
      <c r="EJ1580" s="107"/>
      <c r="EK1580" s="107"/>
      <c r="EL1580" s="107"/>
      <c r="EM1580" s="107"/>
      <c r="EN1580" s="107"/>
      <c r="EO1580" s="107"/>
      <c r="EP1580" s="107"/>
      <c r="EQ1580" s="107"/>
      <c r="ER1580" s="107"/>
      <c r="ES1580" s="107"/>
      <c r="ET1580" s="107"/>
      <c r="EU1580" s="107"/>
      <c r="EV1580" s="107"/>
      <c r="EW1580" s="107"/>
      <c r="EX1580" s="107"/>
      <c r="EY1580" s="107"/>
    </row>
    <row r="1581" spans="1:155" x14ac:dyDescent="0.15">
      <c r="A1581" s="36">
        <f t="shared" si="329"/>
        <v>45076</v>
      </c>
      <c r="B1581" s="1">
        <f t="shared" ca="1" si="336"/>
        <v>1021.585044</v>
      </c>
      <c r="C1581" s="90">
        <f t="shared" si="330"/>
        <v>1000</v>
      </c>
      <c r="D1581" s="103">
        <f t="shared" si="331"/>
        <v>5.0000000000000001E-3</v>
      </c>
      <c r="E1581" s="93">
        <f t="shared" si="332"/>
        <v>43507</v>
      </c>
      <c r="F1581" s="87">
        <f t="shared" si="324"/>
        <v>1079</v>
      </c>
      <c r="G1581" s="88">
        <f t="shared" si="325"/>
        <v>1079</v>
      </c>
      <c r="H1581" s="89">
        <f t="shared" si="326"/>
        <v>1.0215850440000001</v>
      </c>
      <c r="I1581" s="88">
        <f t="shared" si="333"/>
        <v>0</v>
      </c>
      <c r="J1581" s="90">
        <f t="shared" si="327"/>
        <v>21.585044</v>
      </c>
      <c r="K1581" s="91">
        <f t="shared" si="328"/>
        <v>0</v>
      </c>
      <c r="L1581" s="92" t="str">
        <f t="shared" si="334"/>
        <v>A+J=</v>
      </c>
      <c r="M1581" s="93">
        <f t="shared" si="335"/>
        <v>45272</v>
      </c>
      <c r="N1581" s="94"/>
      <c r="O1581" s="143"/>
      <c r="P1581" s="143"/>
      <c r="Q1581" s="143"/>
      <c r="R1581" s="94"/>
      <c r="S1581" s="107"/>
      <c r="T1581" s="143"/>
      <c r="U1581" s="94"/>
      <c r="V1581" s="94"/>
      <c r="W1581" s="94"/>
      <c r="X1581" s="143"/>
      <c r="Y1581" s="123"/>
      <c r="Z1581" s="143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  <c r="EG1581" s="107"/>
      <c r="EH1581" s="107"/>
      <c r="EI1581" s="107"/>
      <c r="EJ1581" s="107"/>
      <c r="EK1581" s="107"/>
      <c r="EL1581" s="107"/>
      <c r="EM1581" s="107"/>
      <c r="EN1581" s="107"/>
      <c r="EO1581" s="107"/>
      <c r="EP1581" s="107"/>
      <c r="EQ1581" s="107"/>
      <c r="ER1581" s="107"/>
      <c r="ES1581" s="107"/>
      <c r="ET1581" s="107"/>
      <c r="EU1581" s="107"/>
      <c r="EV1581" s="107"/>
      <c r="EW1581" s="107"/>
      <c r="EX1581" s="107"/>
      <c r="EY1581" s="107"/>
    </row>
    <row r="1582" spans="1:155" x14ac:dyDescent="0.15">
      <c r="A1582" s="36">
        <f t="shared" si="329"/>
        <v>45077</v>
      </c>
      <c r="B1582" s="1">
        <f t="shared" ca="1" si="336"/>
        <v>1021.605263</v>
      </c>
      <c r="C1582" s="90">
        <f t="shared" si="330"/>
        <v>1000</v>
      </c>
      <c r="D1582" s="103">
        <f t="shared" si="331"/>
        <v>5.0000000000000001E-3</v>
      </c>
      <c r="E1582" s="93">
        <f t="shared" si="332"/>
        <v>43507</v>
      </c>
      <c r="F1582" s="87">
        <f t="shared" si="324"/>
        <v>1080</v>
      </c>
      <c r="G1582" s="88">
        <f t="shared" si="325"/>
        <v>1080</v>
      </c>
      <c r="H1582" s="89">
        <f t="shared" si="326"/>
        <v>1.0216052630000001</v>
      </c>
      <c r="I1582" s="88">
        <f t="shared" si="333"/>
        <v>0</v>
      </c>
      <c r="J1582" s="90">
        <f t="shared" si="327"/>
        <v>21.605263000000001</v>
      </c>
      <c r="K1582" s="91">
        <f t="shared" si="328"/>
        <v>0</v>
      </c>
      <c r="L1582" s="92" t="str">
        <f t="shared" si="334"/>
        <v>A+J=</v>
      </c>
      <c r="M1582" s="93">
        <f t="shared" si="335"/>
        <v>45272</v>
      </c>
      <c r="N1582" s="94"/>
      <c r="O1582" s="143"/>
      <c r="P1582" s="143"/>
      <c r="Q1582" s="143"/>
      <c r="R1582" s="94"/>
      <c r="S1582" s="107"/>
      <c r="T1582" s="143"/>
      <c r="U1582" s="94"/>
      <c r="V1582" s="94"/>
      <c r="W1582" s="94"/>
      <c r="X1582" s="143"/>
      <c r="Y1582" s="123"/>
      <c r="Z1582" s="143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  <c r="EG1582" s="107"/>
      <c r="EH1582" s="107"/>
      <c r="EI1582" s="107"/>
      <c r="EJ1582" s="107"/>
      <c r="EK1582" s="107"/>
      <c r="EL1582" s="107"/>
      <c r="EM1582" s="107"/>
      <c r="EN1582" s="107"/>
      <c r="EO1582" s="107"/>
      <c r="EP1582" s="107"/>
      <c r="EQ1582" s="107"/>
      <c r="ER1582" s="107"/>
      <c r="ES1582" s="107"/>
      <c r="ET1582" s="107"/>
      <c r="EU1582" s="107"/>
      <c r="EV1582" s="107"/>
      <c r="EW1582" s="107"/>
      <c r="EX1582" s="107"/>
      <c r="EY1582" s="107"/>
    </row>
    <row r="1583" spans="1:155" x14ac:dyDescent="0.15">
      <c r="A1583" s="36">
        <f t="shared" si="329"/>
        <v>45078</v>
      </c>
      <c r="B1583" s="1">
        <f t="shared" ca="1" si="336"/>
        <v>1021.625483</v>
      </c>
      <c r="C1583" s="90">
        <f t="shared" si="330"/>
        <v>1000</v>
      </c>
      <c r="D1583" s="103">
        <f t="shared" si="331"/>
        <v>5.0000000000000001E-3</v>
      </c>
      <c r="E1583" s="93">
        <f t="shared" si="332"/>
        <v>43507</v>
      </c>
      <c r="F1583" s="87">
        <f t="shared" si="324"/>
        <v>1081</v>
      </c>
      <c r="G1583" s="88">
        <f t="shared" si="325"/>
        <v>1081</v>
      </c>
      <c r="H1583" s="89">
        <f t="shared" si="326"/>
        <v>1.021625483</v>
      </c>
      <c r="I1583" s="88">
        <f t="shared" si="333"/>
        <v>0</v>
      </c>
      <c r="J1583" s="90">
        <f t="shared" si="327"/>
        <v>21.625482999999999</v>
      </c>
      <c r="K1583" s="91">
        <f t="shared" si="328"/>
        <v>0</v>
      </c>
      <c r="L1583" s="92" t="str">
        <f t="shared" si="334"/>
        <v>A+J=</v>
      </c>
      <c r="M1583" s="93">
        <f t="shared" si="335"/>
        <v>45272</v>
      </c>
      <c r="N1583" s="94"/>
      <c r="O1583" s="143"/>
      <c r="P1583" s="143"/>
      <c r="Q1583" s="143"/>
      <c r="R1583" s="94"/>
      <c r="S1583" s="107"/>
      <c r="T1583" s="143"/>
      <c r="U1583" s="94"/>
      <c r="V1583" s="94"/>
      <c r="W1583" s="94"/>
      <c r="X1583" s="143"/>
      <c r="Y1583" s="123"/>
      <c r="Z1583" s="143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  <c r="EG1583" s="107"/>
      <c r="EH1583" s="107"/>
      <c r="EI1583" s="107"/>
      <c r="EJ1583" s="107"/>
      <c r="EK1583" s="107"/>
      <c r="EL1583" s="107"/>
      <c r="EM1583" s="107"/>
      <c r="EN1583" s="107"/>
      <c r="EO1583" s="107"/>
      <c r="EP1583" s="107"/>
      <c r="EQ1583" s="107"/>
      <c r="ER1583" s="107"/>
      <c r="ES1583" s="107"/>
      <c r="ET1583" s="107"/>
      <c r="EU1583" s="107"/>
      <c r="EV1583" s="107"/>
      <c r="EW1583" s="107"/>
      <c r="EX1583" s="107"/>
      <c r="EY1583" s="107"/>
    </row>
    <row r="1584" spans="1:155" x14ac:dyDescent="0.15">
      <c r="A1584" s="36">
        <f t="shared" si="329"/>
        <v>45079</v>
      </c>
      <c r="B1584" s="1">
        <f t="shared" ca="1" si="336"/>
        <v>1021.64570299</v>
      </c>
      <c r="C1584" s="90">
        <f t="shared" si="330"/>
        <v>1000</v>
      </c>
      <c r="D1584" s="103">
        <f t="shared" si="331"/>
        <v>5.0000000000000001E-3</v>
      </c>
      <c r="E1584" s="93">
        <f t="shared" si="332"/>
        <v>43507</v>
      </c>
      <c r="F1584" s="87">
        <f t="shared" si="324"/>
        <v>1082</v>
      </c>
      <c r="G1584" s="88">
        <f t="shared" si="325"/>
        <v>1082</v>
      </c>
      <c r="H1584" s="89">
        <f t="shared" si="326"/>
        <v>1.0216457029999999</v>
      </c>
      <c r="I1584" s="88">
        <f t="shared" si="333"/>
        <v>0</v>
      </c>
      <c r="J1584" s="90">
        <f t="shared" si="327"/>
        <v>21.64570299</v>
      </c>
      <c r="K1584" s="91">
        <f t="shared" si="328"/>
        <v>0</v>
      </c>
      <c r="L1584" s="92" t="str">
        <f t="shared" si="334"/>
        <v>A+J=</v>
      </c>
      <c r="M1584" s="93">
        <f t="shared" si="335"/>
        <v>45272</v>
      </c>
      <c r="N1584" s="94"/>
      <c r="O1584" s="143"/>
      <c r="P1584" s="143"/>
      <c r="Q1584" s="143"/>
      <c r="R1584" s="94"/>
      <c r="S1584" s="107"/>
      <c r="T1584" s="143"/>
      <c r="U1584" s="94"/>
      <c r="V1584" s="94"/>
      <c r="W1584" s="94"/>
      <c r="X1584" s="143"/>
      <c r="Y1584" s="123"/>
      <c r="Z1584" s="143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  <c r="EG1584" s="107"/>
      <c r="EH1584" s="107"/>
      <c r="EI1584" s="107"/>
      <c r="EJ1584" s="107"/>
      <c r="EK1584" s="107"/>
      <c r="EL1584" s="107"/>
      <c r="EM1584" s="107"/>
      <c r="EN1584" s="107"/>
      <c r="EO1584" s="107"/>
      <c r="EP1584" s="107"/>
      <c r="EQ1584" s="107"/>
      <c r="ER1584" s="107"/>
      <c r="ES1584" s="107"/>
      <c r="ET1584" s="107"/>
      <c r="EU1584" s="107"/>
      <c r="EV1584" s="107"/>
      <c r="EW1584" s="107"/>
      <c r="EX1584" s="107"/>
      <c r="EY1584" s="107"/>
    </row>
    <row r="1585" spans="1:155" x14ac:dyDescent="0.15">
      <c r="A1585" s="36">
        <f t="shared" si="329"/>
        <v>45080</v>
      </c>
      <c r="B1585" s="1">
        <f t="shared" ca="1" si="336"/>
        <v>1021.66592399</v>
      </c>
      <c r="C1585" s="90">
        <f t="shared" si="330"/>
        <v>1000</v>
      </c>
      <c r="D1585" s="103">
        <f t="shared" si="331"/>
        <v>5.0000000000000001E-3</v>
      </c>
      <c r="E1585" s="93">
        <f t="shared" si="332"/>
        <v>43507</v>
      </c>
      <c r="F1585" s="87">
        <f t="shared" si="324"/>
        <v>1082</v>
      </c>
      <c r="G1585" s="88">
        <f t="shared" si="325"/>
        <v>1083</v>
      </c>
      <c r="H1585" s="89">
        <f t="shared" si="326"/>
        <v>1.0216659239999999</v>
      </c>
      <c r="I1585" s="88">
        <f t="shared" si="333"/>
        <v>0</v>
      </c>
      <c r="J1585" s="90">
        <f t="shared" si="327"/>
        <v>21.66592399</v>
      </c>
      <c r="K1585" s="91">
        <f t="shared" si="328"/>
        <v>0</v>
      </c>
      <c r="L1585" s="92" t="str">
        <f t="shared" si="334"/>
        <v>A+J=</v>
      </c>
      <c r="M1585" s="93">
        <f t="shared" si="335"/>
        <v>45272</v>
      </c>
      <c r="N1585" s="94"/>
      <c r="O1585" s="143"/>
      <c r="P1585" s="143"/>
      <c r="Q1585" s="143"/>
      <c r="R1585" s="94"/>
      <c r="S1585" s="107"/>
      <c r="T1585" s="143"/>
      <c r="U1585" s="94"/>
      <c r="V1585" s="94"/>
      <c r="W1585" s="94"/>
      <c r="X1585" s="143"/>
      <c r="Y1585" s="123"/>
      <c r="Z1585" s="143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  <c r="EG1585" s="107"/>
      <c r="EH1585" s="107"/>
      <c r="EI1585" s="107"/>
      <c r="EJ1585" s="107"/>
      <c r="EK1585" s="107"/>
      <c r="EL1585" s="107"/>
      <c r="EM1585" s="107"/>
      <c r="EN1585" s="107"/>
      <c r="EO1585" s="107"/>
      <c r="EP1585" s="107"/>
      <c r="EQ1585" s="107"/>
      <c r="ER1585" s="107"/>
      <c r="ES1585" s="107"/>
      <c r="ET1585" s="107"/>
      <c r="EU1585" s="107"/>
      <c r="EV1585" s="107"/>
      <c r="EW1585" s="107"/>
      <c r="EX1585" s="107"/>
      <c r="EY1585" s="107"/>
    </row>
    <row r="1586" spans="1:155" x14ac:dyDescent="0.15">
      <c r="A1586" s="36">
        <f t="shared" si="329"/>
        <v>45081</v>
      </c>
      <c r="B1586" s="1">
        <f t="shared" ca="1" si="336"/>
        <v>1021.66592399</v>
      </c>
      <c r="C1586" s="90">
        <f t="shared" si="330"/>
        <v>1000</v>
      </c>
      <c r="D1586" s="103">
        <f t="shared" si="331"/>
        <v>5.0000000000000001E-3</v>
      </c>
      <c r="E1586" s="93">
        <f t="shared" si="332"/>
        <v>43507</v>
      </c>
      <c r="F1586" s="87">
        <f t="shared" si="324"/>
        <v>1082</v>
      </c>
      <c r="G1586" s="88">
        <f t="shared" si="325"/>
        <v>1083</v>
      </c>
      <c r="H1586" s="89">
        <f t="shared" si="326"/>
        <v>1.0216659239999999</v>
      </c>
      <c r="I1586" s="88">
        <f t="shared" si="333"/>
        <v>0</v>
      </c>
      <c r="J1586" s="90">
        <f t="shared" si="327"/>
        <v>21.66592399</v>
      </c>
      <c r="K1586" s="91">
        <f t="shared" si="328"/>
        <v>0</v>
      </c>
      <c r="L1586" s="92" t="str">
        <f t="shared" si="334"/>
        <v>A+J=</v>
      </c>
      <c r="M1586" s="93">
        <f t="shared" si="335"/>
        <v>45272</v>
      </c>
      <c r="N1586" s="94"/>
      <c r="O1586" s="143"/>
      <c r="P1586" s="143"/>
      <c r="Q1586" s="143"/>
      <c r="R1586" s="94"/>
      <c r="S1586" s="107"/>
      <c r="T1586" s="143"/>
      <c r="U1586" s="94"/>
      <c r="V1586" s="94"/>
      <c r="W1586" s="94"/>
      <c r="X1586" s="143"/>
      <c r="Y1586" s="123"/>
      <c r="Z1586" s="143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  <c r="EG1586" s="107"/>
      <c r="EH1586" s="107"/>
      <c r="EI1586" s="107"/>
      <c r="EJ1586" s="107"/>
      <c r="EK1586" s="107"/>
      <c r="EL1586" s="107"/>
      <c r="EM1586" s="107"/>
      <c r="EN1586" s="107"/>
      <c r="EO1586" s="107"/>
      <c r="EP1586" s="107"/>
      <c r="EQ1586" s="107"/>
      <c r="ER1586" s="107"/>
      <c r="ES1586" s="107"/>
      <c r="ET1586" s="107"/>
      <c r="EU1586" s="107"/>
      <c r="EV1586" s="107"/>
      <c r="EW1586" s="107"/>
      <c r="EX1586" s="107"/>
      <c r="EY1586" s="107"/>
    </row>
    <row r="1587" spans="1:155" x14ac:dyDescent="0.15">
      <c r="A1587" s="36">
        <f t="shared" si="329"/>
        <v>45082</v>
      </c>
      <c r="B1587" s="1">
        <f t="shared" ca="1" si="336"/>
        <v>1021.66592399</v>
      </c>
      <c r="C1587" s="90">
        <f t="shared" si="330"/>
        <v>1000</v>
      </c>
      <c r="D1587" s="103">
        <f t="shared" si="331"/>
        <v>5.0000000000000001E-3</v>
      </c>
      <c r="E1587" s="93">
        <f t="shared" si="332"/>
        <v>43507</v>
      </c>
      <c r="F1587" s="87">
        <f t="shared" si="324"/>
        <v>1083</v>
      </c>
      <c r="G1587" s="88">
        <f t="shared" si="325"/>
        <v>1083</v>
      </c>
      <c r="H1587" s="89">
        <f t="shared" si="326"/>
        <v>1.0216659239999999</v>
      </c>
      <c r="I1587" s="88">
        <f t="shared" si="333"/>
        <v>0</v>
      </c>
      <c r="J1587" s="90">
        <f t="shared" si="327"/>
        <v>21.66592399</v>
      </c>
      <c r="K1587" s="91">
        <f t="shared" si="328"/>
        <v>0</v>
      </c>
      <c r="L1587" s="92" t="str">
        <f t="shared" si="334"/>
        <v>A+J=</v>
      </c>
      <c r="M1587" s="93">
        <f t="shared" si="335"/>
        <v>45272</v>
      </c>
      <c r="N1587" s="94"/>
      <c r="O1587" s="143"/>
      <c r="P1587" s="143"/>
      <c r="Q1587" s="143"/>
      <c r="R1587" s="94"/>
      <c r="S1587" s="107"/>
      <c r="T1587" s="143"/>
      <c r="U1587" s="94"/>
      <c r="V1587" s="94"/>
      <c r="W1587" s="94"/>
      <c r="X1587" s="143"/>
      <c r="Y1587" s="123"/>
      <c r="Z1587" s="143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  <c r="EG1587" s="107"/>
      <c r="EH1587" s="107"/>
      <c r="EI1587" s="107"/>
      <c r="EJ1587" s="107"/>
      <c r="EK1587" s="107"/>
      <c r="EL1587" s="107"/>
      <c r="EM1587" s="107"/>
      <c r="EN1587" s="107"/>
      <c r="EO1587" s="107"/>
      <c r="EP1587" s="107"/>
      <c r="EQ1587" s="107"/>
      <c r="ER1587" s="107"/>
      <c r="ES1587" s="107"/>
      <c r="ET1587" s="107"/>
      <c r="EU1587" s="107"/>
      <c r="EV1587" s="107"/>
      <c r="EW1587" s="107"/>
      <c r="EX1587" s="107"/>
      <c r="EY1587" s="107"/>
    </row>
    <row r="1588" spans="1:155" x14ac:dyDescent="0.15">
      <c r="A1588" s="36">
        <f t="shared" si="329"/>
        <v>45083</v>
      </c>
      <c r="B1588" s="1">
        <f t="shared" ca="1" si="336"/>
        <v>1021.686144</v>
      </c>
      <c r="C1588" s="90">
        <f t="shared" si="330"/>
        <v>1000</v>
      </c>
      <c r="D1588" s="103">
        <f t="shared" si="331"/>
        <v>5.0000000000000001E-3</v>
      </c>
      <c r="E1588" s="93">
        <f t="shared" si="332"/>
        <v>43507</v>
      </c>
      <c r="F1588" s="87">
        <f t="shared" si="324"/>
        <v>1084</v>
      </c>
      <c r="G1588" s="88">
        <f t="shared" si="325"/>
        <v>1084</v>
      </c>
      <c r="H1588" s="89">
        <f t="shared" si="326"/>
        <v>1.021686144</v>
      </c>
      <c r="I1588" s="88">
        <f t="shared" si="333"/>
        <v>0</v>
      </c>
      <c r="J1588" s="90">
        <f t="shared" si="327"/>
        <v>21.686143999999999</v>
      </c>
      <c r="K1588" s="91">
        <f t="shared" si="328"/>
        <v>0</v>
      </c>
      <c r="L1588" s="92" t="str">
        <f t="shared" si="334"/>
        <v>A+J=</v>
      </c>
      <c r="M1588" s="93">
        <f t="shared" si="335"/>
        <v>45272</v>
      </c>
      <c r="N1588" s="94"/>
      <c r="O1588" s="143"/>
      <c r="P1588" s="143"/>
      <c r="Q1588" s="143"/>
      <c r="R1588" s="94"/>
      <c r="S1588" s="107"/>
      <c r="T1588" s="143"/>
      <c r="U1588" s="94"/>
      <c r="V1588" s="94"/>
      <c r="W1588" s="94"/>
      <c r="X1588" s="143"/>
      <c r="Y1588" s="123"/>
      <c r="Z1588" s="143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  <c r="EG1588" s="107"/>
      <c r="EH1588" s="107"/>
      <c r="EI1588" s="107"/>
      <c r="EJ1588" s="107"/>
      <c r="EK1588" s="107"/>
      <c r="EL1588" s="107"/>
      <c r="EM1588" s="107"/>
      <c r="EN1588" s="107"/>
      <c r="EO1588" s="107"/>
      <c r="EP1588" s="107"/>
      <c r="EQ1588" s="107"/>
      <c r="ER1588" s="107"/>
      <c r="ES1588" s="107"/>
      <c r="ET1588" s="107"/>
      <c r="EU1588" s="107"/>
      <c r="EV1588" s="107"/>
      <c r="EW1588" s="107"/>
      <c r="EX1588" s="107"/>
      <c r="EY1588" s="107"/>
    </row>
    <row r="1589" spans="1:155" x14ac:dyDescent="0.15">
      <c r="A1589" s="36">
        <f t="shared" si="329"/>
        <v>45084</v>
      </c>
      <c r="B1589" s="1">
        <f t="shared" ca="1" si="336"/>
        <v>1021.706366</v>
      </c>
      <c r="C1589" s="90">
        <f t="shared" si="330"/>
        <v>1000</v>
      </c>
      <c r="D1589" s="103">
        <f t="shared" si="331"/>
        <v>5.0000000000000001E-3</v>
      </c>
      <c r="E1589" s="93">
        <f t="shared" si="332"/>
        <v>43507</v>
      </c>
      <c r="F1589" s="87">
        <f t="shared" si="324"/>
        <v>1085</v>
      </c>
      <c r="G1589" s="88">
        <f t="shared" si="325"/>
        <v>1085</v>
      </c>
      <c r="H1589" s="89">
        <f t="shared" si="326"/>
        <v>1.0217063660000001</v>
      </c>
      <c r="I1589" s="88">
        <f t="shared" si="333"/>
        <v>0</v>
      </c>
      <c r="J1589" s="90">
        <f t="shared" si="327"/>
        <v>21.706365999999999</v>
      </c>
      <c r="K1589" s="91">
        <f t="shared" si="328"/>
        <v>0</v>
      </c>
      <c r="L1589" s="92" t="str">
        <f t="shared" si="334"/>
        <v>A+J=</v>
      </c>
      <c r="M1589" s="93">
        <f t="shared" si="335"/>
        <v>45272</v>
      </c>
      <c r="N1589" s="94"/>
      <c r="O1589" s="143"/>
      <c r="P1589" s="143"/>
      <c r="Q1589" s="143"/>
      <c r="R1589" s="94"/>
      <c r="S1589" s="107"/>
      <c r="T1589" s="143"/>
      <c r="U1589" s="94"/>
      <c r="V1589" s="94"/>
      <c r="W1589" s="94"/>
      <c r="X1589" s="143"/>
      <c r="Y1589" s="123"/>
      <c r="Z1589" s="143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  <c r="EG1589" s="107"/>
      <c r="EH1589" s="107"/>
      <c r="EI1589" s="107"/>
      <c r="EJ1589" s="107"/>
      <c r="EK1589" s="107"/>
      <c r="EL1589" s="107"/>
      <c r="EM1589" s="107"/>
      <c r="EN1589" s="107"/>
      <c r="EO1589" s="107"/>
      <c r="EP1589" s="107"/>
      <c r="EQ1589" s="107"/>
      <c r="ER1589" s="107"/>
      <c r="ES1589" s="107"/>
      <c r="ET1589" s="107"/>
      <c r="EU1589" s="107"/>
      <c r="EV1589" s="107"/>
      <c r="EW1589" s="107"/>
      <c r="EX1589" s="107"/>
      <c r="EY1589" s="107"/>
    </row>
    <row r="1590" spans="1:155" x14ac:dyDescent="0.15">
      <c r="A1590" s="36">
        <f t="shared" si="329"/>
        <v>45085</v>
      </c>
      <c r="B1590" s="1">
        <f t="shared" ca="1" si="336"/>
        <v>1021.726587</v>
      </c>
      <c r="C1590" s="90">
        <f t="shared" si="330"/>
        <v>1000</v>
      </c>
      <c r="D1590" s="103">
        <f t="shared" si="331"/>
        <v>5.0000000000000001E-3</v>
      </c>
      <c r="E1590" s="93">
        <f t="shared" si="332"/>
        <v>43507</v>
      </c>
      <c r="F1590" s="87">
        <f t="shared" si="324"/>
        <v>1085</v>
      </c>
      <c r="G1590" s="88">
        <f t="shared" si="325"/>
        <v>1086</v>
      </c>
      <c r="H1590" s="89">
        <f t="shared" si="326"/>
        <v>1.0217265870000001</v>
      </c>
      <c r="I1590" s="88">
        <f t="shared" si="333"/>
        <v>0</v>
      </c>
      <c r="J1590" s="90">
        <f t="shared" si="327"/>
        <v>21.726586999999999</v>
      </c>
      <c r="K1590" s="91">
        <f t="shared" si="328"/>
        <v>0</v>
      </c>
      <c r="L1590" s="92" t="str">
        <f t="shared" si="334"/>
        <v>A+J=</v>
      </c>
      <c r="M1590" s="93">
        <f t="shared" si="335"/>
        <v>45272</v>
      </c>
      <c r="N1590" s="94"/>
      <c r="O1590" s="143"/>
      <c r="P1590" s="143"/>
      <c r="Q1590" s="143"/>
      <c r="R1590" s="94"/>
      <c r="S1590" s="107"/>
      <c r="T1590" s="143"/>
      <c r="U1590" s="94"/>
      <c r="V1590" s="94"/>
      <c r="W1590" s="94"/>
      <c r="X1590" s="143"/>
      <c r="Y1590" s="123"/>
      <c r="Z1590" s="143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  <c r="EG1590" s="107"/>
      <c r="EH1590" s="107"/>
      <c r="EI1590" s="107"/>
      <c r="EJ1590" s="107"/>
      <c r="EK1590" s="107"/>
      <c r="EL1590" s="107"/>
      <c r="EM1590" s="107"/>
      <c r="EN1590" s="107"/>
      <c r="EO1590" s="107"/>
      <c r="EP1590" s="107"/>
      <c r="EQ1590" s="107"/>
      <c r="ER1590" s="107"/>
      <c r="ES1590" s="107"/>
      <c r="ET1590" s="107"/>
      <c r="EU1590" s="107"/>
      <c r="EV1590" s="107"/>
      <c r="EW1590" s="107"/>
      <c r="EX1590" s="107"/>
      <c r="EY1590" s="107"/>
    </row>
    <row r="1591" spans="1:155" x14ac:dyDescent="0.15">
      <c r="A1591" s="36">
        <f t="shared" si="329"/>
        <v>45086</v>
      </c>
      <c r="B1591" s="1">
        <f t="shared" ca="1" si="336"/>
        <v>1021.726587</v>
      </c>
      <c r="C1591" s="90">
        <f t="shared" si="330"/>
        <v>1000</v>
      </c>
      <c r="D1591" s="103">
        <f t="shared" si="331"/>
        <v>5.0000000000000001E-3</v>
      </c>
      <c r="E1591" s="93">
        <f t="shared" si="332"/>
        <v>43507</v>
      </c>
      <c r="F1591" s="87">
        <f t="shared" si="324"/>
        <v>1086</v>
      </c>
      <c r="G1591" s="88">
        <f t="shared" si="325"/>
        <v>1086</v>
      </c>
      <c r="H1591" s="89">
        <f t="shared" si="326"/>
        <v>1.0217265870000001</v>
      </c>
      <c r="I1591" s="88">
        <f t="shared" si="333"/>
        <v>0</v>
      </c>
      <c r="J1591" s="90">
        <f t="shared" si="327"/>
        <v>21.726586999999999</v>
      </c>
      <c r="K1591" s="91">
        <f t="shared" si="328"/>
        <v>0</v>
      </c>
      <c r="L1591" s="92" t="str">
        <f t="shared" si="334"/>
        <v>A+J=</v>
      </c>
      <c r="M1591" s="93">
        <f t="shared" si="335"/>
        <v>45272</v>
      </c>
      <c r="N1591" s="94"/>
      <c r="O1591" s="143"/>
      <c r="P1591" s="143"/>
      <c r="Q1591" s="143"/>
      <c r="R1591" s="94"/>
      <c r="S1591" s="107"/>
      <c r="T1591" s="143"/>
      <c r="U1591" s="94"/>
      <c r="V1591" s="94"/>
      <c r="W1591" s="94"/>
      <c r="X1591" s="143"/>
      <c r="Y1591" s="123"/>
      <c r="Z1591" s="143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  <c r="EG1591" s="107"/>
      <c r="EH1591" s="107"/>
      <c r="EI1591" s="107"/>
      <c r="EJ1591" s="107"/>
      <c r="EK1591" s="107"/>
      <c r="EL1591" s="107"/>
      <c r="EM1591" s="107"/>
      <c r="EN1591" s="107"/>
      <c r="EO1591" s="107"/>
      <c r="EP1591" s="107"/>
      <c r="EQ1591" s="107"/>
      <c r="ER1591" s="107"/>
      <c r="ES1591" s="107"/>
      <c r="ET1591" s="107"/>
      <c r="EU1591" s="107"/>
      <c r="EV1591" s="107"/>
      <c r="EW1591" s="107"/>
      <c r="EX1591" s="107"/>
      <c r="EY1591" s="107"/>
    </row>
    <row r="1592" spans="1:155" x14ac:dyDescent="0.15">
      <c r="A1592" s="36">
        <f t="shared" si="329"/>
        <v>45087</v>
      </c>
      <c r="B1592" s="1">
        <f t="shared" ca="1" si="336"/>
        <v>1021.74680899</v>
      </c>
      <c r="C1592" s="90">
        <f t="shared" si="330"/>
        <v>1000</v>
      </c>
      <c r="D1592" s="103">
        <f t="shared" si="331"/>
        <v>5.0000000000000001E-3</v>
      </c>
      <c r="E1592" s="93">
        <f t="shared" si="332"/>
        <v>43507</v>
      </c>
      <c r="F1592" s="87">
        <f t="shared" si="324"/>
        <v>1086</v>
      </c>
      <c r="G1592" s="88">
        <f t="shared" si="325"/>
        <v>1087</v>
      </c>
      <c r="H1592" s="89">
        <f t="shared" si="326"/>
        <v>1.0217468089999999</v>
      </c>
      <c r="I1592" s="88">
        <f t="shared" si="333"/>
        <v>0</v>
      </c>
      <c r="J1592" s="90">
        <f t="shared" si="327"/>
        <v>21.746808990000002</v>
      </c>
      <c r="K1592" s="91">
        <f t="shared" si="328"/>
        <v>0</v>
      </c>
      <c r="L1592" s="92" t="str">
        <f t="shared" si="334"/>
        <v>A+J=</v>
      </c>
      <c r="M1592" s="93">
        <f t="shared" si="335"/>
        <v>45272</v>
      </c>
      <c r="N1592" s="94"/>
      <c r="O1592" s="143"/>
      <c r="P1592" s="143"/>
      <c r="Q1592" s="143"/>
      <c r="R1592" s="94"/>
      <c r="S1592" s="107"/>
      <c r="T1592" s="143"/>
      <c r="U1592" s="94"/>
      <c r="V1592" s="94"/>
      <c r="W1592" s="94"/>
      <c r="X1592" s="143"/>
      <c r="Y1592" s="123"/>
      <c r="Z1592" s="143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  <c r="EG1592" s="107"/>
      <c r="EH1592" s="107"/>
      <c r="EI1592" s="107"/>
      <c r="EJ1592" s="107"/>
      <c r="EK1592" s="107"/>
      <c r="EL1592" s="107"/>
      <c r="EM1592" s="107"/>
      <c r="EN1592" s="107"/>
      <c r="EO1592" s="107"/>
      <c r="EP1592" s="107"/>
      <c r="EQ1592" s="107"/>
      <c r="ER1592" s="107"/>
      <c r="ES1592" s="107"/>
      <c r="ET1592" s="107"/>
      <c r="EU1592" s="107"/>
      <c r="EV1592" s="107"/>
      <c r="EW1592" s="107"/>
      <c r="EX1592" s="107"/>
      <c r="EY1592" s="107"/>
    </row>
    <row r="1593" spans="1:155" x14ac:dyDescent="0.15">
      <c r="A1593" s="36">
        <f t="shared" si="329"/>
        <v>45088</v>
      </c>
      <c r="B1593" s="1">
        <f t="shared" ca="1" si="336"/>
        <v>1021.74680899</v>
      </c>
      <c r="C1593" s="90">
        <f t="shared" si="330"/>
        <v>1000</v>
      </c>
      <c r="D1593" s="103">
        <f t="shared" si="331"/>
        <v>5.0000000000000001E-3</v>
      </c>
      <c r="E1593" s="93">
        <f t="shared" si="332"/>
        <v>43507</v>
      </c>
      <c r="F1593" s="87">
        <f t="shared" si="324"/>
        <v>1086</v>
      </c>
      <c r="G1593" s="88">
        <f t="shared" si="325"/>
        <v>1087</v>
      </c>
      <c r="H1593" s="89">
        <f t="shared" si="326"/>
        <v>1.0217468089999999</v>
      </c>
      <c r="I1593" s="88">
        <f t="shared" si="333"/>
        <v>0</v>
      </c>
      <c r="J1593" s="90">
        <f t="shared" si="327"/>
        <v>21.746808990000002</v>
      </c>
      <c r="K1593" s="91">
        <f t="shared" si="328"/>
        <v>0</v>
      </c>
      <c r="L1593" s="92" t="str">
        <f t="shared" si="334"/>
        <v>A+J=</v>
      </c>
      <c r="M1593" s="93">
        <f t="shared" si="335"/>
        <v>45272</v>
      </c>
      <c r="N1593" s="94"/>
      <c r="O1593" s="143"/>
      <c r="P1593" s="143"/>
      <c r="Q1593" s="143"/>
      <c r="R1593" s="94"/>
      <c r="S1593" s="107"/>
      <c r="T1593" s="143"/>
      <c r="U1593" s="94"/>
      <c r="V1593" s="94"/>
      <c r="W1593" s="94"/>
      <c r="X1593" s="143"/>
      <c r="Y1593" s="123"/>
      <c r="Z1593" s="143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  <c r="EG1593" s="107"/>
      <c r="EH1593" s="107"/>
      <c r="EI1593" s="107"/>
      <c r="EJ1593" s="107"/>
      <c r="EK1593" s="107"/>
      <c r="EL1593" s="107"/>
      <c r="EM1593" s="107"/>
      <c r="EN1593" s="107"/>
      <c r="EO1593" s="107"/>
      <c r="EP1593" s="107"/>
      <c r="EQ1593" s="107"/>
      <c r="ER1593" s="107"/>
      <c r="ES1593" s="107"/>
      <c r="ET1593" s="107"/>
      <c r="EU1593" s="107"/>
      <c r="EV1593" s="107"/>
      <c r="EW1593" s="107"/>
      <c r="EX1593" s="107"/>
      <c r="EY1593" s="107"/>
    </row>
    <row r="1594" spans="1:155" x14ac:dyDescent="0.15">
      <c r="A1594" s="36">
        <f t="shared" si="329"/>
        <v>45089</v>
      </c>
      <c r="B1594" s="1">
        <f t="shared" ca="1" si="336"/>
        <v>1021.74680899</v>
      </c>
      <c r="C1594" s="90">
        <f t="shared" si="330"/>
        <v>1000</v>
      </c>
      <c r="D1594" s="103">
        <f t="shared" si="331"/>
        <v>5.0000000000000001E-3</v>
      </c>
      <c r="E1594" s="93">
        <f t="shared" si="332"/>
        <v>43507</v>
      </c>
      <c r="F1594" s="87">
        <f t="shared" si="324"/>
        <v>1087</v>
      </c>
      <c r="G1594" s="88">
        <f t="shared" si="325"/>
        <v>1087</v>
      </c>
      <c r="H1594" s="89">
        <f t="shared" si="326"/>
        <v>1.0217468089999999</v>
      </c>
      <c r="I1594" s="88">
        <f t="shared" si="333"/>
        <v>0</v>
      </c>
      <c r="J1594" s="90">
        <f t="shared" si="327"/>
        <v>21.746808990000002</v>
      </c>
      <c r="K1594" s="91">
        <f t="shared" si="328"/>
        <v>0</v>
      </c>
      <c r="L1594" s="92" t="str">
        <f t="shared" si="334"/>
        <v>A+J=</v>
      </c>
      <c r="M1594" s="93">
        <f t="shared" si="335"/>
        <v>45272</v>
      </c>
      <c r="N1594" s="94"/>
      <c r="O1594" s="143"/>
      <c r="P1594" s="143"/>
      <c r="Q1594" s="143"/>
      <c r="R1594" s="94"/>
      <c r="S1594" s="107"/>
      <c r="T1594" s="143"/>
      <c r="U1594" s="94"/>
      <c r="V1594" s="94"/>
      <c r="W1594" s="94"/>
      <c r="X1594" s="143"/>
      <c r="Y1594" s="123"/>
      <c r="Z1594" s="143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  <c r="EG1594" s="107"/>
      <c r="EH1594" s="107"/>
      <c r="EI1594" s="107"/>
      <c r="EJ1594" s="107"/>
      <c r="EK1594" s="107"/>
      <c r="EL1594" s="107"/>
      <c r="EM1594" s="107"/>
      <c r="EN1594" s="107"/>
      <c r="EO1594" s="107"/>
      <c r="EP1594" s="107"/>
      <c r="EQ1594" s="107"/>
      <c r="ER1594" s="107"/>
      <c r="ES1594" s="107"/>
      <c r="ET1594" s="107"/>
      <c r="EU1594" s="107"/>
      <c r="EV1594" s="107"/>
      <c r="EW1594" s="107"/>
      <c r="EX1594" s="107"/>
      <c r="EY1594" s="107"/>
    </row>
    <row r="1595" spans="1:155" x14ac:dyDescent="0.15">
      <c r="A1595" s="36">
        <f t="shared" si="329"/>
        <v>45090</v>
      </c>
      <c r="B1595" s="1">
        <f t="shared" ca="1" si="336"/>
        <v>1021.767032</v>
      </c>
      <c r="C1595" s="90">
        <f t="shared" si="330"/>
        <v>1000</v>
      </c>
      <c r="D1595" s="103">
        <f t="shared" si="331"/>
        <v>5.0000000000000001E-3</v>
      </c>
      <c r="E1595" s="93">
        <f t="shared" si="332"/>
        <v>43507</v>
      </c>
      <c r="F1595" s="87">
        <f t="shared" si="324"/>
        <v>1088</v>
      </c>
      <c r="G1595" s="88">
        <f t="shared" si="325"/>
        <v>1088</v>
      </c>
      <c r="H1595" s="89">
        <f t="shared" si="326"/>
        <v>1.0217670320000001</v>
      </c>
      <c r="I1595" s="88">
        <f t="shared" si="333"/>
        <v>0</v>
      </c>
      <c r="J1595" s="90">
        <f t="shared" si="327"/>
        <v>21.767032</v>
      </c>
      <c r="K1595" s="91">
        <f t="shared" si="328"/>
        <v>0</v>
      </c>
      <c r="L1595" s="92" t="str">
        <f t="shared" si="334"/>
        <v>A+J=</v>
      </c>
      <c r="M1595" s="93">
        <f t="shared" si="335"/>
        <v>45272</v>
      </c>
      <c r="N1595" s="94"/>
      <c r="O1595" s="143"/>
      <c r="P1595" s="143"/>
      <c r="Q1595" s="143"/>
      <c r="R1595" s="94"/>
      <c r="S1595" s="107"/>
      <c r="T1595" s="143"/>
      <c r="U1595" s="94"/>
      <c r="V1595" s="94"/>
      <c r="W1595" s="94"/>
      <c r="X1595" s="143"/>
      <c r="Y1595" s="123"/>
      <c r="Z1595" s="143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  <c r="EG1595" s="107"/>
      <c r="EH1595" s="107"/>
      <c r="EI1595" s="107"/>
      <c r="EJ1595" s="107"/>
      <c r="EK1595" s="107"/>
      <c r="EL1595" s="107"/>
      <c r="EM1595" s="107"/>
      <c r="EN1595" s="107"/>
      <c r="EO1595" s="107"/>
      <c r="EP1595" s="107"/>
      <c r="EQ1595" s="107"/>
      <c r="ER1595" s="107"/>
      <c r="ES1595" s="107"/>
      <c r="ET1595" s="107"/>
      <c r="EU1595" s="107"/>
      <c r="EV1595" s="107"/>
      <c r="EW1595" s="107"/>
      <c r="EX1595" s="107"/>
      <c r="EY1595" s="107"/>
    </row>
    <row r="1596" spans="1:155" x14ac:dyDescent="0.15">
      <c r="A1596" s="36">
        <f t="shared" si="329"/>
        <v>45091</v>
      </c>
      <c r="B1596" s="1">
        <f t="shared" ca="1" si="336"/>
        <v>1021.787255</v>
      </c>
      <c r="C1596" s="90">
        <f t="shared" si="330"/>
        <v>1000</v>
      </c>
      <c r="D1596" s="103">
        <f t="shared" si="331"/>
        <v>5.0000000000000001E-3</v>
      </c>
      <c r="E1596" s="93">
        <f t="shared" si="332"/>
        <v>43507</v>
      </c>
      <c r="F1596" s="87">
        <f t="shared" si="324"/>
        <v>1089</v>
      </c>
      <c r="G1596" s="88">
        <f t="shared" si="325"/>
        <v>1089</v>
      </c>
      <c r="H1596" s="89">
        <f t="shared" si="326"/>
        <v>1.021787255</v>
      </c>
      <c r="I1596" s="88">
        <f t="shared" si="333"/>
        <v>0</v>
      </c>
      <c r="J1596" s="90">
        <f t="shared" si="327"/>
        <v>21.787254999999998</v>
      </c>
      <c r="K1596" s="91">
        <f t="shared" si="328"/>
        <v>0</v>
      </c>
      <c r="L1596" s="92" t="str">
        <f t="shared" si="334"/>
        <v>A+J=</v>
      </c>
      <c r="M1596" s="93">
        <f t="shared" si="335"/>
        <v>45272</v>
      </c>
      <c r="N1596" s="94"/>
      <c r="O1596" s="143"/>
      <c r="P1596" s="143"/>
      <c r="Q1596" s="143"/>
      <c r="R1596" s="94"/>
      <c r="S1596" s="107"/>
      <c r="T1596" s="143"/>
      <c r="U1596" s="94"/>
      <c r="V1596" s="94"/>
      <c r="W1596" s="94"/>
      <c r="X1596" s="143"/>
      <c r="Y1596" s="123"/>
      <c r="Z1596" s="143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  <c r="EG1596" s="107"/>
      <c r="EH1596" s="107"/>
      <c r="EI1596" s="107"/>
      <c r="EJ1596" s="107"/>
      <c r="EK1596" s="107"/>
      <c r="EL1596" s="107"/>
      <c r="EM1596" s="107"/>
      <c r="EN1596" s="107"/>
      <c r="EO1596" s="107"/>
      <c r="EP1596" s="107"/>
      <c r="EQ1596" s="107"/>
      <c r="ER1596" s="107"/>
      <c r="ES1596" s="107"/>
      <c r="ET1596" s="107"/>
      <c r="EU1596" s="107"/>
      <c r="EV1596" s="107"/>
      <c r="EW1596" s="107"/>
      <c r="EX1596" s="107"/>
      <c r="EY1596" s="107"/>
    </row>
    <row r="1597" spans="1:155" x14ac:dyDescent="0.15">
      <c r="A1597" s="36">
        <f t="shared" si="329"/>
        <v>45092</v>
      </c>
      <c r="B1597" s="1">
        <f t="shared" ca="1" si="336"/>
        <v>1021.8074779900001</v>
      </c>
      <c r="C1597" s="90">
        <f t="shared" si="330"/>
        <v>1000</v>
      </c>
      <c r="D1597" s="103">
        <f t="shared" si="331"/>
        <v>5.0000000000000001E-3</v>
      </c>
      <c r="E1597" s="93">
        <f t="shared" si="332"/>
        <v>43507</v>
      </c>
      <c r="F1597" s="87">
        <f t="shared" si="324"/>
        <v>1090</v>
      </c>
      <c r="G1597" s="88">
        <f t="shared" si="325"/>
        <v>1090</v>
      </c>
      <c r="H1597" s="89">
        <f t="shared" si="326"/>
        <v>1.0218074779999999</v>
      </c>
      <c r="I1597" s="88">
        <f t="shared" si="333"/>
        <v>0</v>
      </c>
      <c r="J1597" s="90">
        <f t="shared" si="327"/>
        <v>21.807477989999999</v>
      </c>
      <c r="K1597" s="91">
        <f t="shared" si="328"/>
        <v>0</v>
      </c>
      <c r="L1597" s="92" t="str">
        <f t="shared" si="334"/>
        <v>A+J=</v>
      </c>
      <c r="M1597" s="93">
        <f t="shared" si="335"/>
        <v>45272</v>
      </c>
      <c r="N1597" s="94"/>
      <c r="O1597" s="143"/>
      <c r="P1597" s="143"/>
      <c r="Q1597" s="143"/>
      <c r="R1597" s="94"/>
      <c r="S1597" s="107"/>
      <c r="T1597" s="143"/>
      <c r="U1597" s="94"/>
      <c r="V1597" s="94"/>
      <c r="W1597" s="94"/>
      <c r="X1597" s="143"/>
      <c r="Y1597" s="123"/>
      <c r="Z1597" s="143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  <c r="EG1597" s="107"/>
      <c r="EH1597" s="107"/>
      <c r="EI1597" s="107"/>
      <c r="EJ1597" s="107"/>
      <c r="EK1597" s="107"/>
      <c r="EL1597" s="107"/>
      <c r="EM1597" s="107"/>
      <c r="EN1597" s="107"/>
      <c r="EO1597" s="107"/>
      <c r="EP1597" s="107"/>
      <c r="EQ1597" s="107"/>
      <c r="ER1597" s="107"/>
      <c r="ES1597" s="107"/>
      <c r="ET1597" s="107"/>
      <c r="EU1597" s="107"/>
      <c r="EV1597" s="107"/>
      <c r="EW1597" s="107"/>
      <c r="EX1597" s="107"/>
      <c r="EY1597" s="107"/>
    </row>
    <row r="1598" spans="1:155" x14ac:dyDescent="0.15">
      <c r="A1598" s="36">
        <f t="shared" si="329"/>
        <v>45093</v>
      </c>
      <c r="B1598" s="1">
        <f t="shared" ca="1" si="336"/>
        <v>1021.82770199</v>
      </c>
      <c r="C1598" s="90">
        <f t="shared" si="330"/>
        <v>1000</v>
      </c>
      <c r="D1598" s="103">
        <f t="shared" si="331"/>
        <v>5.0000000000000001E-3</v>
      </c>
      <c r="E1598" s="93">
        <f t="shared" si="332"/>
        <v>43507</v>
      </c>
      <c r="F1598" s="87">
        <f t="shared" si="324"/>
        <v>1091</v>
      </c>
      <c r="G1598" s="88">
        <f t="shared" si="325"/>
        <v>1091</v>
      </c>
      <c r="H1598" s="89">
        <f t="shared" si="326"/>
        <v>1.0218277019999999</v>
      </c>
      <c r="I1598" s="88">
        <f t="shared" si="333"/>
        <v>0</v>
      </c>
      <c r="J1598" s="90">
        <f t="shared" si="327"/>
        <v>21.827701990000001</v>
      </c>
      <c r="K1598" s="91">
        <f t="shared" si="328"/>
        <v>0</v>
      </c>
      <c r="L1598" s="92" t="str">
        <f t="shared" si="334"/>
        <v>A+J=</v>
      </c>
      <c r="M1598" s="93">
        <f t="shared" si="335"/>
        <v>45272</v>
      </c>
      <c r="N1598" s="94"/>
      <c r="O1598" s="143"/>
      <c r="P1598" s="143"/>
      <c r="Q1598" s="143"/>
      <c r="R1598" s="94"/>
      <c r="S1598" s="107"/>
      <c r="T1598" s="143"/>
      <c r="U1598" s="94"/>
      <c r="V1598" s="94"/>
      <c r="W1598" s="94"/>
      <c r="X1598" s="143"/>
      <c r="Y1598" s="123"/>
      <c r="Z1598" s="143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  <c r="EG1598" s="107"/>
      <c r="EH1598" s="107"/>
      <c r="EI1598" s="107"/>
      <c r="EJ1598" s="107"/>
      <c r="EK1598" s="107"/>
      <c r="EL1598" s="107"/>
      <c r="EM1598" s="107"/>
      <c r="EN1598" s="107"/>
      <c r="EO1598" s="107"/>
      <c r="EP1598" s="107"/>
      <c r="EQ1598" s="107"/>
      <c r="ER1598" s="107"/>
      <c r="ES1598" s="107"/>
      <c r="ET1598" s="107"/>
      <c r="EU1598" s="107"/>
      <c r="EV1598" s="107"/>
      <c r="EW1598" s="107"/>
      <c r="EX1598" s="107"/>
      <c r="EY1598" s="107"/>
    </row>
    <row r="1599" spans="1:155" x14ac:dyDescent="0.15">
      <c r="A1599" s="36">
        <f t="shared" si="329"/>
        <v>45094</v>
      </c>
      <c r="B1599" s="1">
        <f t="shared" ca="1" si="336"/>
        <v>1021.847926</v>
      </c>
      <c r="C1599" s="90">
        <f t="shared" si="330"/>
        <v>1000</v>
      </c>
      <c r="D1599" s="103">
        <f t="shared" si="331"/>
        <v>5.0000000000000001E-3</v>
      </c>
      <c r="E1599" s="93">
        <f t="shared" si="332"/>
        <v>43507</v>
      </c>
      <c r="F1599" s="87">
        <f t="shared" si="324"/>
        <v>1091</v>
      </c>
      <c r="G1599" s="88">
        <f t="shared" si="325"/>
        <v>1092</v>
      </c>
      <c r="H1599" s="89">
        <f t="shared" si="326"/>
        <v>1.021847926</v>
      </c>
      <c r="I1599" s="88">
        <f t="shared" si="333"/>
        <v>0</v>
      </c>
      <c r="J1599" s="90">
        <f t="shared" si="327"/>
        <v>21.847926000000001</v>
      </c>
      <c r="K1599" s="91">
        <f t="shared" si="328"/>
        <v>0</v>
      </c>
      <c r="L1599" s="92" t="str">
        <f t="shared" si="334"/>
        <v>A+J=</v>
      </c>
      <c r="M1599" s="93">
        <f t="shared" si="335"/>
        <v>45272</v>
      </c>
      <c r="N1599" s="94"/>
      <c r="O1599" s="143"/>
      <c r="P1599" s="143"/>
      <c r="Q1599" s="143"/>
      <c r="R1599" s="94"/>
      <c r="S1599" s="107"/>
      <c r="T1599" s="143"/>
      <c r="U1599" s="94"/>
      <c r="V1599" s="94"/>
      <c r="W1599" s="94"/>
      <c r="X1599" s="143"/>
      <c r="Y1599" s="123"/>
      <c r="Z1599" s="143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  <c r="EG1599" s="107"/>
      <c r="EH1599" s="107"/>
      <c r="EI1599" s="107"/>
      <c r="EJ1599" s="107"/>
      <c r="EK1599" s="107"/>
      <c r="EL1599" s="107"/>
      <c r="EM1599" s="107"/>
      <c r="EN1599" s="107"/>
      <c r="EO1599" s="107"/>
      <c r="EP1599" s="107"/>
      <c r="EQ1599" s="107"/>
      <c r="ER1599" s="107"/>
      <c r="ES1599" s="107"/>
      <c r="ET1599" s="107"/>
      <c r="EU1599" s="107"/>
      <c r="EV1599" s="107"/>
      <c r="EW1599" s="107"/>
      <c r="EX1599" s="107"/>
      <c r="EY1599" s="107"/>
    </row>
    <row r="1600" spans="1:155" x14ac:dyDescent="0.15">
      <c r="A1600" s="36">
        <f t="shared" si="329"/>
        <v>45095</v>
      </c>
      <c r="B1600" s="1">
        <f t="shared" ca="1" si="336"/>
        <v>1021.847926</v>
      </c>
      <c r="C1600" s="90">
        <f t="shared" si="330"/>
        <v>1000</v>
      </c>
      <c r="D1600" s="103">
        <f t="shared" si="331"/>
        <v>5.0000000000000001E-3</v>
      </c>
      <c r="E1600" s="93">
        <f t="shared" si="332"/>
        <v>43507</v>
      </c>
      <c r="F1600" s="87">
        <f t="shared" si="324"/>
        <v>1091</v>
      </c>
      <c r="G1600" s="88">
        <f t="shared" si="325"/>
        <v>1092</v>
      </c>
      <c r="H1600" s="89">
        <f t="shared" si="326"/>
        <v>1.021847926</v>
      </c>
      <c r="I1600" s="88">
        <f t="shared" si="333"/>
        <v>0</v>
      </c>
      <c r="J1600" s="90">
        <f t="shared" si="327"/>
        <v>21.847926000000001</v>
      </c>
      <c r="K1600" s="91">
        <f t="shared" si="328"/>
        <v>0</v>
      </c>
      <c r="L1600" s="92" t="str">
        <f t="shared" si="334"/>
        <v>A+J=</v>
      </c>
      <c r="M1600" s="93">
        <f t="shared" si="335"/>
        <v>45272</v>
      </c>
      <c r="N1600" s="94"/>
      <c r="O1600" s="143"/>
      <c r="P1600" s="143"/>
      <c r="Q1600" s="143"/>
      <c r="R1600" s="94"/>
      <c r="S1600" s="107"/>
      <c r="T1600" s="143"/>
      <c r="U1600" s="94"/>
      <c r="V1600" s="94"/>
      <c r="W1600" s="94"/>
      <c r="X1600" s="143"/>
      <c r="Y1600" s="123"/>
      <c r="Z1600" s="143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  <c r="EG1600" s="107"/>
      <c r="EH1600" s="107"/>
      <c r="EI1600" s="107"/>
      <c r="EJ1600" s="107"/>
      <c r="EK1600" s="107"/>
      <c r="EL1600" s="107"/>
      <c r="EM1600" s="107"/>
      <c r="EN1600" s="107"/>
      <c r="EO1600" s="107"/>
      <c r="EP1600" s="107"/>
      <c r="EQ1600" s="107"/>
      <c r="ER1600" s="107"/>
      <c r="ES1600" s="107"/>
      <c r="ET1600" s="107"/>
      <c r="EU1600" s="107"/>
      <c r="EV1600" s="107"/>
      <c r="EW1600" s="107"/>
      <c r="EX1600" s="107"/>
      <c r="EY1600" s="107"/>
    </row>
    <row r="1601" spans="1:155" x14ac:dyDescent="0.15">
      <c r="A1601" s="36">
        <f t="shared" si="329"/>
        <v>45096</v>
      </c>
      <c r="B1601" s="1">
        <f t="shared" ca="1" si="336"/>
        <v>1021.847926</v>
      </c>
      <c r="C1601" s="90">
        <f t="shared" si="330"/>
        <v>1000</v>
      </c>
      <c r="D1601" s="103">
        <f t="shared" si="331"/>
        <v>5.0000000000000001E-3</v>
      </c>
      <c r="E1601" s="93">
        <f t="shared" si="332"/>
        <v>43507</v>
      </c>
      <c r="F1601" s="87">
        <f t="shared" si="324"/>
        <v>1092</v>
      </c>
      <c r="G1601" s="88">
        <f t="shared" si="325"/>
        <v>1092</v>
      </c>
      <c r="H1601" s="89">
        <f t="shared" si="326"/>
        <v>1.021847926</v>
      </c>
      <c r="I1601" s="88">
        <f t="shared" si="333"/>
        <v>0</v>
      </c>
      <c r="J1601" s="90">
        <f t="shared" si="327"/>
        <v>21.847926000000001</v>
      </c>
      <c r="K1601" s="91">
        <f t="shared" si="328"/>
        <v>0</v>
      </c>
      <c r="L1601" s="92" t="str">
        <f t="shared" si="334"/>
        <v>A+J=</v>
      </c>
      <c r="M1601" s="93">
        <f t="shared" si="335"/>
        <v>45272</v>
      </c>
      <c r="N1601" s="94"/>
      <c r="O1601" s="143"/>
      <c r="P1601" s="143"/>
      <c r="Q1601" s="143"/>
      <c r="R1601" s="94"/>
      <c r="S1601" s="107"/>
      <c r="T1601" s="143"/>
      <c r="U1601" s="94"/>
      <c r="V1601" s="94"/>
      <c r="W1601" s="94"/>
      <c r="X1601" s="143"/>
      <c r="Y1601" s="123"/>
      <c r="Z1601" s="143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  <c r="EG1601" s="107"/>
      <c r="EH1601" s="107"/>
      <c r="EI1601" s="107"/>
      <c r="EJ1601" s="107"/>
      <c r="EK1601" s="107"/>
      <c r="EL1601" s="107"/>
      <c r="EM1601" s="107"/>
      <c r="EN1601" s="107"/>
      <c r="EO1601" s="107"/>
      <c r="EP1601" s="107"/>
      <c r="EQ1601" s="107"/>
      <c r="ER1601" s="107"/>
      <c r="ES1601" s="107"/>
      <c r="ET1601" s="107"/>
      <c r="EU1601" s="107"/>
      <c r="EV1601" s="107"/>
      <c r="EW1601" s="107"/>
      <c r="EX1601" s="107"/>
      <c r="EY1601" s="107"/>
    </row>
    <row r="1602" spans="1:155" x14ac:dyDescent="0.15">
      <c r="A1602" s="36">
        <f t="shared" si="329"/>
        <v>45097</v>
      </c>
      <c r="B1602" s="1">
        <f t="shared" ca="1" si="336"/>
        <v>1021.86815</v>
      </c>
      <c r="C1602" s="90">
        <f t="shared" si="330"/>
        <v>1000</v>
      </c>
      <c r="D1602" s="103">
        <f t="shared" si="331"/>
        <v>5.0000000000000001E-3</v>
      </c>
      <c r="E1602" s="93">
        <f t="shared" si="332"/>
        <v>43507</v>
      </c>
      <c r="F1602" s="87">
        <f t="shared" si="324"/>
        <v>1093</v>
      </c>
      <c r="G1602" s="88">
        <f t="shared" si="325"/>
        <v>1093</v>
      </c>
      <c r="H1602" s="89">
        <f t="shared" si="326"/>
        <v>1.02186815</v>
      </c>
      <c r="I1602" s="88">
        <f t="shared" si="333"/>
        <v>0</v>
      </c>
      <c r="J1602" s="90">
        <f t="shared" si="327"/>
        <v>21.86815</v>
      </c>
      <c r="K1602" s="91">
        <f t="shared" si="328"/>
        <v>0</v>
      </c>
      <c r="L1602" s="92" t="str">
        <f t="shared" si="334"/>
        <v>A+J=</v>
      </c>
      <c r="M1602" s="93">
        <f t="shared" si="335"/>
        <v>45272</v>
      </c>
      <c r="N1602" s="94"/>
      <c r="O1602" s="143"/>
      <c r="P1602" s="143"/>
      <c r="Q1602" s="143"/>
      <c r="R1602" s="94"/>
      <c r="S1602" s="107"/>
      <c r="T1602" s="143"/>
      <c r="U1602" s="94"/>
      <c r="V1602" s="94"/>
      <c r="W1602" s="94"/>
      <c r="X1602" s="143"/>
      <c r="Y1602" s="123"/>
      <c r="Z1602" s="143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  <c r="EG1602" s="107"/>
      <c r="EH1602" s="107"/>
      <c r="EI1602" s="107"/>
      <c r="EJ1602" s="107"/>
      <c r="EK1602" s="107"/>
      <c r="EL1602" s="107"/>
      <c r="EM1602" s="107"/>
      <c r="EN1602" s="107"/>
      <c r="EO1602" s="107"/>
      <c r="EP1602" s="107"/>
      <c r="EQ1602" s="107"/>
      <c r="ER1602" s="107"/>
      <c r="ES1602" s="107"/>
      <c r="ET1602" s="107"/>
      <c r="EU1602" s="107"/>
      <c r="EV1602" s="107"/>
      <c r="EW1602" s="107"/>
      <c r="EX1602" s="107"/>
      <c r="EY1602" s="107"/>
    </row>
    <row r="1603" spans="1:155" x14ac:dyDescent="0.15">
      <c r="A1603" s="36">
        <f t="shared" si="329"/>
        <v>45098</v>
      </c>
      <c r="B1603" s="1">
        <f t="shared" ca="1" si="336"/>
        <v>1021.888375</v>
      </c>
      <c r="C1603" s="90">
        <f t="shared" si="330"/>
        <v>1000</v>
      </c>
      <c r="D1603" s="103">
        <f t="shared" si="331"/>
        <v>5.0000000000000001E-3</v>
      </c>
      <c r="E1603" s="93">
        <f t="shared" si="332"/>
        <v>43507</v>
      </c>
      <c r="F1603" s="87">
        <f t="shared" si="324"/>
        <v>1094</v>
      </c>
      <c r="G1603" s="88">
        <f t="shared" si="325"/>
        <v>1094</v>
      </c>
      <c r="H1603" s="89">
        <f t="shared" si="326"/>
        <v>1.0218883750000001</v>
      </c>
      <c r="I1603" s="88">
        <f t="shared" si="333"/>
        <v>0</v>
      </c>
      <c r="J1603" s="90">
        <f t="shared" si="327"/>
        <v>21.888375</v>
      </c>
      <c r="K1603" s="91">
        <f t="shared" si="328"/>
        <v>0</v>
      </c>
      <c r="L1603" s="92" t="str">
        <f t="shared" si="334"/>
        <v>A+J=</v>
      </c>
      <c r="M1603" s="93">
        <f t="shared" si="335"/>
        <v>45272</v>
      </c>
      <c r="N1603" s="94"/>
      <c r="O1603" s="143"/>
      <c r="P1603" s="143"/>
      <c r="Q1603" s="143"/>
      <c r="R1603" s="94"/>
      <c r="S1603" s="107"/>
      <c r="T1603" s="143"/>
      <c r="U1603" s="94"/>
      <c r="V1603" s="94"/>
      <c r="W1603" s="94"/>
      <c r="X1603" s="143"/>
      <c r="Y1603" s="123"/>
      <c r="Z1603" s="143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  <c r="EG1603" s="107"/>
      <c r="EH1603" s="107"/>
      <c r="EI1603" s="107"/>
      <c r="EJ1603" s="107"/>
      <c r="EK1603" s="107"/>
      <c r="EL1603" s="107"/>
      <c r="EM1603" s="107"/>
      <c r="EN1603" s="107"/>
      <c r="EO1603" s="107"/>
      <c r="EP1603" s="107"/>
      <c r="EQ1603" s="107"/>
      <c r="ER1603" s="107"/>
      <c r="ES1603" s="107"/>
      <c r="ET1603" s="107"/>
      <c r="EU1603" s="107"/>
      <c r="EV1603" s="107"/>
      <c r="EW1603" s="107"/>
      <c r="EX1603" s="107"/>
      <c r="EY1603" s="107"/>
    </row>
    <row r="1604" spans="1:155" x14ac:dyDescent="0.15">
      <c r="A1604" s="36">
        <f t="shared" si="329"/>
        <v>45099</v>
      </c>
      <c r="B1604" s="1">
        <f t="shared" ca="1" si="336"/>
        <v>1021.90859999</v>
      </c>
      <c r="C1604" s="90">
        <f t="shared" si="330"/>
        <v>1000</v>
      </c>
      <c r="D1604" s="103">
        <f t="shared" si="331"/>
        <v>5.0000000000000001E-3</v>
      </c>
      <c r="E1604" s="93">
        <f t="shared" si="332"/>
        <v>43507</v>
      </c>
      <c r="F1604" s="87">
        <f t="shared" si="324"/>
        <v>1095</v>
      </c>
      <c r="G1604" s="88">
        <f t="shared" si="325"/>
        <v>1095</v>
      </c>
      <c r="H1604" s="89">
        <f t="shared" si="326"/>
        <v>1.0219085999999999</v>
      </c>
      <c r="I1604" s="88">
        <f t="shared" si="333"/>
        <v>0</v>
      </c>
      <c r="J1604" s="90">
        <f t="shared" si="327"/>
        <v>21.908599989999999</v>
      </c>
      <c r="K1604" s="91">
        <f t="shared" si="328"/>
        <v>0</v>
      </c>
      <c r="L1604" s="92" t="str">
        <f t="shared" si="334"/>
        <v>A+J=</v>
      </c>
      <c r="M1604" s="93">
        <f t="shared" si="335"/>
        <v>45272</v>
      </c>
      <c r="N1604" s="94"/>
      <c r="O1604" s="143"/>
      <c r="P1604" s="143"/>
      <c r="Q1604" s="143"/>
      <c r="R1604" s="94"/>
      <c r="S1604" s="107"/>
      <c r="T1604" s="143"/>
      <c r="U1604" s="94"/>
      <c r="V1604" s="94"/>
      <c r="W1604" s="94"/>
      <c r="X1604" s="143"/>
      <c r="Y1604" s="123"/>
      <c r="Z1604" s="143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  <c r="EG1604" s="107"/>
      <c r="EH1604" s="107"/>
      <c r="EI1604" s="107"/>
      <c r="EJ1604" s="107"/>
      <c r="EK1604" s="107"/>
      <c r="EL1604" s="107"/>
      <c r="EM1604" s="107"/>
      <c r="EN1604" s="107"/>
      <c r="EO1604" s="107"/>
      <c r="EP1604" s="107"/>
      <c r="EQ1604" s="107"/>
      <c r="ER1604" s="107"/>
      <c r="ES1604" s="107"/>
      <c r="ET1604" s="107"/>
      <c r="EU1604" s="107"/>
      <c r="EV1604" s="107"/>
      <c r="EW1604" s="107"/>
      <c r="EX1604" s="107"/>
      <c r="EY1604" s="107"/>
    </row>
    <row r="1605" spans="1:155" x14ac:dyDescent="0.15">
      <c r="A1605" s="36">
        <f t="shared" si="329"/>
        <v>45100</v>
      </c>
      <c r="B1605" s="1">
        <f t="shared" ca="1" si="336"/>
        <v>1021.92882599</v>
      </c>
      <c r="C1605" s="90">
        <f t="shared" si="330"/>
        <v>1000</v>
      </c>
      <c r="D1605" s="103">
        <f t="shared" si="331"/>
        <v>5.0000000000000001E-3</v>
      </c>
      <c r="E1605" s="93">
        <f t="shared" si="332"/>
        <v>43507</v>
      </c>
      <c r="F1605" s="87">
        <f t="shared" si="324"/>
        <v>1096</v>
      </c>
      <c r="G1605" s="88">
        <f t="shared" si="325"/>
        <v>1096</v>
      </c>
      <c r="H1605" s="89">
        <f t="shared" si="326"/>
        <v>1.0219288259999999</v>
      </c>
      <c r="I1605" s="88">
        <f t="shared" si="333"/>
        <v>0</v>
      </c>
      <c r="J1605" s="90">
        <f t="shared" si="327"/>
        <v>21.92882599</v>
      </c>
      <c r="K1605" s="91">
        <f t="shared" si="328"/>
        <v>0</v>
      </c>
      <c r="L1605" s="92" t="str">
        <f t="shared" si="334"/>
        <v>A+J=</v>
      </c>
      <c r="M1605" s="93">
        <f t="shared" si="335"/>
        <v>45272</v>
      </c>
      <c r="N1605" s="94"/>
      <c r="O1605" s="143"/>
      <c r="P1605" s="143"/>
      <c r="Q1605" s="143"/>
      <c r="R1605" s="94"/>
      <c r="S1605" s="107"/>
      <c r="T1605" s="143"/>
      <c r="U1605" s="94"/>
      <c r="V1605" s="94"/>
      <c r="W1605" s="94"/>
      <c r="X1605" s="143"/>
      <c r="Y1605" s="123"/>
      <c r="Z1605" s="143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  <c r="EG1605" s="107"/>
      <c r="EH1605" s="107"/>
      <c r="EI1605" s="107"/>
      <c r="EJ1605" s="107"/>
      <c r="EK1605" s="107"/>
      <c r="EL1605" s="107"/>
      <c r="EM1605" s="107"/>
      <c r="EN1605" s="107"/>
      <c r="EO1605" s="107"/>
      <c r="EP1605" s="107"/>
      <c r="EQ1605" s="107"/>
      <c r="ER1605" s="107"/>
      <c r="ES1605" s="107"/>
      <c r="ET1605" s="107"/>
      <c r="EU1605" s="107"/>
      <c r="EV1605" s="107"/>
      <c r="EW1605" s="107"/>
      <c r="EX1605" s="107"/>
      <c r="EY1605" s="107"/>
    </row>
    <row r="1606" spans="1:155" x14ac:dyDescent="0.15">
      <c r="A1606" s="36">
        <f t="shared" si="329"/>
        <v>45101</v>
      </c>
      <c r="B1606" s="1">
        <f t="shared" ca="1" si="336"/>
        <v>1021.9490520000001</v>
      </c>
      <c r="C1606" s="90">
        <f t="shared" si="330"/>
        <v>1000</v>
      </c>
      <c r="D1606" s="103">
        <f t="shared" si="331"/>
        <v>5.0000000000000001E-3</v>
      </c>
      <c r="E1606" s="93">
        <f t="shared" si="332"/>
        <v>43507</v>
      </c>
      <c r="F1606" s="87">
        <f t="shared" si="324"/>
        <v>1096</v>
      </c>
      <c r="G1606" s="88">
        <f t="shared" si="325"/>
        <v>1097</v>
      </c>
      <c r="H1606" s="89">
        <f t="shared" si="326"/>
        <v>1.0219490520000001</v>
      </c>
      <c r="I1606" s="88">
        <f t="shared" si="333"/>
        <v>0</v>
      </c>
      <c r="J1606" s="90">
        <f t="shared" si="327"/>
        <v>21.949051999999998</v>
      </c>
      <c r="K1606" s="91">
        <f t="shared" si="328"/>
        <v>0</v>
      </c>
      <c r="L1606" s="92" t="str">
        <f t="shared" si="334"/>
        <v>A+J=</v>
      </c>
      <c r="M1606" s="93">
        <f t="shared" si="335"/>
        <v>45272</v>
      </c>
      <c r="N1606" s="94"/>
      <c r="O1606" s="143"/>
      <c r="P1606" s="143"/>
      <c r="Q1606" s="143"/>
      <c r="R1606" s="94"/>
      <c r="S1606" s="107"/>
      <c r="T1606" s="143"/>
      <c r="U1606" s="94"/>
      <c r="V1606" s="94"/>
      <c r="W1606" s="94"/>
      <c r="X1606" s="143"/>
      <c r="Y1606" s="123"/>
      <c r="Z1606" s="143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  <c r="EG1606" s="107"/>
      <c r="EH1606" s="107"/>
      <c r="EI1606" s="107"/>
      <c r="EJ1606" s="107"/>
      <c r="EK1606" s="107"/>
      <c r="EL1606" s="107"/>
      <c r="EM1606" s="107"/>
      <c r="EN1606" s="107"/>
      <c r="EO1606" s="107"/>
      <c r="EP1606" s="107"/>
      <c r="EQ1606" s="107"/>
      <c r="ER1606" s="107"/>
      <c r="ES1606" s="107"/>
      <c r="ET1606" s="107"/>
      <c r="EU1606" s="107"/>
      <c r="EV1606" s="107"/>
      <c r="EW1606" s="107"/>
      <c r="EX1606" s="107"/>
      <c r="EY1606" s="107"/>
    </row>
    <row r="1607" spans="1:155" x14ac:dyDescent="0.15">
      <c r="A1607" s="36">
        <f t="shared" si="329"/>
        <v>45102</v>
      </c>
      <c r="B1607" s="1">
        <f t="shared" ca="1" si="336"/>
        <v>1021.9490520000001</v>
      </c>
      <c r="C1607" s="90">
        <f t="shared" si="330"/>
        <v>1000</v>
      </c>
      <c r="D1607" s="103">
        <f t="shared" si="331"/>
        <v>5.0000000000000001E-3</v>
      </c>
      <c r="E1607" s="93">
        <f t="shared" si="332"/>
        <v>43507</v>
      </c>
      <c r="F1607" s="87">
        <f t="shared" si="324"/>
        <v>1096</v>
      </c>
      <c r="G1607" s="88">
        <f t="shared" si="325"/>
        <v>1097</v>
      </c>
      <c r="H1607" s="89">
        <f t="shared" si="326"/>
        <v>1.0219490520000001</v>
      </c>
      <c r="I1607" s="88">
        <f t="shared" si="333"/>
        <v>0</v>
      </c>
      <c r="J1607" s="90">
        <f t="shared" si="327"/>
        <v>21.949051999999998</v>
      </c>
      <c r="K1607" s="91">
        <f t="shared" si="328"/>
        <v>0</v>
      </c>
      <c r="L1607" s="92" t="str">
        <f t="shared" si="334"/>
        <v>A+J=</v>
      </c>
      <c r="M1607" s="93">
        <f t="shared" si="335"/>
        <v>45272</v>
      </c>
      <c r="N1607" s="94"/>
      <c r="O1607" s="143"/>
      <c r="P1607" s="143"/>
      <c r="Q1607" s="143"/>
      <c r="R1607" s="94"/>
      <c r="S1607" s="107"/>
      <c r="T1607" s="143"/>
      <c r="U1607" s="94"/>
      <c r="V1607" s="94"/>
      <c r="W1607" s="94"/>
      <c r="X1607" s="143"/>
      <c r="Y1607" s="123"/>
      <c r="Z1607" s="143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  <c r="EG1607" s="107"/>
      <c r="EH1607" s="107"/>
      <c r="EI1607" s="107"/>
      <c r="EJ1607" s="107"/>
      <c r="EK1607" s="107"/>
      <c r="EL1607" s="107"/>
      <c r="EM1607" s="107"/>
      <c r="EN1607" s="107"/>
      <c r="EO1607" s="107"/>
      <c r="EP1607" s="107"/>
      <c r="EQ1607" s="107"/>
      <c r="ER1607" s="107"/>
      <c r="ES1607" s="107"/>
      <c r="ET1607" s="107"/>
      <c r="EU1607" s="107"/>
      <c r="EV1607" s="107"/>
      <c r="EW1607" s="107"/>
      <c r="EX1607" s="107"/>
      <c r="EY1607" s="107"/>
    </row>
    <row r="1608" spans="1:155" x14ac:dyDescent="0.15">
      <c r="A1608" s="36">
        <f t="shared" si="329"/>
        <v>45103</v>
      </c>
      <c r="B1608" s="1">
        <f t="shared" ca="1" si="336"/>
        <v>1021.9490520000001</v>
      </c>
      <c r="C1608" s="90">
        <f t="shared" si="330"/>
        <v>1000</v>
      </c>
      <c r="D1608" s="103">
        <f t="shared" si="331"/>
        <v>5.0000000000000001E-3</v>
      </c>
      <c r="E1608" s="93">
        <f t="shared" si="332"/>
        <v>43507</v>
      </c>
      <c r="F1608" s="87">
        <f t="shared" si="324"/>
        <v>1097</v>
      </c>
      <c r="G1608" s="88">
        <f t="shared" si="325"/>
        <v>1097</v>
      </c>
      <c r="H1608" s="89">
        <f t="shared" si="326"/>
        <v>1.0219490520000001</v>
      </c>
      <c r="I1608" s="88">
        <f t="shared" si="333"/>
        <v>0</v>
      </c>
      <c r="J1608" s="90">
        <f t="shared" si="327"/>
        <v>21.949051999999998</v>
      </c>
      <c r="K1608" s="91">
        <f t="shared" si="328"/>
        <v>0</v>
      </c>
      <c r="L1608" s="92" t="str">
        <f t="shared" si="334"/>
        <v>A+J=</v>
      </c>
      <c r="M1608" s="93">
        <f t="shared" si="335"/>
        <v>45272</v>
      </c>
      <c r="N1608" s="94"/>
      <c r="O1608" s="143"/>
      <c r="P1608" s="143"/>
      <c r="Q1608" s="143"/>
      <c r="R1608" s="94"/>
      <c r="S1608" s="107"/>
      <c r="T1608" s="143"/>
      <c r="U1608" s="94"/>
      <c r="V1608" s="94"/>
      <c r="W1608" s="94"/>
      <c r="X1608" s="143"/>
      <c r="Y1608" s="123"/>
      <c r="Z1608" s="143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  <c r="EG1608" s="107"/>
      <c r="EH1608" s="107"/>
      <c r="EI1608" s="107"/>
      <c r="EJ1608" s="107"/>
      <c r="EK1608" s="107"/>
      <c r="EL1608" s="107"/>
      <c r="EM1608" s="107"/>
      <c r="EN1608" s="107"/>
      <c r="EO1608" s="107"/>
      <c r="EP1608" s="107"/>
      <c r="EQ1608" s="107"/>
      <c r="ER1608" s="107"/>
      <c r="ES1608" s="107"/>
      <c r="ET1608" s="107"/>
      <c r="EU1608" s="107"/>
      <c r="EV1608" s="107"/>
      <c r="EW1608" s="107"/>
      <c r="EX1608" s="107"/>
      <c r="EY1608" s="107"/>
    </row>
    <row r="1609" spans="1:155" x14ac:dyDescent="0.15">
      <c r="A1609" s="36">
        <f t="shared" si="329"/>
        <v>45104</v>
      </c>
      <c r="B1609" s="1">
        <f t="shared" ca="1" si="336"/>
        <v>1021.969278</v>
      </c>
      <c r="C1609" s="90">
        <f t="shared" si="330"/>
        <v>1000</v>
      </c>
      <c r="D1609" s="103">
        <f t="shared" si="331"/>
        <v>5.0000000000000001E-3</v>
      </c>
      <c r="E1609" s="93">
        <f t="shared" si="332"/>
        <v>43507</v>
      </c>
      <c r="F1609" s="87">
        <f t="shared" si="324"/>
        <v>1098</v>
      </c>
      <c r="G1609" s="88">
        <f t="shared" si="325"/>
        <v>1098</v>
      </c>
      <c r="H1609" s="89">
        <f t="shared" si="326"/>
        <v>1.021969278</v>
      </c>
      <c r="I1609" s="88">
        <f t="shared" si="333"/>
        <v>0</v>
      </c>
      <c r="J1609" s="90">
        <f t="shared" si="327"/>
        <v>21.969277999999999</v>
      </c>
      <c r="K1609" s="91">
        <f t="shared" si="328"/>
        <v>0</v>
      </c>
      <c r="L1609" s="92" t="str">
        <f t="shared" si="334"/>
        <v>A+J=</v>
      </c>
      <c r="M1609" s="93">
        <f t="shared" si="335"/>
        <v>45272</v>
      </c>
      <c r="N1609" s="94"/>
      <c r="O1609" s="143"/>
      <c r="P1609" s="143"/>
      <c r="Q1609" s="143"/>
      <c r="R1609" s="94"/>
      <c r="S1609" s="107"/>
      <c r="T1609" s="143"/>
      <c r="U1609" s="94"/>
      <c r="V1609" s="94"/>
      <c r="W1609" s="94"/>
      <c r="X1609" s="143"/>
      <c r="Y1609" s="123"/>
      <c r="Z1609" s="143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  <c r="EG1609" s="107"/>
      <c r="EH1609" s="107"/>
      <c r="EI1609" s="107"/>
      <c r="EJ1609" s="107"/>
      <c r="EK1609" s="107"/>
      <c r="EL1609" s="107"/>
      <c r="EM1609" s="107"/>
      <c r="EN1609" s="107"/>
      <c r="EO1609" s="107"/>
      <c r="EP1609" s="107"/>
      <c r="EQ1609" s="107"/>
      <c r="ER1609" s="107"/>
      <c r="ES1609" s="107"/>
      <c r="ET1609" s="107"/>
      <c r="EU1609" s="107"/>
      <c r="EV1609" s="107"/>
      <c r="EW1609" s="107"/>
      <c r="EX1609" s="107"/>
      <c r="EY1609" s="107"/>
    </row>
    <row r="1610" spans="1:155" x14ac:dyDescent="0.15">
      <c r="A1610" s="36">
        <f t="shared" si="329"/>
        <v>45105</v>
      </c>
      <c r="B1610" s="1">
        <f t="shared" ca="1" si="336"/>
        <v>1021.989505</v>
      </c>
      <c r="C1610" s="90">
        <f t="shared" si="330"/>
        <v>1000</v>
      </c>
      <c r="D1610" s="103">
        <f t="shared" si="331"/>
        <v>5.0000000000000001E-3</v>
      </c>
      <c r="E1610" s="93">
        <f t="shared" si="332"/>
        <v>43507</v>
      </c>
      <c r="F1610" s="87">
        <f t="shared" si="324"/>
        <v>1099</v>
      </c>
      <c r="G1610" s="88">
        <f t="shared" si="325"/>
        <v>1099</v>
      </c>
      <c r="H1610" s="89">
        <f t="shared" si="326"/>
        <v>1.0219895050000001</v>
      </c>
      <c r="I1610" s="88">
        <f t="shared" si="333"/>
        <v>0</v>
      </c>
      <c r="J1610" s="90">
        <f t="shared" si="327"/>
        <v>21.989505000000001</v>
      </c>
      <c r="K1610" s="91">
        <f t="shared" si="328"/>
        <v>0</v>
      </c>
      <c r="L1610" s="92" t="str">
        <f t="shared" si="334"/>
        <v>A+J=</v>
      </c>
      <c r="M1610" s="93">
        <f t="shared" si="335"/>
        <v>45272</v>
      </c>
      <c r="N1610" s="94"/>
      <c r="O1610" s="143"/>
      <c r="P1610" s="143"/>
      <c r="Q1610" s="143"/>
      <c r="R1610" s="94"/>
      <c r="S1610" s="107"/>
      <c r="T1610" s="143"/>
      <c r="U1610" s="94"/>
      <c r="V1610" s="94"/>
      <c r="W1610" s="94"/>
      <c r="X1610" s="143"/>
      <c r="Y1610" s="123"/>
      <c r="Z1610" s="143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  <c r="EG1610" s="107"/>
      <c r="EH1610" s="107"/>
      <c r="EI1610" s="107"/>
      <c r="EJ1610" s="107"/>
      <c r="EK1610" s="107"/>
      <c r="EL1610" s="107"/>
      <c r="EM1610" s="107"/>
      <c r="EN1610" s="107"/>
      <c r="EO1610" s="107"/>
      <c r="EP1610" s="107"/>
      <c r="EQ1610" s="107"/>
      <c r="ER1610" s="107"/>
      <c r="ES1610" s="107"/>
      <c r="ET1610" s="107"/>
      <c r="EU1610" s="107"/>
      <c r="EV1610" s="107"/>
      <c r="EW1610" s="107"/>
      <c r="EX1610" s="107"/>
      <c r="EY1610" s="107"/>
    </row>
    <row r="1611" spans="1:155" x14ac:dyDescent="0.15">
      <c r="A1611" s="36">
        <f t="shared" si="329"/>
        <v>45106</v>
      </c>
      <c r="B1611" s="1">
        <f t="shared" ca="1" si="336"/>
        <v>1022.00973199</v>
      </c>
      <c r="C1611" s="90">
        <f t="shared" si="330"/>
        <v>1000</v>
      </c>
      <c r="D1611" s="103">
        <f t="shared" si="331"/>
        <v>5.0000000000000001E-3</v>
      </c>
      <c r="E1611" s="93">
        <f t="shared" si="332"/>
        <v>43507</v>
      </c>
      <c r="F1611" s="87">
        <f t="shared" si="324"/>
        <v>1100</v>
      </c>
      <c r="G1611" s="88">
        <f t="shared" si="325"/>
        <v>1100</v>
      </c>
      <c r="H1611" s="89">
        <f t="shared" si="326"/>
        <v>1.0220097319999999</v>
      </c>
      <c r="I1611" s="88">
        <f t="shared" si="333"/>
        <v>0</v>
      </c>
      <c r="J1611" s="90">
        <f t="shared" si="327"/>
        <v>22.009731989999999</v>
      </c>
      <c r="K1611" s="91">
        <f t="shared" si="328"/>
        <v>0</v>
      </c>
      <c r="L1611" s="92" t="str">
        <f t="shared" si="334"/>
        <v>A+J=</v>
      </c>
      <c r="M1611" s="93">
        <f t="shared" si="335"/>
        <v>45272</v>
      </c>
      <c r="N1611" s="94"/>
      <c r="O1611" s="143"/>
      <c r="P1611" s="143"/>
      <c r="Q1611" s="143"/>
      <c r="R1611" s="94"/>
      <c r="S1611" s="107"/>
      <c r="T1611" s="143"/>
      <c r="U1611" s="94"/>
      <c r="V1611" s="94"/>
      <c r="W1611" s="94"/>
      <c r="X1611" s="143"/>
      <c r="Y1611" s="123"/>
      <c r="Z1611" s="143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  <c r="EG1611" s="107"/>
      <c r="EH1611" s="107"/>
      <c r="EI1611" s="107"/>
      <c r="EJ1611" s="107"/>
      <c r="EK1611" s="107"/>
      <c r="EL1611" s="107"/>
      <c r="EM1611" s="107"/>
      <c r="EN1611" s="107"/>
      <c r="EO1611" s="107"/>
      <c r="EP1611" s="107"/>
      <c r="EQ1611" s="107"/>
      <c r="ER1611" s="107"/>
      <c r="ES1611" s="107"/>
      <c r="ET1611" s="107"/>
      <c r="EU1611" s="107"/>
      <c r="EV1611" s="107"/>
      <c r="EW1611" s="107"/>
      <c r="EX1611" s="107"/>
      <c r="EY1611" s="107"/>
    </row>
    <row r="1612" spans="1:155" x14ac:dyDescent="0.15">
      <c r="A1612" s="36">
        <f t="shared" si="329"/>
        <v>45107</v>
      </c>
      <c r="B1612" s="1">
        <f t="shared" ca="1" si="336"/>
        <v>1022.02996</v>
      </c>
      <c r="C1612" s="90">
        <f t="shared" si="330"/>
        <v>1000</v>
      </c>
      <c r="D1612" s="103">
        <f t="shared" si="331"/>
        <v>5.0000000000000001E-3</v>
      </c>
      <c r="E1612" s="93">
        <f t="shared" si="332"/>
        <v>43507</v>
      </c>
      <c r="F1612" s="87">
        <f t="shared" ref="F1612:F1675" si="337">IF(A1612&gt;E1612,IF(NETWORKDAYS(E1612,A1612,$P$75:$P$191)-1=0,1,NETWORKDAYS(E1612,A1612,$P$75:$P$191)-1),0)</f>
        <v>1101</v>
      </c>
      <c r="G1612" s="88">
        <f t="shared" ref="G1612:G1675" si="338">IF(AND(F1612=1,F1611=1),1,IF(F1612&gt;0,IF(F1612=F1611,F1612+1,F1612),0))</f>
        <v>1101</v>
      </c>
      <c r="H1612" s="89">
        <f t="shared" ref="H1612:H1675" si="339">ROUND((D1612+1)^(G1612/252),9)</f>
        <v>1.02202996</v>
      </c>
      <c r="I1612" s="88">
        <f t="shared" si="333"/>
        <v>0</v>
      </c>
      <c r="J1612" s="90">
        <f t="shared" ref="J1612:J1675" si="340">TRUNC(((H1612-1)*C1612),8)</f>
        <v>22.029959999999999</v>
      </c>
      <c r="K1612" s="91">
        <f t="shared" ref="K1612:K1675" si="341">IF(I1612&gt;0,VLOOKUP(I1612,$P$12:$U$72,6),0)</f>
        <v>0</v>
      </c>
      <c r="L1612" s="92" t="str">
        <f t="shared" si="334"/>
        <v>A+J=</v>
      </c>
      <c r="M1612" s="93">
        <f t="shared" si="335"/>
        <v>45272</v>
      </c>
      <c r="N1612" s="94"/>
      <c r="O1612" s="143"/>
      <c r="P1612" s="143"/>
      <c r="Q1612" s="143"/>
      <c r="R1612" s="94"/>
      <c r="S1612" s="107"/>
      <c r="T1612" s="143"/>
      <c r="U1612" s="94"/>
      <c r="V1612" s="94"/>
      <c r="W1612" s="94"/>
      <c r="X1612" s="143"/>
      <c r="Y1612" s="123"/>
      <c r="Z1612" s="143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  <c r="EG1612" s="107"/>
      <c r="EH1612" s="107"/>
      <c r="EI1612" s="107"/>
      <c r="EJ1612" s="107"/>
      <c r="EK1612" s="107"/>
      <c r="EL1612" s="107"/>
      <c r="EM1612" s="107"/>
      <c r="EN1612" s="107"/>
      <c r="EO1612" s="107"/>
      <c r="EP1612" s="107"/>
      <c r="EQ1612" s="107"/>
      <c r="ER1612" s="107"/>
      <c r="ES1612" s="107"/>
      <c r="ET1612" s="107"/>
      <c r="EU1612" s="107"/>
      <c r="EV1612" s="107"/>
      <c r="EW1612" s="107"/>
      <c r="EX1612" s="107"/>
      <c r="EY1612" s="107"/>
    </row>
    <row r="1613" spans="1:155" x14ac:dyDescent="0.15">
      <c r="A1613" s="36">
        <f t="shared" ref="A1613:A1676" si="342">(A1612+1)</f>
        <v>45108</v>
      </c>
      <c r="B1613" s="1">
        <f t="shared" ca="1" si="336"/>
        <v>1022.05018799</v>
      </c>
      <c r="C1613" s="90">
        <f t="shared" ref="C1613:C1676" si="343">(C1612-K1612)</f>
        <v>1000</v>
      </c>
      <c r="D1613" s="103">
        <f t="shared" ref="D1613:D1676" si="344">D1612</f>
        <v>5.0000000000000001E-3</v>
      </c>
      <c r="E1613" s="93">
        <f t="shared" ref="E1613:E1676" si="345">IF(I1612&gt;0,VLOOKUP(I1612,P$12:Z$72,2),E1612)</f>
        <v>43507</v>
      </c>
      <c r="F1613" s="87">
        <f t="shared" si="337"/>
        <v>1101</v>
      </c>
      <c r="G1613" s="88">
        <f t="shared" si="338"/>
        <v>1102</v>
      </c>
      <c r="H1613" s="89">
        <f t="shared" si="339"/>
        <v>1.0220501879999999</v>
      </c>
      <c r="I1613" s="88">
        <f t="shared" ref="I1613:I1676" si="346">IF(VLOOKUP(A1613,Q$12:X$72,8)=VLOOKUP(A1612,Q$12:X$72,8),0,VLOOKUP(A1613,Q$12:X$72,8))</f>
        <v>0</v>
      </c>
      <c r="J1613" s="90">
        <f t="shared" si="340"/>
        <v>22.050187990000001</v>
      </c>
      <c r="K1613" s="91">
        <f t="shared" si="341"/>
        <v>0</v>
      </c>
      <c r="L1613" s="92" t="str">
        <f t="shared" ref="L1613:L1676" si="347">IF(I1612&gt;0,VLOOKUP(I1612,P$12:Z$72,10),L1612)</f>
        <v>A+J=</v>
      </c>
      <c r="M1613" s="93">
        <f t="shared" ref="M1613:M1676" si="348">IF(I1612&gt;0,VLOOKUP(I1612,P$12:Z$72,11),M1612)</f>
        <v>45272</v>
      </c>
      <c r="N1613" s="94"/>
      <c r="O1613" s="143"/>
      <c r="P1613" s="143"/>
      <c r="Q1613" s="143"/>
      <c r="R1613" s="94"/>
      <c r="S1613" s="107"/>
      <c r="T1613" s="143"/>
      <c r="U1613" s="94"/>
      <c r="V1613" s="94"/>
      <c r="W1613" s="94"/>
      <c r="X1613" s="143"/>
      <c r="Y1613" s="123"/>
      <c r="Z1613" s="143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  <c r="EG1613" s="107"/>
      <c r="EH1613" s="107"/>
      <c r="EI1613" s="107"/>
      <c r="EJ1613" s="107"/>
      <c r="EK1613" s="107"/>
      <c r="EL1613" s="107"/>
      <c r="EM1613" s="107"/>
      <c r="EN1613" s="107"/>
      <c r="EO1613" s="107"/>
      <c r="EP1613" s="107"/>
      <c r="EQ1613" s="107"/>
      <c r="ER1613" s="107"/>
      <c r="ES1613" s="107"/>
      <c r="ET1613" s="107"/>
      <c r="EU1613" s="107"/>
      <c r="EV1613" s="107"/>
      <c r="EW1613" s="107"/>
      <c r="EX1613" s="107"/>
      <c r="EY1613" s="107"/>
    </row>
    <row r="1614" spans="1:155" x14ac:dyDescent="0.15">
      <c r="A1614" s="36">
        <f t="shared" si="342"/>
        <v>45109</v>
      </c>
      <c r="B1614" s="1">
        <f t="shared" ref="B1614:B1677" ca="1" si="349">IF(A1614&lt;=TODAY(),C1614+J1614,IF(AND(A1614&gt;TODAY(),A1614&lt;=$B$1),IF(VLOOKUP(TODAY(),$A$12:$D$10000,4,FALSE)=0,"n.d",C1614+J1614),"n.d"))</f>
        <v>1022.05018799</v>
      </c>
      <c r="C1614" s="90">
        <f t="shared" si="343"/>
        <v>1000</v>
      </c>
      <c r="D1614" s="103">
        <f t="shared" si="344"/>
        <v>5.0000000000000001E-3</v>
      </c>
      <c r="E1614" s="93">
        <f t="shared" si="345"/>
        <v>43507</v>
      </c>
      <c r="F1614" s="87">
        <f t="shared" si="337"/>
        <v>1101</v>
      </c>
      <c r="G1614" s="88">
        <f t="shared" si="338"/>
        <v>1102</v>
      </c>
      <c r="H1614" s="89">
        <f t="shared" si="339"/>
        <v>1.0220501879999999</v>
      </c>
      <c r="I1614" s="88">
        <f t="shared" si="346"/>
        <v>0</v>
      </c>
      <c r="J1614" s="90">
        <f t="shared" si="340"/>
        <v>22.050187990000001</v>
      </c>
      <c r="K1614" s="91">
        <f t="shared" si="341"/>
        <v>0</v>
      </c>
      <c r="L1614" s="92" t="str">
        <f t="shared" si="347"/>
        <v>A+J=</v>
      </c>
      <c r="M1614" s="93">
        <f t="shared" si="348"/>
        <v>45272</v>
      </c>
      <c r="N1614" s="94"/>
      <c r="O1614" s="143"/>
      <c r="P1614" s="143"/>
      <c r="Q1614" s="143"/>
      <c r="R1614" s="94"/>
      <c r="S1614" s="107"/>
      <c r="T1614" s="143"/>
      <c r="U1614" s="94"/>
      <c r="V1614" s="94"/>
      <c r="W1614" s="94"/>
      <c r="X1614" s="143"/>
      <c r="Y1614" s="123"/>
      <c r="Z1614" s="143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  <c r="EG1614" s="107"/>
      <c r="EH1614" s="107"/>
      <c r="EI1614" s="107"/>
      <c r="EJ1614" s="107"/>
      <c r="EK1614" s="107"/>
      <c r="EL1614" s="107"/>
      <c r="EM1614" s="107"/>
      <c r="EN1614" s="107"/>
      <c r="EO1614" s="107"/>
      <c r="EP1614" s="107"/>
      <c r="EQ1614" s="107"/>
      <c r="ER1614" s="107"/>
      <c r="ES1614" s="107"/>
      <c r="ET1614" s="107"/>
      <c r="EU1614" s="107"/>
      <c r="EV1614" s="107"/>
      <c r="EW1614" s="107"/>
      <c r="EX1614" s="107"/>
      <c r="EY1614" s="107"/>
    </row>
    <row r="1615" spans="1:155" x14ac:dyDescent="0.15">
      <c r="A1615" s="36">
        <f t="shared" si="342"/>
        <v>45110</v>
      </c>
      <c r="B1615" s="1">
        <f t="shared" ca="1" si="349"/>
        <v>1022.05018799</v>
      </c>
      <c r="C1615" s="90">
        <f t="shared" si="343"/>
        <v>1000</v>
      </c>
      <c r="D1615" s="103">
        <f t="shared" si="344"/>
        <v>5.0000000000000001E-3</v>
      </c>
      <c r="E1615" s="93">
        <f t="shared" si="345"/>
        <v>43507</v>
      </c>
      <c r="F1615" s="87">
        <f t="shared" si="337"/>
        <v>1102</v>
      </c>
      <c r="G1615" s="88">
        <f t="shared" si="338"/>
        <v>1102</v>
      </c>
      <c r="H1615" s="89">
        <f t="shared" si="339"/>
        <v>1.0220501879999999</v>
      </c>
      <c r="I1615" s="88">
        <f t="shared" si="346"/>
        <v>0</v>
      </c>
      <c r="J1615" s="90">
        <f t="shared" si="340"/>
        <v>22.050187990000001</v>
      </c>
      <c r="K1615" s="91">
        <f t="shared" si="341"/>
        <v>0</v>
      </c>
      <c r="L1615" s="92" t="str">
        <f t="shared" si="347"/>
        <v>A+J=</v>
      </c>
      <c r="M1615" s="93">
        <f t="shared" si="348"/>
        <v>45272</v>
      </c>
      <c r="N1615" s="94"/>
      <c r="O1615" s="143"/>
      <c r="P1615" s="143"/>
      <c r="Q1615" s="143"/>
      <c r="R1615" s="94"/>
      <c r="S1615" s="107"/>
      <c r="T1615" s="143"/>
      <c r="U1615" s="94"/>
      <c r="V1615" s="94"/>
      <c r="W1615" s="94"/>
      <c r="X1615" s="143"/>
      <c r="Y1615" s="123"/>
      <c r="Z1615" s="143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  <c r="EG1615" s="107"/>
      <c r="EH1615" s="107"/>
      <c r="EI1615" s="107"/>
      <c r="EJ1615" s="107"/>
      <c r="EK1615" s="107"/>
      <c r="EL1615" s="107"/>
      <c r="EM1615" s="107"/>
      <c r="EN1615" s="107"/>
      <c r="EO1615" s="107"/>
      <c r="EP1615" s="107"/>
      <c r="EQ1615" s="107"/>
      <c r="ER1615" s="107"/>
      <c r="ES1615" s="107"/>
      <c r="ET1615" s="107"/>
      <c r="EU1615" s="107"/>
      <c r="EV1615" s="107"/>
      <c r="EW1615" s="107"/>
      <c r="EX1615" s="107"/>
      <c r="EY1615" s="107"/>
    </row>
    <row r="1616" spans="1:155" x14ac:dyDescent="0.15">
      <c r="A1616" s="36">
        <f t="shared" si="342"/>
        <v>45111</v>
      </c>
      <c r="B1616" s="1">
        <f t="shared" ca="1" si="349"/>
        <v>1022.070416</v>
      </c>
      <c r="C1616" s="90">
        <f t="shared" si="343"/>
        <v>1000</v>
      </c>
      <c r="D1616" s="103">
        <f t="shared" si="344"/>
        <v>5.0000000000000001E-3</v>
      </c>
      <c r="E1616" s="93">
        <f t="shared" si="345"/>
        <v>43507</v>
      </c>
      <c r="F1616" s="87">
        <f t="shared" si="337"/>
        <v>1103</v>
      </c>
      <c r="G1616" s="88">
        <f t="shared" si="338"/>
        <v>1103</v>
      </c>
      <c r="H1616" s="89">
        <f t="shared" si="339"/>
        <v>1.022070416</v>
      </c>
      <c r="I1616" s="88">
        <f t="shared" si="346"/>
        <v>0</v>
      </c>
      <c r="J1616" s="90">
        <f t="shared" si="340"/>
        <v>22.070416000000002</v>
      </c>
      <c r="K1616" s="91">
        <f t="shared" si="341"/>
        <v>0</v>
      </c>
      <c r="L1616" s="92" t="str">
        <f t="shared" si="347"/>
        <v>A+J=</v>
      </c>
      <c r="M1616" s="93">
        <f t="shared" si="348"/>
        <v>45272</v>
      </c>
      <c r="N1616" s="94"/>
      <c r="O1616" s="143"/>
      <c r="P1616" s="143"/>
      <c r="Q1616" s="143"/>
      <c r="R1616" s="94"/>
      <c r="S1616" s="107"/>
      <c r="T1616" s="143"/>
      <c r="U1616" s="94"/>
      <c r="V1616" s="94"/>
      <c r="W1616" s="94"/>
      <c r="X1616" s="143"/>
      <c r="Y1616" s="123"/>
      <c r="Z1616" s="143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  <c r="EG1616" s="107"/>
      <c r="EH1616" s="107"/>
      <c r="EI1616" s="107"/>
      <c r="EJ1616" s="107"/>
      <c r="EK1616" s="107"/>
      <c r="EL1616" s="107"/>
      <c r="EM1616" s="107"/>
      <c r="EN1616" s="107"/>
      <c r="EO1616" s="107"/>
      <c r="EP1616" s="107"/>
      <c r="EQ1616" s="107"/>
      <c r="ER1616" s="107"/>
      <c r="ES1616" s="107"/>
      <c r="ET1616" s="107"/>
      <c r="EU1616" s="107"/>
      <c r="EV1616" s="107"/>
      <c r="EW1616" s="107"/>
      <c r="EX1616" s="107"/>
      <c r="EY1616" s="107"/>
    </row>
    <row r="1617" spans="1:155" x14ac:dyDescent="0.15">
      <c r="A1617" s="36">
        <f t="shared" si="342"/>
        <v>45112</v>
      </c>
      <c r="B1617" s="1">
        <f t="shared" ca="1" si="349"/>
        <v>1022.090645</v>
      </c>
      <c r="C1617" s="90">
        <f t="shared" si="343"/>
        <v>1000</v>
      </c>
      <c r="D1617" s="103">
        <f t="shared" si="344"/>
        <v>5.0000000000000001E-3</v>
      </c>
      <c r="E1617" s="93">
        <f t="shared" si="345"/>
        <v>43507</v>
      </c>
      <c r="F1617" s="87">
        <f t="shared" si="337"/>
        <v>1104</v>
      </c>
      <c r="G1617" s="88">
        <f t="shared" si="338"/>
        <v>1104</v>
      </c>
      <c r="H1617" s="89">
        <f t="shared" si="339"/>
        <v>1.022090645</v>
      </c>
      <c r="I1617" s="88">
        <f t="shared" si="346"/>
        <v>0</v>
      </c>
      <c r="J1617" s="90">
        <f t="shared" si="340"/>
        <v>22.090644999999999</v>
      </c>
      <c r="K1617" s="91">
        <f t="shared" si="341"/>
        <v>0</v>
      </c>
      <c r="L1617" s="92" t="str">
        <f t="shared" si="347"/>
        <v>A+J=</v>
      </c>
      <c r="M1617" s="93">
        <f t="shared" si="348"/>
        <v>45272</v>
      </c>
      <c r="N1617" s="94"/>
      <c r="O1617" s="143"/>
      <c r="P1617" s="143"/>
      <c r="Q1617" s="143"/>
      <c r="R1617" s="94"/>
      <c r="S1617" s="107"/>
      <c r="T1617" s="143"/>
      <c r="U1617" s="94"/>
      <c r="V1617" s="94"/>
      <c r="W1617" s="94"/>
      <c r="X1617" s="143"/>
      <c r="Y1617" s="123"/>
      <c r="Z1617" s="143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  <c r="EG1617" s="107"/>
      <c r="EH1617" s="107"/>
      <c r="EI1617" s="107"/>
      <c r="EJ1617" s="107"/>
      <c r="EK1617" s="107"/>
      <c r="EL1617" s="107"/>
      <c r="EM1617" s="107"/>
      <c r="EN1617" s="107"/>
      <c r="EO1617" s="107"/>
      <c r="EP1617" s="107"/>
      <c r="EQ1617" s="107"/>
      <c r="ER1617" s="107"/>
      <c r="ES1617" s="107"/>
      <c r="ET1617" s="107"/>
      <c r="EU1617" s="107"/>
      <c r="EV1617" s="107"/>
      <c r="EW1617" s="107"/>
      <c r="EX1617" s="107"/>
      <c r="EY1617" s="107"/>
    </row>
    <row r="1618" spans="1:155" x14ac:dyDescent="0.15">
      <c r="A1618" s="36">
        <f t="shared" si="342"/>
        <v>45113</v>
      </c>
      <c r="B1618" s="1">
        <f t="shared" ca="1" si="349"/>
        <v>1022.110875</v>
      </c>
      <c r="C1618" s="90">
        <f t="shared" si="343"/>
        <v>1000</v>
      </c>
      <c r="D1618" s="103">
        <f t="shared" si="344"/>
        <v>5.0000000000000001E-3</v>
      </c>
      <c r="E1618" s="93">
        <f t="shared" si="345"/>
        <v>43507</v>
      </c>
      <c r="F1618" s="87">
        <f t="shared" si="337"/>
        <v>1105</v>
      </c>
      <c r="G1618" s="88">
        <f t="shared" si="338"/>
        <v>1105</v>
      </c>
      <c r="H1618" s="89">
        <f t="shared" si="339"/>
        <v>1.0221108750000001</v>
      </c>
      <c r="I1618" s="88">
        <f t="shared" si="346"/>
        <v>0</v>
      </c>
      <c r="J1618" s="90">
        <f t="shared" si="340"/>
        <v>22.110875</v>
      </c>
      <c r="K1618" s="91">
        <f t="shared" si="341"/>
        <v>0</v>
      </c>
      <c r="L1618" s="92" t="str">
        <f t="shared" si="347"/>
        <v>A+J=</v>
      </c>
      <c r="M1618" s="93">
        <f t="shared" si="348"/>
        <v>45272</v>
      </c>
      <c r="N1618" s="94"/>
      <c r="O1618" s="143"/>
      <c r="P1618" s="143"/>
      <c r="Q1618" s="143"/>
      <c r="R1618" s="94"/>
      <c r="S1618" s="107"/>
      <c r="T1618" s="143"/>
      <c r="U1618" s="94"/>
      <c r="V1618" s="94"/>
      <c r="W1618" s="94"/>
      <c r="X1618" s="143"/>
      <c r="Y1618" s="123"/>
      <c r="Z1618" s="143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  <c r="EG1618" s="107"/>
      <c r="EH1618" s="107"/>
      <c r="EI1618" s="107"/>
      <c r="EJ1618" s="107"/>
      <c r="EK1618" s="107"/>
      <c r="EL1618" s="107"/>
      <c r="EM1618" s="107"/>
      <c r="EN1618" s="107"/>
      <c r="EO1618" s="107"/>
      <c r="EP1618" s="107"/>
      <c r="EQ1618" s="107"/>
      <c r="ER1618" s="107"/>
      <c r="ES1618" s="107"/>
      <c r="ET1618" s="107"/>
      <c r="EU1618" s="107"/>
      <c r="EV1618" s="107"/>
      <c r="EW1618" s="107"/>
      <c r="EX1618" s="107"/>
      <c r="EY1618" s="107"/>
    </row>
    <row r="1619" spans="1:155" x14ac:dyDescent="0.15">
      <c r="A1619" s="36">
        <f t="shared" si="342"/>
        <v>45114</v>
      </c>
      <c r="B1619" s="1">
        <f t="shared" ca="1" si="349"/>
        <v>1022.1311040000001</v>
      </c>
      <c r="C1619" s="90">
        <f t="shared" si="343"/>
        <v>1000</v>
      </c>
      <c r="D1619" s="103">
        <f t="shared" si="344"/>
        <v>5.0000000000000001E-3</v>
      </c>
      <c r="E1619" s="93">
        <f t="shared" si="345"/>
        <v>43507</v>
      </c>
      <c r="F1619" s="87">
        <f t="shared" si="337"/>
        <v>1106</v>
      </c>
      <c r="G1619" s="88">
        <f t="shared" si="338"/>
        <v>1106</v>
      </c>
      <c r="H1619" s="89">
        <f t="shared" si="339"/>
        <v>1.0221311040000001</v>
      </c>
      <c r="I1619" s="88">
        <f t="shared" si="346"/>
        <v>0</v>
      </c>
      <c r="J1619" s="90">
        <f t="shared" si="340"/>
        <v>22.131104000000001</v>
      </c>
      <c r="K1619" s="91">
        <f t="shared" si="341"/>
        <v>0</v>
      </c>
      <c r="L1619" s="92" t="str">
        <f t="shared" si="347"/>
        <v>A+J=</v>
      </c>
      <c r="M1619" s="93">
        <f t="shared" si="348"/>
        <v>45272</v>
      </c>
      <c r="N1619" s="94"/>
      <c r="O1619" s="143"/>
      <c r="P1619" s="143"/>
      <c r="Q1619" s="143"/>
      <c r="R1619" s="94"/>
      <c r="S1619" s="107"/>
      <c r="T1619" s="143"/>
      <c r="U1619" s="94"/>
      <c r="V1619" s="94"/>
      <c r="W1619" s="94"/>
      <c r="X1619" s="143"/>
      <c r="Y1619" s="123"/>
      <c r="Z1619" s="143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  <c r="EG1619" s="107"/>
      <c r="EH1619" s="107"/>
      <c r="EI1619" s="107"/>
      <c r="EJ1619" s="107"/>
      <c r="EK1619" s="107"/>
      <c r="EL1619" s="107"/>
      <c r="EM1619" s="107"/>
      <c r="EN1619" s="107"/>
      <c r="EO1619" s="107"/>
      <c r="EP1619" s="107"/>
      <c r="EQ1619" s="107"/>
      <c r="ER1619" s="107"/>
      <c r="ES1619" s="107"/>
      <c r="ET1619" s="107"/>
      <c r="EU1619" s="107"/>
      <c r="EV1619" s="107"/>
      <c r="EW1619" s="107"/>
      <c r="EX1619" s="107"/>
      <c r="EY1619" s="107"/>
    </row>
    <row r="1620" spans="1:155" x14ac:dyDescent="0.15">
      <c r="A1620" s="36">
        <f t="shared" si="342"/>
        <v>45115</v>
      </c>
      <c r="B1620" s="1">
        <f t="shared" ca="1" si="349"/>
        <v>1022.15133399</v>
      </c>
      <c r="C1620" s="90">
        <f t="shared" si="343"/>
        <v>1000</v>
      </c>
      <c r="D1620" s="103">
        <f t="shared" si="344"/>
        <v>5.0000000000000001E-3</v>
      </c>
      <c r="E1620" s="93">
        <f t="shared" si="345"/>
        <v>43507</v>
      </c>
      <c r="F1620" s="87">
        <f t="shared" si="337"/>
        <v>1106</v>
      </c>
      <c r="G1620" s="88">
        <f t="shared" si="338"/>
        <v>1107</v>
      </c>
      <c r="H1620" s="89">
        <f t="shared" si="339"/>
        <v>1.0221513339999999</v>
      </c>
      <c r="I1620" s="88">
        <f t="shared" si="346"/>
        <v>0</v>
      </c>
      <c r="J1620" s="90">
        <f t="shared" si="340"/>
        <v>22.151333990000001</v>
      </c>
      <c r="K1620" s="91">
        <f t="shared" si="341"/>
        <v>0</v>
      </c>
      <c r="L1620" s="92" t="str">
        <f t="shared" si="347"/>
        <v>A+J=</v>
      </c>
      <c r="M1620" s="93">
        <f t="shared" si="348"/>
        <v>45272</v>
      </c>
      <c r="N1620" s="94"/>
      <c r="O1620" s="143"/>
      <c r="P1620" s="143"/>
      <c r="Q1620" s="143"/>
      <c r="R1620" s="94"/>
      <c r="S1620" s="107"/>
      <c r="T1620" s="143"/>
      <c r="U1620" s="94"/>
      <c r="V1620" s="94"/>
      <c r="W1620" s="94"/>
      <c r="X1620" s="143"/>
      <c r="Y1620" s="123"/>
      <c r="Z1620" s="143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  <c r="EG1620" s="107"/>
      <c r="EH1620" s="107"/>
      <c r="EI1620" s="107"/>
      <c r="EJ1620" s="107"/>
      <c r="EK1620" s="107"/>
      <c r="EL1620" s="107"/>
      <c r="EM1620" s="107"/>
      <c r="EN1620" s="107"/>
      <c r="EO1620" s="107"/>
      <c r="EP1620" s="107"/>
      <c r="EQ1620" s="107"/>
      <c r="ER1620" s="107"/>
      <c r="ES1620" s="107"/>
      <c r="ET1620" s="107"/>
      <c r="EU1620" s="107"/>
      <c r="EV1620" s="107"/>
      <c r="EW1620" s="107"/>
      <c r="EX1620" s="107"/>
      <c r="EY1620" s="107"/>
    </row>
    <row r="1621" spans="1:155" x14ac:dyDescent="0.15">
      <c r="A1621" s="36">
        <f t="shared" si="342"/>
        <v>45116</v>
      </c>
      <c r="B1621" s="1">
        <f t="shared" ca="1" si="349"/>
        <v>1022.15133399</v>
      </c>
      <c r="C1621" s="90">
        <f t="shared" si="343"/>
        <v>1000</v>
      </c>
      <c r="D1621" s="103">
        <f t="shared" si="344"/>
        <v>5.0000000000000001E-3</v>
      </c>
      <c r="E1621" s="93">
        <f t="shared" si="345"/>
        <v>43507</v>
      </c>
      <c r="F1621" s="87">
        <f t="shared" si="337"/>
        <v>1106</v>
      </c>
      <c r="G1621" s="88">
        <f t="shared" si="338"/>
        <v>1107</v>
      </c>
      <c r="H1621" s="89">
        <f t="shared" si="339"/>
        <v>1.0221513339999999</v>
      </c>
      <c r="I1621" s="88">
        <f t="shared" si="346"/>
        <v>0</v>
      </c>
      <c r="J1621" s="90">
        <f t="shared" si="340"/>
        <v>22.151333990000001</v>
      </c>
      <c r="K1621" s="91">
        <f t="shared" si="341"/>
        <v>0</v>
      </c>
      <c r="L1621" s="92" t="str">
        <f t="shared" si="347"/>
        <v>A+J=</v>
      </c>
      <c r="M1621" s="93">
        <f t="shared" si="348"/>
        <v>45272</v>
      </c>
      <c r="N1621" s="94"/>
      <c r="O1621" s="143"/>
      <c r="P1621" s="143"/>
      <c r="Q1621" s="143"/>
      <c r="R1621" s="94"/>
      <c r="S1621" s="107"/>
      <c r="T1621" s="143"/>
      <c r="U1621" s="94"/>
      <c r="V1621" s="94"/>
      <c r="W1621" s="94"/>
      <c r="X1621" s="143"/>
      <c r="Y1621" s="123"/>
      <c r="Z1621" s="143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  <c r="EG1621" s="107"/>
      <c r="EH1621" s="107"/>
      <c r="EI1621" s="107"/>
      <c r="EJ1621" s="107"/>
      <c r="EK1621" s="107"/>
      <c r="EL1621" s="107"/>
      <c r="EM1621" s="107"/>
      <c r="EN1621" s="107"/>
      <c r="EO1621" s="107"/>
      <c r="EP1621" s="107"/>
      <c r="EQ1621" s="107"/>
      <c r="ER1621" s="107"/>
      <c r="ES1621" s="107"/>
      <c r="ET1621" s="107"/>
      <c r="EU1621" s="107"/>
      <c r="EV1621" s="107"/>
      <c r="EW1621" s="107"/>
      <c r="EX1621" s="107"/>
      <c r="EY1621" s="107"/>
    </row>
    <row r="1622" spans="1:155" x14ac:dyDescent="0.15">
      <c r="A1622" s="36">
        <f t="shared" si="342"/>
        <v>45117</v>
      </c>
      <c r="B1622" s="1">
        <f t="shared" ca="1" si="349"/>
        <v>1022.15133399</v>
      </c>
      <c r="C1622" s="90">
        <f t="shared" si="343"/>
        <v>1000</v>
      </c>
      <c r="D1622" s="103">
        <f t="shared" si="344"/>
        <v>5.0000000000000001E-3</v>
      </c>
      <c r="E1622" s="93">
        <f t="shared" si="345"/>
        <v>43507</v>
      </c>
      <c r="F1622" s="87">
        <f t="shared" si="337"/>
        <v>1107</v>
      </c>
      <c r="G1622" s="88">
        <f t="shared" si="338"/>
        <v>1107</v>
      </c>
      <c r="H1622" s="89">
        <f t="shared" si="339"/>
        <v>1.0221513339999999</v>
      </c>
      <c r="I1622" s="88">
        <f t="shared" si="346"/>
        <v>0</v>
      </c>
      <c r="J1622" s="90">
        <f t="shared" si="340"/>
        <v>22.151333990000001</v>
      </c>
      <c r="K1622" s="91">
        <f t="shared" si="341"/>
        <v>0</v>
      </c>
      <c r="L1622" s="92" t="str">
        <f t="shared" si="347"/>
        <v>A+J=</v>
      </c>
      <c r="M1622" s="93">
        <f t="shared" si="348"/>
        <v>45272</v>
      </c>
      <c r="N1622" s="94"/>
      <c r="O1622" s="143"/>
      <c r="P1622" s="143"/>
      <c r="Q1622" s="143"/>
      <c r="R1622" s="94"/>
      <c r="S1622" s="107"/>
      <c r="T1622" s="143"/>
      <c r="U1622" s="94"/>
      <c r="V1622" s="94"/>
      <c r="W1622" s="94"/>
      <c r="X1622" s="143"/>
      <c r="Y1622" s="123"/>
      <c r="Z1622" s="143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  <c r="EG1622" s="107"/>
      <c r="EH1622" s="107"/>
      <c r="EI1622" s="107"/>
      <c r="EJ1622" s="107"/>
      <c r="EK1622" s="107"/>
      <c r="EL1622" s="107"/>
      <c r="EM1622" s="107"/>
      <c r="EN1622" s="107"/>
      <c r="EO1622" s="107"/>
      <c r="EP1622" s="107"/>
      <c r="EQ1622" s="107"/>
      <c r="ER1622" s="107"/>
      <c r="ES1622" s="107"/>
      <c r="ET1622" s="107"/>
      <c r="EU1622" s="107"/>
      <c r="EV1622" s="107"/>
      <c r="EW1622" s="107"/>
      <c r="EX1622" s="107"/>
      <c r="EY1622" s="107"/>
    </row>
    <row r="1623" spans="1:155" x14ac:dyDescent="0.15">
      <c r="A1623" s="36">
        <f t="shared" si="342"/>
        <v>45118</v>
      </c>
      <c r="B1623" s="1">
        <f t="shared" ca="1" si="349"/>
        <v>1022.171565</v>
      </c>
      <c r="C1623" s="90">
        <f t="shared" si="343"/>
        <v>1000</v>
      </c>
      <c r="D1623" s="103">
        <f t="shared" si="344"/>
        <v>5.0000000000000001E-3</v>
      </c>
      <c r="E1623" s="93">
        <f t="shared" si="345"/>
        <v>43507</v>
      </c>
      <c r="F1623" s="87">
        <f t="shared" si="337"/>
        <v>1108</v>
      </c>
      <c r="G1623" s="88">
        <f t="shared" si="338"/>
        <v>1108</v>
      </c>
      <c r="H1623" s="89">
        <f t="shared" si="339"/>
        <v>1.0221715650000001</v>
      </c>
      <c r="I1623" s="88">
        <f t="shared" si="346"/>
        <v>0</v>
      </c>
      <c r="J1623" s="90">
        <f t="shared" si="340"/>
        <v>22.171565000000001</v>
      </c>
      <c r="K1623" s="91">
        <f t="shared" si="341"/>
        <v>0</v>
      </c>
      <c r="L1623" s="92" t="str">
        <f t="shared" si="347"/>
        <v>A+J=</v>
      </c>
      <c r="M1623" s="93">
        <f t="shared" si="348"/>
        <v>45272</v>
      </c>
      <c r="N1623" s="94"/>
      <c r="O1623" s="143"/>
      <c r="P1623" s="143"/>
      <c r="Q1623" s="143"/>
      <c r="R1623" s="94"/>
      <c r="S1623" s="107"/>
      <c r="T1623" s="143"/>
      <c r="U1623" s="94"/>
      <c r="V1623" s="94"/>
      <c r="W1623" s="94"/>
      <c r="X1623" s="143"/>
      <c r="Y1623" s="123"/>
      <c r="Z1623" s="143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  <c r="EG1623" s="107"/>
      <c r="EH1623" s="107"/>
      <c r="EI1623" s="107"/>
      <c r="EJ1623" s="107"/>
      <c r="EK1623" s="107"/>
      <c r="EL1623" s="107"/>
      <c r="EM1623" s="107"/>
      <c r="EN1623" s="107"/>
      <c r="EO1623" s="107"/>
      <c r="EP1623" s="107"/>
      <c r="EQ1623" s="107"/>
      <c r="ER1623" s="107"/>
      <c r="ES1623" s="107"/>
      <c r="ET1623" s="107"/>
      <c r="EU1623" s="107"/>
      <c r="EV1623" s="107"/>
      <c r="EW1623" s="107"/>
      <c r="EX1623" s="107"/>
      <c r="EY1623" s="107"/>
    </row>
    <row r="1624" spans="1:155" x14ac:dyDescent="0.15">
      <c r="A1624" s="36">
        <f t="shared" si="342"/>
        <v>45119</v>
      </c>
      <c r="B1624" s="1">
        <f t="shared" ca="1" si="349"/>
        <v>1022.191796</v>
      </c>
      <c r="C1624" s="90">
        <f t="shared" si="343"/>
        <v>1000</v>
      </c>
      <c r="D1624" s="103">
        <f t="shared" si="344"/>
        <v>5.0000000000000001E-3</v>
      </c>
      <c r="E1624" s="93">
        <f t="shared" si="345"/>
        <v>43507</v>
      </c>
      <c r="F1624" s="87">
        <f t="shared" si="337"/>
        <v>1109</v>
      </c>
      <c r="G1624" s="88">
        <f t="shared" si="338"/>
        <v>1109</v>
      </c>
      <c r="H1624" s="89">
        <f t="shared" si="339"/>
        <v>1.022191796</v>
      </c>
      <c r="I1624" s="88">
        <f t="shared" si="346"/>
        <v>0</v>
      </c>
      <c r="J1624" s="90">
        <f t="shared" si="340"/>
        <v>22.191796</v>
      </c>
      <c r="K1624" s="91">
        <f t="shared" si="341"/>
        <v>0</v>
      </c>
      <c r="L1624" s="92" t="str">
        <f t="shared" si="347"/>
        <v>A+J=</v>
      </c>
      <c r="M1624" s="93">
        <f t="shared" si="348"/>
        <v>45272</v>
      </c>
      <c r="N1624" s="94"/>
      <c r="O1624" s="143"/>
      <c r="P1624" s="143"/>
      <c r="Q1624" s="143"/>
      <c r="R1624" s="94"/>
      <c r="S1624" s="107"/>
      <c r="T1624" s="143"/>
      <c r="U1624" s="94"/>
      <c r="V1624" s="94"/>
      <c r="W1624" s="94"/>
      <c r="X1624" s="143"/>
      <c r="Y1624" s="123"/>
      <c r="Z1624" s="143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  <c r="EG1624" s="107"/>
      <c r="EH1624" s="107"/>
      <c r="EI1624" s="107"/>
      <c r="EJ1624" s="107"/>
      <c r="EK1624" s="107"/>
      <c r="EL1624" s="107"/>
      <c r="EM1624" s="107"/>
      <c r="EN1624" s="107"/>
      <c r="EO1624" s="107"/>
      <c r="EP1624" s="107"/>
      <c r="EQ1624" s="107"/>
      <c r="ER1624" s="107"/>
      <c r="ES1624" s="107"/>
      <c r="ET1624" s="107"/>
      <c r="EU1624" s="107"/>
      <c r="EV1624" s="107"/>
      <c r="EW1624" s="107"/>
      <c r="EX1624" s="107"/>
      <c r="EY1624" s="107"/>
    </row>
    <row r="1625" spans="1:155" x14ac:dyDescent="0.15">
      <c r="A1625" s="36">
        <f t="shared" si="342"/>
        <v>45120</v>
      </c>
      <c r="B1625" s="1">
        <f t="shared" ca="1" si="349"/>
        <v>1022.21202699</v>
      </c>
      <c r="C1625" s="90">
        <f t="shared" si="343"/>
        <v>1000</v>
      </c>
      <c r="D1625" s="103">
        <f t="shared" si="344"/>
        <v>5.0000000000000001E-3</v>
      </c>
      <c r="E1625" s="93">
        <f t="shared" si="345"/>
        <v>43507</v>
      </c>
      <c r="F1625" s="87">
        <f t="shared" si="337"/>
        <v>1110</v>
      </c>
      <c r="G1625" s="88">
        <f t="shared" si="338"/>
        <v>1110</v>
      </c>
      <c r="H1625" s="89">
        <f t="shared" si="339"/>
        <v>1.0222120269999999</v>
      </c>
      <c r="I1625" s="88">
        <f t="shared" si="346"/>
        <v>0</v>
      </c>
      <c r="J1625" s="90">
        <f t="shared" si="340"/>
        <v>22.212026989999998</v>
      </c>
      <c r="K1625" s="91">
        <f t="shared" si="341"/>
        <v>0</v>
      </c>
      <c r="L1625" s="92" t="str">
        <f t="shared" si="347"/>
        <v>A+J=</v>
      </c>
      <c r="M1625" s="93">
        <f t="shared" si="348"/>
        <v>45272</v>
      </c>
      <c r="N1625" s="94"/>
      <c r="O1625" s="143"/>
      <c r="P1625" s="143"/>
      <c r="Q1625" s="143"/>
      <c r="R1625" s="94"/>
      <c r="S1625" s="107"/>
      <c r="T1625" s="143"/>
      <c r="U1625" s="94"/>
      <c r="V1625" s="94"/>
      <c r="W1625" s="94"/>
      <c r="X1625" s="143"/>
      <c r="Y1625" s="123"/>
      <c r="Z1625" s="143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  <c r="EG1625" s="107"/>
      <c r="EH1625" s="107"/>
      <c r="EI1625" s="107"/>
      <c r="EJ1625" s="107"/>
      <c r="EK1625" s="107"/>
      <c r="EL1625" s="107"/>
      <c r="EM1625" s="107"/>
      <c r="EN1625" s="107"/>
      <c r="EO1625" s="107"/>
      <c r="EP1625" s="107"/>
      <c r="EQ1625" s="107"/>
      <c r="ER1625" s="107"/>
      <c r="ES1625" s="107"/>
      <c r="ET1625" s="107"/>
      <c r="EU1625" s="107"/>
      <c r="EV1625" s="107"/>
      <c r="EW1625" s="107"/>
      <c r="EX1625" s="107"/>
      <c r="EY1625" s="107"/>
    </row>
    <row r="1626" spans="1:155" x14ac:dyDescent="0.15">
      <c r="A1626" s="36">
        <f t="shared" si="342"/>
        <v>45121</v>
      </c>
      <c r="B1626" s="1">
        <f t="shared" ca="1" si="349"/>
        <v>1022.232258</v>
      </c>
      <c r="C1626" s="90">
        <f t="shared" si="343"/>
        <v>1000</v>
      </c>
      <c r="D1626" s="103">
        <f t="shared" si="344"/>
        <v>5.0000000000000001E-3</v>
      </c>
      <c r="E1626" s="93">
        <f t="shared" si="345"/>
        <v>43507</v>
      </c>
      <c r="F1626" s="87">
        <f t="shared" si="337"/>
        <v>1111</v>
      </c>
      <c r="G1626" s="88">
        <f t="shared" si="338"/>
        <v>1111</v>
      </c>
      <c r="H1626" s="89">
        <f t="shared" si="339"/>
        <v>1.0222322580000001</v>
      </c>
      <c r="I1626" s="88">
        <f t="shared" si="346"/>
        <v>0</v>
      </c>
      <c r="J1626" s="90">
        <f t="shared" si="340"/>
        <v>22.232258000000002</v>
      </c>
      <c r="K1626" s="91">
        <f t="shared" si="341"/>
        <v>0</v>
      </c>
      <c r="L1626" s="92" t="str">
        <f t="shared" si="347"/>
        <v>A+J=</v>
      </c>
      <c r="M1626" s="93">
        <f t="shared" si="348"/>
        <v>45272</v>
      </c>
      <c r="N1626" s="94"/>
      <c r="O1626" s="143"/>
      <c r="P1626" s="143"/>
      <c r="Q1626" s="143"/>
      <c r="R1626" s="94"/>
      <c r="S1626" s="107"/>
      <c r="T1626" s="143"/>
      <c r="U1626" s="94"/>
      <c r="V1626" s="94"/>
      <c r="W1626" s="94"/>
      <c r="X1626" s="143"/>
      <c r="Y1626" s="123"/>
      <c r="Z1626" s="143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  <c r="EG1626" s="107"/>
      <c r="EH1626" s="107"/>
      <c r="EI1626" s="107"/>
      <c r="EJ1626" s="107"/>
      <c r="EK1626" s="107"/>
      <c r="EL1626" s="107"/>
      <c r="EM1626" s="107"/>
      <c r="EN1626" s="107"/>
      <c r="EO1626" s="107"/>
      <c r="EP1626" s="107"/>
      <c r="EQ1626" s="107"/>
      <c r="ER1626" s="107"/>
      <c r="ES1626" s="107"/>
      <c r="ET1626" s="107"/>
      <c r="EU1626" s="107"/>
      <c r="EV1626" s="107"/>
      <c r="EW1626" s="107"/>
      <c r="EX1626" s="107"/>
      <c r="EY1626" s="107"/>
    </row>
    <row r="1627" spans="1:155" x14ac:dyDescent="0.15">
      <c r="A1627" s="36">
        <f t="shared" si="342"/>
        <v>45122</v>
      </c>
      <c r="B1627" s="1">
        <f t="shared" ca="1" si="349"/>
        <v>1022.25249</v>
      </c>
      <c r="C1627" s="90">
        <f t="shared" si="343"/>
        <v>1000</v>
      </c>
      <c r="D1627" s="103">
        <f t="shared" si="344"/>
        <v>5.0000000000000001E-3</v>
      </c>
      <c r="E1627" s="93">
        <f t="shared" si="345"/>
        <v>43507</v>
      </c>
      <c r="F1627" s="87">
        <f t="shared" si="337"/>
        <v>1111</v>
      </c>
      <c r="G1627" s="88">
        <f t="shared" si="338"/>
        <v>1112</v>
      </c>
      <c r="H1627" s="89">
        <f t="shared" si="339"/>
        <v>1.0222524900000001</v>
      </c>
      <c r="I1627" s="88">
        <f t="shared" si="346"/>
        <v>0</v>
      </c>
      <c r="J1627" s="90">
        <f t="shared" si="340"/>
        <v>22.252490000000002</v>
      </c>
      <c r="K1627" s="91">
        <f t="shared" si="341"/>
        <v>0</v>
      </c>
      <c r="L1627" s="92" t="str">
        <f t="shared" si="347"/>
        <v>A+J=</v>
      </c>
      <c r="M1627" s="93">
        <f t="shared" si="348"/>
        <v>45272</v>
      </c>
      <c r="N1627" s="94"/>
      <c r="O1627" s="143"/>
      <c r="P1627" s="143"/>
      <c r="Q1627" s="143"/>
      <c r="R1627" s="94"/>
      <c r="S1627" s="107"/>
      <c r="T1627" s="143"/>
      <c r="U1627" s="94"/>
      <c r="V1627" s="94"/>
      <c r="W1627" s="94"/>
      <c r="X1627" s="143"/>
      <c r="Y1627" s="123"/>
      <c r="Z1627" s="143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  <c r="EG1627" s="107"/>
      <c r="EH1627" s="107"/>
      <c r="EI1627" s="107"/>
      <c r="EJ1627" s="107"/>
      <c r="EK1627" s="107"/>
      <c r="EL1627" s="107"/>
      <c r="EM1627" s="107"/>
      <c r="EN1627" s="107"/>
      <c r="EO1627" s="107"/>
      <c r="EP1627" s="107"/>
      <c r="EQ1627" s="107"/>
      <c r="ER1627" s="107"/>
      <c r="ES1627" s="107"/>
      <c r="ET1627" s="107"/>
      <c r="EU1627" s="107"/>
      <c r="EV1627" s="107"/>
      <c r="EW1627" s="107"/>
      <c r="EX1627" s="107"/>
      <c r="EY1627" s="107"/>
    </row>
    <row r="1628" spans="1:155" x14ac:dyDescent="0.15">
      <c r="A1628" s="36">
        <f t="shared" si="342"/>
        <v>45123</v>
      </c>
      <c r="B1628" s="1">
        <f t="shared" ca="1" si="349"/>
        <v>1022.25249</v>
      </c>
      <c r="C1628" s="90">
        <f t="shared" si="343"/>
        <v>1000</v>
      </c>
      <c r="D1628" s="103">
        <f t="shared" si="344"/>
        <v>5.0000000000000001E-3</v>
      </c>
      <c r="E1628" s="93">
        <f t="shared" si="345"/>
        <v>43507</v>
      </c>
      <c r="F1628" s="87">
        <f t="shared" si="337"/>
        <v>1111</v>
      </c>
      <c r="G1628" s="88">
        <f t="shared" si="338"/>
        <v>1112</v>
      </c>
      <c r="H1628" s="89">
        <f t="shared" si="339"/>
        <v>1.0222524900000001</v>
      </c>
      <c r="I1628" s="88">
        <f t="shared" si="346"/>
        <v>0</v>
      </c>
      <c r="J1628" s="90">
        <f t="shared" si="340"/>
        <v>22.252490000000002</v>
      </c>
      <c r="K1628" s="91">
        <f t="shared" si="341"/>
        <v>0</v>
      </c>
      <c r="L1628" s="92" t="str">
        <f t="shared" si="347"/>
        <v>A+J=</v>
      </c>
      <c r="M1628" s="93">
        <f t="shared" si="348"/>
        <v>45272</v>
      </c>
      <c r="N1628" s="94"/>
      <c r="O1628" s="143"/>
      <c r="P1628" s="143"/>
      <c r="Q1628" s="143"/>
      <c r="R1628" s="94"/>
      <c r="S1628" s="107"/>
      <c r="T1628" s="143"/>
      <c r="U1628" s="94"/>
      <c r="V1628" s="94"/>
      <c r="W1628" s="94"/>
      <c r="X1628" s="143"/>
      <c r="Y1628" s="123"/>
      <c r="Z1628" s="143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  <c r="EG1628" s="107"/>
      <c r="EH1628" s="107"/>
      <c r="EI1628" s="107"/>
      <c r="EJ1628" s="107"/>
      <c r="EK1628" s="107"/>
      <c r="EL1628" s="107"/>
      <c r="EM1628" s="107"/>
      <c r="EN1628" s="107"/>
      <c r="EO1628" s="107"/>
      <c r="EP1628" s="107"/>
      <c r="EQ1628" s="107"/>
      <c r="ER1628" s="107"/>
      <c r="ES1628" s="107"/>
      <c r="ET1628" s="107"/>
      <c r="EU1628" s="107"/>
      <c r="EV1628" s="107"/>
      <c r="EW1628" s="107"/>
      <c r="EX1628" s="107"/>
      <c r="EY1628" s="107"/>
    </row>
    <row r="1629" spans="1:155" x14ac:dyDescent="0.15">
      <c r="A1629" s="36">
        <f t="shared" si="342"/>
        <v>45124</v>
      </c>
      <c r="B1629" s="1">
        <f t="shared" ca="1" si="349"/>
        <v>1022.25249</v>
      </c>
      <c r="C1629" s="90">
        <f t="shared" si="343"/>
        <v>1000</v>
      </c>
      <c r="D1629" s="103">
        <f t="shared" si="344"/>
        <v>5.0000000000000001E-3</v>
      </c>
      <c r="E1629" s="93">
        <f t="shared" si="345"/>
        <v>43507</v>
      </c>
      <c r="F1629" s="87">
        <f t="shared" si="337"/>
        <v>1112</v>
      </c>
      <c r="G1629" s="88">
        <f t="shared" si="338"/>
        <v>1112</v>
      </c>
      <c r="H1629" s="89">
        <f t="shared" si="339"/>
        <v>1.0222524900000001</v>
      </c>
      <c r="I1629" s="88">
        <f t="shared" si="346"/>
        <v>0</v>
      </c>
      <c r="J1629" s="90">
        <f t="shared" si="340"/>
        <v>22.252490000000002</v>
      </c>
      <c r="K1629" s="91">
        <f t="shared" si="341"/>
        <v>0</v>
      </c>
      <c r="L1629" s="92" t="str">
        <f t="shared" si="347"/>
        <v>A+J=</v>
      </c>
      <c r="M1629" s="93">
        <f t="shared" si="348"/>
        <v>45272</v>
      </c>
      <c r="N1629" s="94"/>
      <c r="O1629" s="143"/>
      <c r="P1629" s="143"/>
      <c r="Q1629" s="143"/>
      <c r="R1629" s="94"/>
      <c r="S1629" s="107"/>
      <c r="T1629" s="143"/>
      <c r="U1629" s="94"/>
      <c r="V1629" s="94"/>
      <c r="W1629" s="94"/>
      <c r="X1629" s="143"/>
      <c r="Y1629" s="123"/>
      <c r="Z1629" s="143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  <c r="EG1629" s="107"/>
      <c r="EH1629" s="107"/>
      <c r="EI1629" s="107"/>
      <c r="EJ1629" s="107"/>
      <c r="EK1629" s="107"/>
      <c r="EL1629" s="107"/>
      <c r="EM1629" s="107"/>
      <c r="EN1629" s="107"/>
      <c r="EO1629" s="107"/>
      <c r="EP1629" s="107"/>
      <c r="EQ1629" s="107"/>
      <c r="ER1629" s="107"/>
      <c r="ES1629" s="107"/>
      <c r="ET1629" s="107"/>
      <c r="EU1629" s="107"/>
      <c r="EV1629" s="107"/>
      <c r="EW1629" s="107"/>
      <c r="EX1629" s="107"/>
      <c r="EY1629" s="107"/>
    </row>
    <row r="1630" spans="1:155" x14ac:dyDescent="0.15">
      <c r="A1630" s="36">
        <f t="shared" si="342"/>
        <v>45125</v>
      </c>
      <c r="B1630" s="1">
        <f t="shared" ca="1" si="349"/>
        <v>1022.27272299</v>
      </c>
      <c r="C1630" s="90">
        <f t="shared" si="343"/>
        <v>1000</v>
      </c>
      <c r="D1630" s="103">
        <f t="shared" si="344"/>
        <v>5.0000000000000001E-3</v>
      </c>
      <c r="E1630" s="93">
        <f t="shared" si="345"/>
        <v>43507</v>
      </c>
      <c r="F1630" s="87">
        <f t="shared" si="337"/>
        <v>1113</v>
      </c>
      <c r="G1630" s="88">
        <f t="shared" si="338"/>
        <v>1113</v>
      </c>
      <c r="H1630" s="89">
        <f t="shared" si="339"/>
        <v>1.0222727229999999</v>
      </c>
      <c r="I1630" s="88">
        <f t="shared" si="346"/>
        <v>0</v>
      </c>
      <c r="J1630" s="90">
        <f t="shared" si="340"/>
        <v>22.272722989999998</v>
      </c>
      <c r="K1630" s="91">
        <f t="shared" si="341"/>
        <v>0</v>
      </c>
      <c r="L1630" s="92" t="str">
        <f t="shared" si="347"/>
        <v>A+J=</v>
      </c>
      <c r="M1630" s="93">
        <f t="shared" si="348"/>
        <v>45272</v>
      </c>
      <c r="N1630" s="94"/>
      <c r="O1630" s="143"/>
      <c r="P1630" s="143"/>
      <c r="Q1630" s="143"/>
      <c r="R1630" s="94"/>
      <c r="S1630" s="107"/>
      <c r="T1630" s="143"/>
      <c r="U1630" s="94"/>
      <c r="V1630" s="94"/>
      <c r="W1630" s="94"/>
      <c r="X1630" s="143"/>
      <c r="Y1630" s="123"/>
      <c r="Z1630" s="143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  <c r="EG1630" s="107"/>
      <c r="EH1630" s="107"/>
      <c r="EI1630" s="107"/>
      <c r="EJ1630" s="107"/>
      <c r="EK1630" s="107"/>
      <c r="EL1630" s="107"/>
      <c r="EM1630" s="107"/>
      <c r="EN1630" s="107"/>
      <c r="EO1630" s="107"/>
      <c r="EP1630" s="107"/>
      <c r="EQ1630" s="107"/>
      <c r="ER1630" s="107"/>
      <c r="ES1630" s="107"/>
      <c r="ET1630" s="107"/>
      <c r="EU1630" s="107"/>
      <c r="EV1630" s="107"/>
      <c r="EW1630" s="107"/>
      <c r="EX1630" s="107"/>
      <c r="EY1630" s="107"/>
    </row>
    <row r="1631" spans="1:155" x14ac:dyDescent="0.15">
      <c r="A1631" s="36">
        <f t="shared" si="342"/>
        <v>45126</v>
      </c>
      <c r="B1631" s="1">
        <f t="shared" ca="1" si="349"/>
        <v>1022.292956</v>
      </c>
      <c r="C1631" s="90">
        <f t="shared" si="343"/>
        <v>1000</v>
      </c>
      <c r="D1631" s="103">
        <f t="shared" si="344"/>
        <v>5.0000000000000001E-3</v>
      </c>
      <c r="E1631" s="93">
        <f t="shared" si="345"/>
        <v>43507</v>
      </c>
      <c r="F1631" s="87">
        <f t="shared" si="337"/>
        <v>1114</v>
      </c>
      <c r="G1631" s="88">
        <f t="shared" si="338"/>
        <v>1114</v>
      </c>
      <c r="H1631" s="89">
        <f t="shared" si="339"/>
        <v>1.022292956</v>
      </c>
      <c r="I1631" s="88">
        <f t="shared" si="346"/>
        <v>0</v>
      </c>
      <c r="J1631" s="90">
        <f t="shared" si="340"/>
        <v>22.292956</v>
      </c>
      <c r="K1631" s="91">
        <f t="shared" si="341"/>
        <v>0</v>
      </c>
      <c r="L1631" s="92" t="str">
        <f t="shared" si="347"/>
        <v>A+J=</v>
      </c>
      <c r="M1631" s="93">
        <f t="shared" si="348"/>
        <v>45272</v>
      </c>
      <c r="N1631" s="94"/>
      <c r="O1631" s="143"/>
      <c r="P1631" s="143"/>
      <c r="Q1631" s="143"/>
      <c r="R1631" s="94"/>
      <c r="S1631" s="107"/>
      <c r="T1631" s="143"/>
      <c r="U1631" s="94"/>
      <c r="V1631" s="94"/>
      <c r="W1631" s="94"/>
      <c r="X1631" s="143"/>
      <c r="Y1631" s="123"/>
      <c r="Z1631" s="143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  <c r="EG1631" s="107"/>
      <c r="EH1631" s="107"/>
      <c r="EI1631" s="107"/>
      <c r="EJ1631" s="107"/>
      <c r="EK1631" s="107"/>
      <c r="EL1631" s="107"/>
      <c r="EM1631" s="107"/>
      <c r="EN1631" s="107"/>
      <c r="EO1631" s="107"/>
      <c r="EP1631" s="107"/>
      <c r="EQ1631" s="107"/>
      <c r="ER1631" s="107"/>
      <c r="ES1631" s="107"/>
      <c r="ET1631" s="107"/>
      <c r="EU1631" s="107"/>
      <c r="EV1631" s="107"/>
      <c r="EW1631" s="107"/>
      <c r="EX1631" s="107"/>
      <c r="EY1631" s="107"/>
    </row>
    <row r="1632" spans="1:155" x14ac:dyDescent="0.15">
      <c r="A1632" s="36">
        <f t="shared" si="342"/>
        <v>45127</v>
      </c>
      <c r="B1632" s="1">
        <f t="shared" ca="1" si="349"/>
        <v>1022.31318899</v>
      </c>
      <c r="C1632" s="90">
        <f t="shared" si="343"/>
        <v>1000</v>
      </c>
      <c r="D1632" s="103">
        <f t="shared" si="344"/>
        <v>5.0000000000000001E-3</v>
      </c>
      <c r="E1632" s="93">
        <f t="shared" si="345"/>
        <v>43507</v>
      </c>
      <c r="F1632" s="87">
        <f t="shared" si="337"/>
        <v>1115</v>
      </c>
      <c r="G1632" s="88">
        <f t="shared" si="338"/>
        <v>1115</v>
      </c>
      <c r="H1632" s="89">
        <f t="shared" si="339"/>
        <v>1.0223131889999999</v>
      </c>
      <c r="I1632" s="88">
        <f t="shared" si="346"/>
        <v>0</v>
      </c>
      <c r="J1632" s="90">
        <f t="shared" si="340"/>
        <v>22.31318899</v>
      </c>
      <c r="K1632" s="91">
        <f t="shared" si="341"/>
        <v>0</v>
      </c>
      <c r="L1632" s="92" t="str">
        <f t="shared" si="347"/>
        <v>A+J=</v>
      </c>
      <c r="M1632" s="93">
        <f t="shared" si="348"/>
        <v>45272</v>
      </c>
      <c r="N1632" s="94"/>
      <c r="O1632" s="143"/>
      <c r="P1632" s="143"/>
      <c r="Q1632" s="143"/>
      <c r="R1632" s="94"/>
      <c r="S1632" s="107"/>
      <c r="T1632" s="143"/>
      <c r="U1632" s="94"/>
      <c r="V1632" s="94"/>
      <c r="W1632" s="94"/>
      <c r="X1632" s="143"/>
      <c r="Y1632" s="123"/>
      <c r="Z1632" s="143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  <c r="EG1632" s="107"/>
      <c r="EH1632" s="107"/>
      <c r="EI1632" s="107"/>
      <c r="EJ1632" s="107"/>
      <c r="EK1632" s="107"/>
      <c r="EL1632" s="107"/>
      <c r="EM1632" s="107"/>
      <c r="EN1632" s="107"/>
      <c r="EO1632" s="107"/>
      <c r="EP1632" s="107"/>
      <c r="EQ1632" s="107"/>
      <c r="ER1632" s="107"/>
      <c r="ES1632" s="107"/>
      <c r="ET1632" s="107"/>
      <c r="EU1632" s="107"/>
      <c r="EV1632" s="107"/>
      <c r="EW1632" s="107"/>
      <c r="EX1632" s="107"/>
      <c r="EY1632" s="107"/>
    </row>
    <row r="1633" spans="1:155" x14ac:dyDescent="0.15">
      <c r="A1633" s="36">
        <f t="shared" si="342"/>
        <v>45128</v>
      </c>
      <c r="B1633" s="1">
        <f t="shared" ca="1" si="349"/>
        <v>1022.333423</v>
      </c>
      <c r="C1633" s="90">
        <f t="shared" si="343"/>
        <v>1000</v>
      </c>
      <c r="D1633" s="103">
        <f t="shared" si="344"/>
        <v>5.0000000000000001E-3</v>
      </c>
      <c r="E1633" s="93">
        <f t="shared" si="345"/>
        <v>43507</v>
      </c>
      <c r="F1633" s="87">
        <f t="shared" si="337"/>
        <v>1116</v>
      </c>
      <c r="G1633" s="88">
        <f t="shared" si="338"/>
        <v>1116</v>
      </c>
      <c r="H1633" s="89">
        <f t="shared" si="339"/>
        <v>1.0223334230000001</v>
      </c>
      <c r="I1633" s="88">
        <f t="shared" si="346"/>
        <v>0</v>
      </c>
      <c r="J1633" s="90">
        <f t="shared" si="340"/>
        <v>22.333423</v>
      </c>
      <c r="K1633" s="91">
        <f t="shared" si="341"/>
        <v>0</v>
      </c>
      <c r="L1633" s="92" t="str">
        <f t="shared" si="347"/>
        <v>A+J=</v>
      </c>
      <c r="M1633" s="93">
        <f t="shared" si="348"/>
        <v>45272</v>
      </c>
      <c r="N1633" s="94"/>
      <c r="O1633" s="143"/>
      <c r="P1633" s="143"/>
      <c r="Q1633" s="143"/>
      <c r="R1633" s="94"/>
      <c r="S1633" s="107"/>
      <c r="T1633" s="143"/>
      <c r="U1633" s="94"/>
      <c r="V1633" s="94"/>
      <c r="W1633" s="94"/>
      <c r="X1633" s="143"/>
      <c r="Y1633" s="123"/>
      <c r="Z1633" s="143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  <c r="EG1633" s="107"/>
      <c r="EH1633" s="107"/>
      <c r="EI1633" s="107"/>
      <c r="EJ1633" s="107"/>
      <c r="EK1633" s="107"/>
      <c r="EL1633" s="107"/>
      <c r="EM1633" s="107"/>
      <c r="EN1633" s="107"/>
      <c r="EO1633" s="107"/>
      <c r="EP1633" s="107"/>
      <c r="EQ1633" s="107"/>
      <c r="ER1633" s="107"/>
      <c r="ES1633" s="107"/>
      <c r="ET1633" s="107"/>
      <c r="EU1633" s="107"/>
      <c r="EV1633" s="107"/>
      <c r="EW1633" s="107"/>
      <c r="EX1633" s="107"/>
      <c r="EY1633" s="107"/>
    </row>
    <row r="1634" spans="1:155" x14ac:dyDescent="0.15">
      <c r="A1634" s="36">
        <f t="shared" si="342"/>
        <v>45129</v>
      </c>
      <c r="B1634" s="1">
        <f t="shared" ca="1" si="349"/>
        <v>1022.353657</v>
      </c>
      <c r="C1634" s="90">
        <f t="shared" si="343"/>
        <v>1000</v>
      </c>
      <c r="D1634" s="103">
        <f t="shared" si="344"/>
        <v>5.0000000000000001E-3</v>
      </c>
      <c r="E1634" s="93">
        <f t="shared" si="345"/>
        <v>43507</v>
      </c>
      <c r="F1634" s="87">
        <f t="shared" si="337"/>
        <v>1116</v>
      </c>
      <c r="G1634" s="88">
        <f t="shared" si="338"/>
        <v>1117</v>
      </c>
      <c r="H1634" s="89">
        <f t="shared" si="339"/>
        <v>1.022353657</v>
      </c>
      <c r="I1634" s="88">
        <f t="shared" si="346"/>
        <v>0</v>
      </c>
      <c r="J1634" s="90">
        <f t="shared" si="340"/>
        <v>22.353656999999998</v>
      </c>
      <c r="K1634" s="91">
        <f t="shared" si="341"/>
        <v>0</v>
      </c>
      <c r="L1634" s="92" t="str">
        <f t="shared" si="347"/>
        <v>A+J=</v>
      </c>
      <c r="M1634" s="93">
        <f t="shared" si="348"/>
        <v>45272</v>
      </c>
      <c r="N1634" s="94"/>
      <c r="O1634" s="143"/>
      <c r="P1634" s="143"/>
      <c r="Q1634" s="143"/>
      <c r="R1634" s="94"/>
      <c r="S1634" s="107"/>
      <c r="T1634" s="143"/>
      <c r="U1634" s="94"/>
      <c r="V1634" s="94"/>
      <c r="W1634" s="94"/>
      <c r="X1634" s="143"/>
      <c r="Y1634" s="123"/>
      <c r="Z1634" s="143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  <c r="EG1634" s="107"/>
      <c r="EH1634" s="107"/>
      <c r="EI1634" s="107"/>
      <c r="EJ1634" s="107"/>
      <c r="EK1634" s="107"/>
      <c r="EL1634" s="107"/>
      <c r="EM1634" s="107"/>
      <c r="EN1634" s="107"/>
      <c r="EO1634" s="107"/>
      <c r="EP1634" s="107"/>
      <c r="EQ1634" s="107"/>
      <c r="ER1634" s="107"/>
      <c r="ES1634" s="107"/>
      <c r="ET1634" s="107"/>
      <c r="EU1634" s="107"/>
      <c r="EV1634" s="107"/>
      <c r="EW1634" s="107"/>
      <c r="EX1634" s="107"/>
      <c r="EY1634" s="107"/>
    </row>
    <row r="1635" spans="1:155" x14ac:dyDescent="0.15">
      <c r="A1635" s="36">
        <f t="shared" si="342"/>
        <v>45130</v>
      </c>
      <c r="B1635" s="1">
        <f t="shared" ca="1" si="349"/>
        <v>1022.353657</v>
      </c>
      <c r="C1635" s="90">
        <f t="shared" si="343"/>
        <v>1000</v>
      </c>
      <c r="D1635" s="103">
        <f t="shared" si="344"/>
        <v>5.0000000000000001E-3</v>
      </c>
      <c r="E1635" s="93">
        <f t="shared" si="345"/>
        <v>43507</v>
      </c>
      <c r="F1635" s="87">
        <f t="shared" si="337"/>
        <v>1116</v>
      </c>
      <c r="G1635" s="88">
        <f t="shared" si="338"/>
        <v>1117</v>
      </c>
      <c r="H1635" s="89">
        <f t="shared" si="339"/>
        <v>1.022353657</v>
      </c>
      <c r="I1635" s="88">
        <f t="shared" si="346"/>
        <v>0</v>
      </c>
      <c r="J1635" s="90">
        <f t="shared" si="340"/>
        <v>22.353656999999998</v>
      </c>
      <c r="K1635" s="91">
        <f t="shared" si="341"/>
        <v>0</v>
      </c>
      <c r="L1635" s="92" t="str">
        <f t="shared" si="347"/>
        <v>A+J=</v>
      </c>
      <c r="M1635" s="93">
        <f t="shared" si="348"/>
        <v>45272</v>
      </c>
      <c r="N1635" s="94"/>
      <c r="O1635" s="143"/>
      <c r="P1635" s="143"/>
      <c r="Q1635" s="143"/>
      <c r="R1635" s="94"/>
      <c r="S1635" s="107"/>
      <c r="T1635" s="143"/>
      <c r="U1635" s="94"/>
      <c r="V1635" s="94"/>
      <c r="W1635" s="94"/>
      <c r="X1635" s="143"/>
      <c r="Y1635" s="123"/>
      <c r="Z1635" s="143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  <c r="EG1635" s="107"/>
      <c r="EH1635" s="107"/>
      <c r="EI1635" s="107"/>
      <c r="EJ1635" s="107"/>
      <c r="EK1635" s="107"/>
      <c r="EL1635" s="107"/>
      <c r="EM1635" s="107"/>
      <c r="EN1635" s="107"/>
      <c r="EO1635" s="107"/>
      <c r="EP1635" s="107"/>
      <c r="EQ1635" s="107"/>
      <c r="ER1635" s="107"/>
      <c r="ES1635" s="107"/>
      <c r="ET1635" s="107"/>
      <c r="EU1635" s="107"/>
      <c r="EV1635" s="107"/>
      <c r="EW1635" s="107"/>
      <c r="EX1635" s="107"/>
      <c r="EY1635" s="107"/>
    </row>
    <row r="1636" spans="1:155" x14ac:dyDescent="0.15">
      <c r="A1636" s="36">
        <f t="shared" si="342"/>
        <v>45131</v>
      </c>
      <c r="B1636" s="1">
        <f t="shared" ca="1" si="349"/>
        <v>1022.353657</v>
      </c>
      <c r="C1636" s="90">
        <f t="shared" si="343"/>
        <v>1000</v>
      </c>
      <c r="D1636" s="103">
        <f t="shared" si="344"/>
        <v>5.0000000000000001E-3</v>
      </c>
      <c r="E1636" s="93">
        <f t="shared" si="345"/>
        <v>43507</v>
      </c>
      <c r="F1636" s="87">
        <f t="shared" si="337"/>
        <v>1117</v>
      </c>
      <c r="G1636" s="88">
        <f t="shared" si="338"/>
        <v>1117</v>
      </c>
      <c r="H1636" s="89">
        <f t="shared" si="339"/>
        <v>1.022353657</v>
      </c>
      <c r="I1636" s="88">
        <f t="shared" si="346"/>
        <v>0</v>
      </c>
      <c r="J1636" s="90">
        <f t="shared" si="340"/>
        <v>22.353656999999998</v>
      </c>
      <c r="K1636" s="91">
        <f t="shared" si="341"/>
        <v>0</v>
      </c>
      <c r="L1636" s="92" t="str">
        <f t="shared" si="347"/>
        <v>A+J=</v>
      </c>
      <c r="M1636" s="93">
        <f t="shared" si="348"/>
        <v>45272</v>
      </c>
      <c r="N1636" s="94"/>
      <c r="O1636" s="143"/>
      <c r="P1636" s="143"/>
      <c r="Q1636" s="143"/>
      <c r="R1636" s="94"/>
      <c r="S1636" s="107"/>
      <c r="T1636" s="143"/>
      <c r="U1636" s="94"/>
      <c r="V1636" s="94"/>
      <c r="W1636" s="94"/>
      <c r="X1636" s="143"/>
      <c r="Y1636" s="123"/>
      <c r="Z1636" s="143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  <c r="EG1636" s="107"/>
      <c r="EH1636" s="107"/>
      <c r="EI1636" s="107"/>
      <c r="EJ1636" s="107"/>
      <c r="EK1636" s="107"/>
      <c r="EL1636" s="107"/>
      <c r="EM1636" s="107"/>
      <c r="EN1636" s="107"/>
      <c r="EO1636" s="107"/>
      <c r="EP1636" s="107"/>
      <c r="EQ1636" s="107"/>
      <c r="ER1636" s="107"/>
      <c r="ES1636" s="107"/>
      <c r="ET1636" s="107"/>
      <c r="EU1636" s="107"/>
      <c r="EV1636" s="107"/>
      <c r="EW1636" s="107"/>
      <c r="EX1636" s="107"/>
      <c r="EY1636" s="107"/>
    </row>
    <row r="1637" spans="1:155" x14ac:dyDescent="0.15">
      <c r="A1637" s="36">
        <f t="shared" si="342"/>
        <v>45132</v>
      </c>
      <c r="B1637" s="1">
        <f t="shared" ca="1" si="349"/>
        <v>1022.373891</v>
      </c>
      <c r="C1637" s="90">
        <f t="shared" si="343"/>
        <v>1000</v>
      </c>
      <c r="D1637" s="103">
        <f t="shared" si="344"/>
        <v>5.0000000000000001E-3</v>
      </c>
      <c r="E1637" s="93">
        <f t="shared" si="345"/>
        <v>43507</v>
      </c>
      <c r="F1637" s="87">
        <f t="shared" si="337"/>
        <v>1118</v>
      </c>
      <c r="G1637" s="88">
        <f t="shared" si="338"/>
        <v>1118</v>
      </c>
      <c r="H1637" s="89">
        <f t="shared" si="339"/>
        <v>1.022373891</v>
      </c>
      <c r="I1637" s="88">
        <f t="shared" si="346"/>
        <v>0</v>
      </c>
      <c r="J1637" s="90">
        <f t="shared" si="340"/>
        <v>22.373891</v>
      </c>
      <c r="K1637" s="91">
        <f t="shared" si="341"/>
        <v>0</v>
      </c>
      <c r="L1637" s="92" t="str">
        <f t="shared" si="347"/>
        <v>A+J=</v>
      </c>
      <c r="M1637" s="93">
        <f t="shared" si="348"/>
        <v>45272</v>
      </c>
      <c r="N1637" s="94"/>
      <c r="O1637" s="143"/>
      <c r="P1637" s="143"/>
      <c r="Q1637" s="143"/>
      <c r="R1637" s="94"/>
      <c r="S1637" s="107"/>
      <c r="T1637" s="143"/>
      <c r="U1637" s="94"/>
      <c r="V1637" s="94"/>
      <c r="W1637" s="94"/>
      <c r="X1637" s="143"/>
      <c r="Y1637" s="123"/>
      <c r="Z1637" s="143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  <c r="EG1637" s="107"/>
      <c r="EH1637" s="107"/>
      <c r="EI1637" s="107"/>
      <c r="EJ1637" s="107"/>
      <c r="EK1637" s="107"/>
      <c r="EL1637" s="107"/>
      <c r="EM1637" s="107"/>
      <c r="EN1637" s="107"/>
      <c r="EO1637" s="107"/>
      <c r="EP1637" s="107"/>
      <c r="EQ1637" s="107"/>
      <c r="ER1637" s="107"/>
      <c r="ES1637" s="107"/>
      <c r="ET1637" s="107"/>
      <c r="EU1637" s="107"/>
      <c r="EV1637" s="107"/>
      <c r="EW1637" s="107"/>
      <c r="EX1637" s="107"/>
      <c r="EY1637" s="107"/>
    </row>
    <row r="1638" spans="1:155" x14ac:dyDescent="0.15">
      <c r="A1638" s="36">
        <f t="shared" si="342"/>
        <v>45133</v>
      </c>
      <c r="B1638" s="1">
        <f t="shared" ca="1" si="349"/>
        <v>1022.394126</v>
      </c>
      <c r="C1638" s="90">
        <f t="shared" si="343"/>
        <v>1000</v>
      </c>
      <c r="D1638" s="103">
        <f t="shared" si="344"/>
        <v>5.0000000000000001E-3</v>
      </c>
      <c r="E1638" s="93">
        <f t="shared" si="345"/>
        <v>43507</v>
      </c>
      <c r="F1638" s="87">
        <f t="shared" si="337"/>
        <v>1119</v>
      </c>
      <c r="G1638" s="88">
        <f t="shared" si="338"/>
        <v>1119</v>
      </c>
      <c r="H1638" s="89">
        <f t="shared" si="339"/>
        <v>1.022394126</v>
      </c>
      <c r="I1638" s="88">
        <f t="shared" si="346"/>
        <v>0</v>
      </c>
      <c r="J1638" s="90">
        <f t="shared" si="340"/>
        <v>22.394126</v>
      </c>
      <c r="K1638" s="91">
        <f t="shared" si="341"/>
        <v>0</v>
      </c>
      <c r="L1638" s="92" t="str">
        <f t="shared" si="347"/>
        <v>A+J=</v>
      </c>
      <c r="M1638" s="93">
        <f t="shared" si="348"/>
        <v>45272</v>
      </c>
      <c r="N1638" s="94"/>
      <c r="O1638" s="143"/>
      <c r="P1638" s="143"/>
      <c r="Q1638" s="143"/>
      <c r="R1638" s="94"/>
      <c r="S1638" s="107"/>
      <c r="T1638" s="143"/>
      <c r="U1638" s="94"/>
      <c r="V1638" s="94"/>
      <c r="W1638" s="94"/>
      <c r="X1638" s="143"/>
      <c r="Y1638" s="123"/>
      <c r="Z1638" s="143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  <c r="EG1638" s="107"/>
      <c r="EH1638" s="107"/>
      <c r="EI1638" s="107"/>
      <c r="EJ1638" s="107"/>
      <c r="EK1638" s="107"/>
      <c r="EL1638" s="107"/>
      <c r="EM1638" s="107"/>
      <c r="EN1638" s="107"/>
      <c r="EO1638" s="107"/>
      <c r="EP1638" s="107"/>
      <c r="EQ1638" s="107"/>
      <c r="ER1638" s="107"/>
      <c r="ES1638" s="107"/>
      <c r="ET1638" s="107"/>
      <c r="EU1638" s="107"/>
      <c r="EV1638" s="107"/>
      <c r="EW1638" s="107"/>
      <c r="EX1638" s="107"/>
      <c r="EY1638" s="107"/>
    </row>
    <row r="1639" spans="1:155" x14ac:dyDescent="0.15">
      <c r="A1639" s="36">
        <f t="shared" si="342"/>
        <v>45134</v>
      </c>
      <c r="B1639" s="1">
        <f t="shared" ca="1" si="349"/>
        <v>1022.414361</v>
      </c>
      <c r="C1639" s="90">
        <f t="shared" si="343"/>
        <v>1000</v>
      </c>
      <c r="D1639" s="103">
        <f t="shared" si="344"/>
        <v>5.0000000000000001E-3</v>
      </c>
      <c r="E1639" s="93">
        <f t="shared" si="345"/>
        <v>43507</v>
      </c>
      <c r="F1639" s="87">
        <f t="shared" si="337"/>
        <v>1120</v>
      </c>
      <c r="G1639" s="88">
        <f t="shared" si="338"/>
        <v>1120</v>
      </c>
      <c r="H1639" s="89">
        <f t="shared" si="339"/>
        <v>1.022414361</v>
      </c>
      <c r="I1639" s="88">
        <f t="shared" si="346"/>
        <v>0</v>
      </c>
      <c r="J1639" s="90">
        <f t="shared" si="340"/>
        <v>22.414361</v>
      </c>
      <c r="K1639" s="91">
        <f t="shared" si="341"/>
        <v>0</v>
      </c>
      <c r="L1639" s="92" t="str">
        <f t="shared" si="347"/>
        <v>A+J=</v>
      </c>
      <c r="M1639" s="93">
        <f t="shared" si="348"/>
        <v>45272</v>
      </c>
      <c r="N1639" s="94"/>
      <c r="O1639" s="143"/>
      <c r="P1639" s="143"/>
      <c r="Q1639" s="143"/>
      <c r="R1639" s="94"/>
      <c r="S1639" s="107"/>
      <c r="T1639" s="143"/>
      <c r="U1639" s="94"/>
      <c r="V1639" s="94"/>
      <c r="W1639" s="94"/>
      <c r="X1639" s="143"/>
      <c r="Y1639" s="123"/>
      <c r="Z1639" s="143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  <c r="EG1639" s="107"/>
      <c r="EH1639" s="107"/>
      <c r="EI1639" s="107"/>
      <c r="EJ1639" s="107"/>
      <c r="EK1639" s="107"/>
      <c r="EL1639" s="107"/>
      <c r="EM1639" s="107"/>
      <c r="EN1639" s="107"/>
      <c r="EO1639" s="107"/>
      <c r="EP1639" s="107"/>
      <c r="EQ1639" s="107"/>
      <c r="ER1639" s="107"/>
      <c r="ES1639" s="107"/>
      <c r="ET1639" s="107"/>
      <c r="EU1639" s="107"/>
      <c r="EV1639" s="107"/>
      <c r="EW1639" s="107"/>
      <c r="EX1639" s="107"/>
      <c r="EY1639" s="107"/>
    </row>
    <row r="1640" spans="1:155" x14ac:dyDescent="0.15">
      <c r="A1640" s="36">
        <f t="shared" si="342"/>
        <v>45135</v>
      </c>
      <c r="B1640" s="1">
        <f t="shared" ca="1" si="349"/>
        <v>1022.43459699</v>
      </c>
      <c r="C1640" s="90">
        <f t="shared" si="343"/>
        <v>1000</v>
      </c>
      <c r="D1640" s="103">
        <f t="shared" si="344"/>
        <v>5.0000000000000001E-3</v>
      </c>
      <c r="E1640" s="93">
        <f t="shared" si="345"/>
        <v>43507</v>
      </c>
      <c r="F1640" s="87">
        <f t="shared" si="337"/>
        <v>1121</v>
      </c>
      <c r="G1640" s="88">
        <f t="shared" si="338"/>
        <v>1121</v>
      </c>
      <c r="H1640" s="89">
        <f t="shared" si="339"/>
        <v>1.0224345969999999</v>
      </c>
      <c r="I1640" s="88">
        <f t="shared" si="346"/>
        <v>0</v>
      </c>
      <c r="J1640" s="90">
        <f t="shared" si="340"/>
        <v>22.434596989999999</v>
      </c>
      <c r="K1640" s="91">
        <f t="shared" si="341"/>
        <v>0</v>
      </c>
      <c r="L1640" s="92" t="str">
        <f t="shared" si="347"/>
        <v>A+J=</v>
      </c>
      <c r="M1640" s="93">
        <f t="shared" si="348"/>
        <v>45272</v>
      </c>
      <c r="N1640" s="94"/>
      <c r="O1640" s="143"/>
      <c r="P1640" s="143"/>
      <c r="Q1640" s="143"/>
      <c r="R1640" s="94"/>
      <c r="S1640" s="107"/>
      <c r="T1640" s="143"/>
      <c r="U1640" s="94"/>
      <c r="V1640" s="94"/>
      <c r="W1640" s="94"/>
      <c r="X1640" s="143"/>
      <c r="Y1640" s="123"/>
      <c r="Z1640" s="143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  <c r="EG1640" s="107"/>
      <c r="EH1640" s="107"/>
      <c r="EI1640" s="107"/>
      <c r="EJ1640" s="107"/>
      <c r="EK1640" s="107"/>
      <c r="EL1640" s="107"/>
      <c r="EM1640" s="107"/>
      <c r="EN1640" s="107"/>
      <c r="EO1640" s="107"/>
      <c r="EP1640" s="107"/>
      <c r="EQ1640" s="107"/>
      <c r="ER1640" s="107"/>
      <c r="ES1640" s="107"/>
      <c r="ET1640" s="107"/>
      <c r="EU1640" s="107"/>
      <c r="EV1640" s="107"/>
      <c r="EW1640" s="107"/>
      <c r="EX1640" s="107"/>
      <c r="EY1640" s="107"/>
    </row>
    <row r="1641" spans="1:155" x14ac:dyDescent="0.15">
      <c r="A1641" s="36">
        <f t="shared" si="342"/>
        <v>45136</v>
      </c>
      <c r="B1641" s="1">
        <f t="shared" ca="1" si="349"/>
        <v>1022.454833</v>
      </c>
      <c r="C1641" s="90">
        <f t="shared" si="343"/>
        <v>1000</v>
      </c>
      <c r="D1641" s="103">
        <f t="shared" si="344"/>
        <v>5.0000000000000001E-3</v>
      </c>
      <c r="E1641" s="93">
        <f t="shared" si="345"/>
        <v>43507</v>
      </c>
      <c r="F1641" s="87">
        <f t="shared" si="337"/>
        <v>1121</v>
      </c>
      <c r="G1641" s="88">
        <f t="shared" si="338"/>
        <v>1122</v>
      </c>
      <c r="H1641" s="89">
        <f t="shared" si="339"/>
        <v>1.0224548330000001</v>
      </c>
      <c r="I1641" s="88">
        <f t="shared" si="346"/>
        <v>0</v>
      </c>
      <c r="J1641" s="90">
        <f t="shared" si="340"/>
        <v>22.454833000000001</v>
      </c>
      <c r="K1641" s="91">
        <f t="shared" si="341"/>
        <v>0</v>
      </c>
      <c r="L1641" s="92" t="str">
        <f t="shared" si="347"/>
        <v>A+J=</v>
      </c>
      <c r="M1641" s="93">
        <f t="shared" si="348"/>
        <v>45272</v>
      </c>
      <c r="N1641" s="94"/>
      <c r="O1641" s="143"/>
      <c r="P1641" s="143"/>
      <c r="Q1641" s="143"/>
      <c r="R1641" s="94"/>
      <c r="S1641" s="107"/>
      <c r="T1641" s="143"/>
      <c r="U1641" s="94"/>
      <c r="V1641" s="94"/>
      <c r="W1641" s="94"/>
      <c r="X1641" s="143"/>
      <c r="Y1641" s="123"/>
      <c r="Z1641" s="143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  <c r="EG1641" s="107"/>
      <c r="EH1641" s="107"/>
      <c r="EI1641" s="107"/>
      <c r="EJ1641" s="107"/>
      <c r="EK1641" s="107"/>
      <c r="EL1641" s="107"/>
      <c r="EM1641" s="107"/>
      <c r="EN1641" s="107"/>
      <c r="EO1641" s="107"/>
      <c r="EP1641" s="107"/>
      <c r="EQ1641" s="107"/>
      <c r="ER1641" s="107"/>
      <c r="ES1641" s="107"/>
      <c r="ET1641" s="107"/>
      <c r="EU1641" s="107"/>
      <c r="EV1641" s="107"/>
      <c r="EW1641" s="107"/>
      <c r="EX1641" s="107"/>
      <c r="EY1641" s="107"/>
    </row>
    <row r="1642" spans="1:155" x14ac:dyDescent="0.15">
      <c r="A1642" s="36">
        <f t="shared" si="342"/>
        <v>45137</v>
      </c>
      <c r="B1642" s="1">
        <f t="shared" ca="1" si="349"/>
        <v>1022.454833</v>
      </c>
      <c r="C1642" s="90">
        <f t="shared" si="343"/>
        <v>1000</v>
      </c>
      <c r="D1642" s="103">
        <f t="shared" si="344"/>
        <v>5.0000000000000001E-3</v>
      </c>
      <c r="E1642" s="93">
        <f t="shared" si="345"/>
        <v>43507</v>
      </c>
      <c r="F1642" s="87">
        <f t="shared" si="337"/>
        <v>1121</v>
      </c>
      <c r="G1642" s="88">
        <f t="shared" si="338"/>
        <v>1122</v>
      </c>
      <c r="H1642" s="89">
        <f t="shared" si="339"/>
        <v>1.0224548330000001</v>
      </c>
      <c r="I1642" s="88">
        <f t="shared" si="346"/>
        <v>0</v>
      </c>
      <c r="J1642" s="90">
        <f t="shared" si="340"/>
        <v>22.454833000000001</v>
      </c>
      <c r="K1642" s="91">
        <f t="shared" si="341"/>
        <v>0</v>
      </c>
      <c r="L1642" s="92" t="str">
        <f t="shared" si="347"/>
        <v>A+J=</v>
      </c>
      <c r="M1642" s="93">
        <f t="shared" si="348"/>
        <v>45272</v>
      </c>
      <c r="N1642" s="94"/>
      <c r="O1642" s="143"/>
      <c r="P1642" s="143"/>
      <c r="Q1642" s="143"/>
      <c r="R1642" s="94"/>
      <c r="S1642" s="107"/>
      <c r="T1642" s="143"/>
      <c r="U1642" s="94"/>
      <c r="V1642" s="94"/>
      <c r="W1642" s="94"/>
      <c r="X1642" s="143"/>
      <c r="Y1642" s="123"/>
      <c r="Z1642" s="143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  <c r="EG1642" s="107"/>
      <c r="EH1642" s="107"/>
      <c r="EI1642" s="107"/>
      <c r="EJ1642" s="107"/>
      <c r="EK1642" s="107"/>
      <c r="EL1642" s="107"/>
      <c r="EM1642" s="107"/>
      <c r="EN1642" s="107"/>
      <c r="EO1642" s="107"/>
      <c r="EP1642" s="107"/>
      <c r="EQ1642" s="107"/>
      <c r="ER1642" s="107"/>
      <c r="ES1642" s="107"/>
      <c r="ET1642" s="107"/>
      <c r="EU1642" s="107"/>
      <c r="EV1642" s="107"/>
      <c r="EW1642" s="107"/>
      <c r="EX1642" s="107"/>
      <c r="EY1642" s="107"/>
    </row>
    <row r="1643" spans="1:155" x14ac:dyDescent="0.15">
      <c r="A1643" s="36">
        <f t="shared" si="342"/>
        <v>45138</v>
      </c>
      <c r="B1643" s="1">
        <f t="shared" ca="1" si="349"/>
        <v>1022.454833</v>
      </c>
      <c r="C1643" s="90">
        <f t="shared" si="343"/>
        <v>1000</v>
      </c>
      <c r="D1643" s="103">
        <f t="shared" si="344"/>
        <v>5.0000000000000001E-3</v>
      </c>
      <c r="E1643" s="93">
        <f t="shared" si="345"/>
        <v>43507</v>
      </c>
      <c r="F1643" s="87">
        <f t="shared" si="337"/>
        <v>1122</v>
      </c>
      <c r="G1643" s="88">
        <f t="shared" si="338"/>
        <v>1122</v>
      </c>
      <c r="H1643" s="89">
        <f t="shared" si="339"/>
        <v>1.0224548330000001</v>
      </c>
      <c r="I1643" s="88">
        <f t="shared" si="346"/>
        <v>0</v>
      </c>
      <c r="J1643" s="90">
        <f t="shared" si="340"/>
        <v>22.454833000000001</v>
      </c>
      <c r="K1643" s="91">
        <f t="shared" si="341"/>
        <v>0</v>
      </c>
      <c r="L1643" s="92" t="str">
        <f t="shared" si="347"/>
        <v>A+J=</v>
      </c>
      <c r="M1643" s="93">
        <f t="shared" si="348"/>
        <v>45272</v>
      </c>
      <c r="N1643" s="94"/>
      <c r="O1643" s="143"/>
      <c r="P1643" s="143"/>
      <c r="Q1643" s="143"/>
      <c r="R1643" s="94"/>
      <c r="S1643" s="107"/>
      <c r="T1643" s="143"/>
      <c r="U1643" s="94"/>
      <c r="V1643" s="94"/>
      <c r="W1643" s="94"/>
      <c r="X1643" s="143"/>
      <c r="Y1643" s="123"/>
      <c r="Z1643" s="143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  <c r="EG1643" s="107"/>
      <c r="EH1643" s="107"/>
      <c r="EI1643" s="107"/>
      <c r="EJ1643" s="107"/>
      <c r="EK1643" s="107"/>
      <c r="EL1643" s="107"/>
      <c r="EM1643" s="107"/>
      <c r="EN1643" s="107"/>
      <c r="EO1643" s="107"/>
      <c r="EP1643" s="107"/>
      <c r="EQ1643" s="107"/>
      <c r="ER1643" s="107"/>
      <c r="ES1643" s="107"/>
      <c r="ET1643" s="107"/>
      <c r="EU1643" s="107"/>
      <c r="EV1643" s="107"/>
      <c r="EW1643" s="107"/>
      <c r="EX1643" s="107"/>
      <c r="EY1643" s="107"/>
    </row>
    <row r="1644" spans="1:155" x14ac:dyDescent="0.15">
      <c r="A1644" s="36">
        <f t="shared" si="342"/>
        <v>45139</v>
      </c>
      <c r="B1644" s="1">
        <f t="shared" ca="1" si="349"/>
        <v>1022.475069</v>
      </c>
      <c r="C1644" s="90">
        <f t="shared" si="343"/>
        <v>1000</v>
      </c>
      <c r="D1644" s="103">
        <f t="shared" si="344"/>
        <v>5.0000000000000001E-3</v>
      </c>
      <c r="E1644" s="93">
        <f t="shared" si="345"/>
        <v>43507</v>
      </c>
      <c r="F1644" s="87">
        <f t="shared" si="337"/>
        <v>1123</v>
      </c>
      <c r="G1644" s="88">
        <f t="shared" si="338"/>
        <v>1123</v>
      </c>
      <c r="H1644" s="89">
        <f t="shared" si="339"/>
        <v>1.022475069</v>
      </c>
      <c r="I1644" s="88">
        <f t="shared" si="346"/>
        <v>0</v>
      </c>
      <c r="J1644" s="90">
        <f t="shared" si="340"/>
        <v>22.475069000000001</v>
      </c>
      <c r="K1644" s="91">
        <f t="shared" si="341"/>
        <v>0</v>
      </c>
      <c r="L1644" s="92" t="str">
        <f t="shared" si="347"/>
        <v>A+J=</v>
      </c>
      <c r="M1644" s="93">
        <f t="shared" si="348"/>
        <v>45272</v>
      </c>
      <c r="N1644" s="94"/>
      <c r="O1644" s="143"/>
      <c r="P1644" s="143"/>
      <c r="Q1644" s="143"/>
      <c r="R1644" s="94"/>
      <c r="S1644" s="107"/>
      <c r="T1644" s="143"/>
      <c r="U1644" s="94"/>
      <c r="V1644" s="94"/>
      <c r="W1644" s="94"/>
      <c r="X1644" s="143"/>
      <c r="Y1644" s="123"/>
      <c r="Z1644" s="143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  <c r="EG1644" s="107"/>
      <c r="EH1644" s="107"/>
      <c r="EI1644" s="107"/>
      <c r="EJ1644" s="107"/>
      <c r="EK1644" s="107"/>
      <c r="EL1644" s="107"/>
      <c r="EM1644" s="107"/>
      <c r="EN1644" s="107"/>
      <c r="EO1644" s="107"/>
      <c r="EP1644" s="107"/>
      <c r="EQ1644" s="107"/>
      <c r="ER1644" s="107"/>
      <c r="ES1644" s="107"/>
      <c r="ET1644" s="107"/>
      <c r="EU1644" s="107"/>
      <c r="EV1644" s="107"/>
      <c r="EW1644" s="107"/>
      <c r="EX1644" s="107"/>
      <c r="EY1644" s="107"/>
    </row>
    <row r="1645" spans="1:155" x14ac:dyDescent="0.15">
      <c r="A1645" s="36">
        <f t="shared" si="342"/>
        <v>45140</v>
      </c>
      <c r="B1645" s="1">
        <f t="shared" ca="1" si="349"/>
        <v>1022.49530599</v>
      </c>
      <c r="C1645" s="90">
        <f t="shared" si="343"/>
        <v>1000</v>
      </c>
      <c r="D1645" s="103">
        <f t="shared" si="344"/>
        <v>5.0000000000000001E-3</v>
      </c>
      <c r="E1645" s="93">
        <f t="shared" si="345"/>
        <v>43507</v>
      </c>
      <c r="F1645" s="87">
        <f t="shared" si="337"/>
        <v>1124</v>
      </c>
      <c r="G1645" s="88">
        <f t="shared" si="338"/>
        <v>1124</v>
      </c>
      <c r="H1645" s="89">
        <f t="shared" si="339"/>
        <v>1.0224953059999999</v>
      </c>
      <c r="I1645" s="88">
        <f t="shared" si="346"/>
        <v>0</v>
      </c>
      <c r="J1645" s="90">
        <f t="shared" si="340"/>
        <v>22.495305989999999</v>
      </c>
      <c r="K1645" s="91">
        <f t="shared" si="341"/>
        <v>0</v>
      </c>
      <c r="L1645" s="92" t="str">
        <f t="shared" si="347"/>
        <v>A+J=</v>
      </c>
      <c r="M1645" s="93">
        <f t="shared" si="348"/>
        <v>45272</v>
      </c>
      <c r="N1645" s="94"/>
      <c r="O1645" s="143"/>
      <c r="P1645" s="143"/>
      <c r="Q1645" s="143"/>
      <c r="R1645" s="94"/>
      <c r="S1645" s="107"/>
      <c r="T1645" s="143"/>
      <c r="U1645" s="94"/>
      <c r="V1645" s="94"/>
      <c r="W1645" s="94"/>
      <c r="X1645" s="143"/>
      <c r="Y1645" s="123"/>
      <c r="Z1645" s="143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  <c r="EG1645" s="107"/>
      <c r="EH1645" s="107"/>
      <c r="EI1645" s="107"/>
      <c r="EJ1645" s="107"/>
      <c r="EK1645" s="107"/>
      <c r="EL1645" s="107"/>
      <c r="EM1645" s="107"/>
      <c r="EN1645" s="107"/>
      <c r="EO1645" s="107"/>
      <c r="EP1645" s="107"/>
      <c r="EQ1645" s="107"/>
      <c r="ER1645" s="107"/>
      <c r="ES1645" s="107"/>
      <c r="ET1645" s="107"/>
      <c r="EU1645" s="107"/>
      <c r="EV1645" s="107"/>
      <c r="EW1645" s="107"/>
      <c r="EX1645" s="107"/>
      <c r="EY1645" s="107"/>
    </row>
    <row r="1646" spans="1:155" x14ac:dyDescent="0.15">
      <c r="A1646" s="36">
        <f t="shared" si="342"/>
        <v>45141</v>
      </c>
      <c r="B1646" s="1">
        <f t="shared" ca="1" si="349"/>
        <v>1022.515544</v>
      </c>
      <c r="C1646" s="90">
        <f t="shared" si="343"/>
        <v>1000</v>
      </c>
      <c r="D1646" s="103">
        <f t="shared" si="344"/>
        <v>5.0000000000000001E-3</v>
      </c>
      <c r="E1646" s="93">
        <f t="shared" si="345"/>
        <v>43507</v>
      </c>
      <c r="F1646" s="87">
        <f t="shared" si="337"/>
        <v>1125</v>
      </c>
      <c r="G1646" s="88">
        <f t="shared" si="338"/>
        <v>1125</v>
      </c>
      <c r="H1646" s="89">
        <f t="shared" si="339"/>
        <v>1.022515544</v>
      </c>
      <c r="I1646" s="88">
        <f t="shared" si="346"/>
        <v>0</v>
      </c>
      <c r="J1646" s="90">
        <f t="shared" si="340"/>
        <v>22.515543999999998</v>
      </c>
      <c r="K1646" s="91">
        <f t="shared" si="341"/>
        <v>0</v>
      </c>
      <c r="L1646" s="92" t="str">
        <f t="shared" si="347"/>
        <v>A+J=</v>
      </c>
      <c r="M1646" s="93">
        <f t="shared" si="348"/>
        <v>45272</v>
      </c>
      <c r="N1646" s="94"/>
      <c r="O1646" s="143"/>
      <c r="P1646" s="143"/>
      <c r="Q1646" s="143"/>
      <c r="R1646" s="94"/>
      <c r="S1646" s="107"/>
      <c r="T1646" s="143"/>
      <c r="U1646" s="94"/>
      <c r="V1646" s="94"/>
      <c r="W1646" s="94"/>
      <c r="X1646" s="143"/>
      <c r="Y1646" s="123"/>
      <c r="Z1646" s="143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  <c r="EG1646" s="107"/>
      <c r="EH1646" s="107"/>
      <c r="EI1646" s="107"/>
      <c r="EJ1646" s="107"/>
      <c r="EK1646" s="107"/>
      <c r="EL1646" s="107"/>
      <c r="EM1646" s="107"/>
      <c r="EN1646" s="107"/>
      <c r="EO1646" s="107"/>
      <c r="EP1646" s="107"/>
      <c r="EQ1646" s="107"/>
      <c r="ER1646" s="107"/>
      <c r="ES1646" s="107"/>
      <c r="ET1646" s="107"/>
      <c r="EU1646" s="107"/>
      <c r="EV1646" s="107"/>
      <c r="EW1646" s="107"/>
      <c r="EX1646" s="107"/>
      <c r="EY1646" s="107"/>
    </row>
    <row r="1647" spans="1:155" x14ac:dyDescent="0.15">
      <c r="A1647" s="36">
        <f t="shared" si="342"/>
        <v>45142</v>
      </c>
      <c r="B1647" s="1">
        <f t="shared" ca="1" si="349"/>
        <v>1022.535781</v>
      </c>
      <c r="C1647" s="90">
        <f t="shared" si="343"/>
        <v>1000</v>
      </c>
      <c r="D1647" s="103">
        <f t="shared" si="344"/>
        <v>5.0000000000000001E-3</v>
      </c>
      <c r="E1647" s="93">
        <f t="shared" si="345"/>
        <v>43507</v>
      </c>
      <c r="F1647" s="87">
        <f t="shared" si="337"/>
        <v>1126</v>
      </c>
      <c r="G1647" s="88">
        <f t="shared" si="338"/>
        <v>1126</v>
      </c>
      <c r="H1647" s="89">
        <f t="shared" si="339"/>
        <v>1.022535781</v>
      </c>
      <c r="I1647" s="88">
        <f t="shared" si="346"/>
        <v>0</v>
      </c>
      <c r="J1647" s="90">
        <f t="shared" si="340"/>
        <v>22.535781</v>
      </c>
      <c r="K1647" s="91">
        <f t="shared" si="341"/>
        <v>0</v>
      </c>
      <c r="L1647" s="92" t="str">
        <f t="shared" si="347"/>
        <v>A+J=</v>
      </c>
      <c r="M1647" s="93">
        <f t="shared" si="348"/>
        <v>45272</v>
      </c>
      <c r="N1647" s="94"/>
      <c r="O1647" s="143"/>
      <c r="P1647" s="143"/>
      <c r="Q1647" s="143"/>
      <c r="R1647" s="94"/>
      <c r="S1647" s="107"/>
      <c r="T1647" s="143"/>
      <c r="U1647" s="94"/>
      <c r="V1647" s="94"/>
      <c r="W1647" s="94"/>
      <c r="X1647" s="143"/>
      <c r="Y1647" s="123"/>
      <c r="Z1647" s="143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  <c r="EG1647" s="107"/>
      <c r="EH1647" s="107"/>
      <c r="EI1647" s="107"/>
      <c r="EJ1647" s="107"/>
      <c r="EK1647" s="107"/>
      <c r="EL1647" s="107"/>
      <c r="EM1647" s="107"/>
      <c r="EN1647" s="107"/>
      <c r="EO1647" s="107"/>
      <c r="EP1647" s="107"/>
      <c r="EQ1647" s="107"/>
      <c r="ER1647" s="107"/>
      <c r="ES1647" s="107"/>
      <c r="ET1647" s="107"/>
      <c r="EU1647" s="107"/>
      <c r="EV1647" s="107"/>
      <c r="EW1647" s="107"/>
      <c r="EX1647" s="107"/>
      <c r="EY1647" s="107"/>
    </row>
    <row r="1648" spans="1:155" x14ac:dyDescent="0.15">
      <c r="A1648" s="36">
        <f t="shared" si="342"/>
        <v>45143</v>
      </c>
      <c r="B1648" s="1">
        <f t="shared" ca="1" si="349"/>
        <v>1022.556019</v>
      </c>
      <c r="C1648" s="90">
        <f t="shared" si="343"/>
        <v>1000</v>
      </c>
      <c r="D1648" s="103">
        <f t="shared" si="344"/>
        <v>5.0000000000000001E-3</v>
      </c>
      <c r="E1648" s="93">
        <f t="shared" si="345"/>
        <v>43507</v>
      </c>
      <c r="F1648" s="87">
        <f t="shared" si="337"/>
        <v>1126</v>
      </c>
      <c r="G1648" s="88">
        <f t="shared" si="338"/>
        <v>1127</v>
      </c>
      <c r="H1648" s="89">
        <f t="shared" si="339"/>
        <v>1.022556019</v>
      </c>
      <c r="I1648" s="88">
        <f t="shared" si="346"/>
        <v>0</v>
      </c>
      <c r="J1648" s="90">
        <f t="shared" si="340"/>
        <v>22.556018999999999</v>
      </c>
      <c r="K1648" s="91">
        <f t="shared" si="341"/>
        <v>0</v>
      </c>
      <c r="L1648" s="92" t="str">
        <f t="shared" si="347"/>
        <v>A+J=</v>
      </c>
      <c r="M1648" s="93">
        <f t="shared" si="348"/>
        <v>45272</v>
      </c>
      <c r="N1648" s="94"/>
      <c r="O1648" s="143"/>
      <c r="P1648" s="143"/>
      <c r="Q1648" s="143"/>
      <c r="R1648" s="94"/>
      <c r="S1648" s="107"/>
      <c r="T1648" s="143"/>
      <c r="U1648" s="94"/>
      <c r="V1648" s="94"/>
      <c r="W1648" s="94"/>
      <c r="X1648" s="143"/>
      <c r="Y1648" s="123"/>
      <c r="Z1648" s="143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  <c r="EG1648" s="107"/>
      <c r="EH1648" s="107"/>
      <c r="EI1648" s="107"/>
      <c r="EJ1648" s="107"/>
      <c r="EK1648" s="107"/>
      <c r="EL1648" s="107"/>
      <c r="EM1648" s="107"/>
      <c r="EN1648" s="107"/>
      <c r="EO1648" s="107"/>
      <c r="EP1648" s="107"/>
      <c r="EQ1648" s="107"/>
      <c r="ER1648" s="107"/>
      <c r="ES1648" s="107"/>
      <c r="ET1648" s="107"/>
      <c r="EU1648" s="107"/>
      <c r="EV1648" s="107"/>
      <c r="EW1648" s="107"/>
      <c r="EX1648" s="107"/>
      <c r="EY1648" s="107"/>
    </row>
    <row r="1649" spans="1:155" x14ac:dyDescent="0.15">
      <c r="A1649" s="36">
        <f t="shared" si="342"/>
        <v>45144</v>
      </c>
      <c r="B1649" s="1">
        <f t="shared" ca="1" si="349"/>
        <v>1022.556019</v>
      </c>
      <c r="C1649" s="90">
        <f t="shared" si="343"/>
        <v>1000</v>
      </c>
      <c r="D1649" s="103">
        <f t="shared" si="344"/>
        <v>5.0000000000000001E-3</v>
      </c>
      <c r="E1649" s="93">
        <f t="shared" si="345"/>
        <v>43507</v>
      </c>
      <c r="F1649" s="87">
        <f t="shared" si="337"/>
        <v>1126</v>
      </c>
      <c r="G1649" s="88">
        <f t="shared" si="338"/>
        <v>1127</v>
      </c>
      <c r="H1649" s="89">
        <f t="shared" si="339"/>
        <v>1.022556019</v>
      </c>
      <c r="I1649" s="88">
        <f t="shared" si="346"/>
        <v>0</v>
      </c>
      <c r="J1649" s="90">
        <f t="shared" si="340"/>
        <v>22.556018999999999</v>
      </c>
      <c r="K1649" s="91">
        <f t="shared" si="341"/>
        <v>0</v>
      </c>
      <c r="L1649" s="92" t="str">
        <f t="shared" si="347"/>
        <v>A+J=</v>
      </c>
      <c r="M1649" s="93">
        <f t="shared" si="348"/>
        <v>45272</v>
      </c>
      <c r="N1649" s="94"/>
      <c r="O1649" s="143"/>
      <c r="P1649" s="143"/>
      <c r="Q1649" s="143"/>
      <c r="R1649" s="94"/>
      <c r="S1649" s="107"/>
      <c r="T1649" s="143"/>
      <c r="U1649" s="94"/>
      <c r="V1649" s="94"/>
      <c r="W1649" s="94"/>
      <c r="X1649" s="143"/>
      <c r="Y1649" s="123"/>
      <c r="Z1649" s="143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  <c r="EG1649" s="107"/>
      <c r="EH1649" s="107"/>
      <c r="EI1649" s="107"/>
      <c r="EJ1649" s="107"/>
      <c r="EK1649" s="107"/>
      <c r="EL1649" s="107"/>
      <c r="EM1649" s="107"/>
      <c r="EN1649" s="107"/>
      <c r="EO1649" s="107"/>
      <c r="EP1649" s="107"/>
      <c r="EQ1649" s="107"/>
      <c r="ER1649" s="107"/>
      <c r="ES1649" s="107"/>
      <c r="ET1649" s="107"/>
      <c r="EU1649" s="107"/>
      <c r="EV1649" s="107"/>
      <c r="EW1649" s="107"/>
      <c r="EX1649" s="107"/>
      <c r="EY1649" s="107"/>
    </row>
    <row r="1650" spans="1:155" x14ac:dyDescent="0.15">
      <c r="A1650" s="36">
        <f t="shared" si="342"/>
        <v>45145</v>
      </c>
      <c r="B1650" s="1">
        <f t="shared" ca="1" si="349"/>
        <v>1022.556019</v>
      </c>
      <c r="C1650" s="90">
        <f t="shared" si="343"/>
        <v>1000</v>
      </c>
      <c r="D1650" s="103">
        <f t="shared" si="344"/>
        <v>5.0000000000000001E-3</v>
      </c>
      <c r="E1650" s="93">
        <f t="shared" si="345"/>
        <v>43507</v>
      </c>
      <c r="F1650" s="87">
        <f t="shared" si="337"/>
        <v>1127</v>
      </c>
      <c r="G1650" s="88">
        <f t="shared" si="338"/>
        <v>1127</v>
      </c>
      <c r="H1650" s="89">
        <f t="shared" si="339"/>
        <v>1.022556019</v>
      </c>
      <c r="I1650" s="88">
        <f t="shared" si="346"/>
        <v>0</v>
      </c>
      <c r="J1650" s="90">
        <f t="shared" si="340"/>
        <v>22.556018999999999</v>
      </c>
      <c r="K1650" s="91">
        <f t="shared" si="341"/>
        <v>0</v>
      </c>
      <c r="L1650" s="92" t="str">
        <f t="shared" si="347"/>
        <v>A+J=</v>
      </c>
      <c r="M1650" s="93">
        <f t="shared" si="348"/>
        <v>45272</v>
      </c>
      <c r="N1650" s="94"/>
      <c r="O1650" s="143"/>
      <c r="P1650" s="143"/>
      <c r="Q1650" s="143"/>
      <c r="R1650" s="94"/>
      <c r="S1650" s="107"/>
      <c r="T1650" s="143"/>
      <c r="U1650" s="94"/>
      <c r="V1650" s="94"/>
      <c r="W1650" s="94"/>
      <c r="X1650" s="143"/>
      <c r="Y1650" s="123"/>
      <c r="Z1650" s="143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  <c r="EG1650" s="107"/>
      <c r="EH1650" s="107"/>
      <c r="EI1650" s="107"/>
      <c r="EJ1650" s="107"/>
      <c r="EK1650" s="107"/>
      <c r="EL1650" s="107"/>
      <c r="EM1650" s="107"/>
      <c r="EN1650" s="107"/>
      <c r="EO1650" s="107"/>
      <c r="EP1650" s="107"/>
      <c r="EQ1650" s="107"/>
      <c r="ER1650" s="107"/>
      <c r="ES1650" s="107"/>
      <c r="ET1650" s="107"/>
      <c r="EU1650" s="107"/>
      <c r="EV1650" s="107"/>
      <c r="EW1650" s="107"/>
      <c r="EX1650" s="107"/>
      <c r="EY1650" s="107"/>
    </row>
    <row r="1651" spans="1:155" x14ac:dyDescent="0.15">
      <c r="A1651" s="36">
        <f t="shared" si="342"/>
        <v>45146</v>
      </c>
      <c r="B1651" s="1">
        <f t="shared" ca="1" si="349"/>
        <v>1022.5762580000001</v>
      </c>
      <c r="C1651" s="90">
        <f t="shared" si="343"/>
        <v>1000</v>
      </c>
      <c r="D1651" s="103">
        <f t="shared" si="344"/>
        <v>5.0000000000000001E-3</v>
      </c>
      <c r="E1651" s="93">
        <f t="shared" si="345"/>
        <v>43507</v>
      </c>
      <c r="F1651" s="87">
        <f t="shared" si="337"/>
        <v>1128</v>
      </c>
      <c r="G1651" s="88">
        <f t="shared" si="338"/>
        <v>1128</v>
      </c>
      <c r="H1651" s="89">
        <f t="shared" si="339"/>
        <v>1.022576258</v>
      </c>
      <c r="I1651" s="88">
        <f t="shared" si="346"/>
        <v>0</v>
      </c>
      <c r="J1651" s="90">
        <f t="shared" si="340"/>
        <v>22.576257999999999</v>
      </c>
      <c r="K1651" s="91">
        <f t="shared" si="341"/>
        <v>0</v>
      </c>
      <c r="L1651" s="92" t="str">
        <f t="shared" si="347"/>
        <v>A+J=</v>
      </c>
      <c r="M1651" s="93">
        <f t="shared" si="348"/>
        <v>45272</v>
      </c>
      <c r="N1651" s="94"/>
      <c r="O1651" s="143"/>
      <c r="P1651" s="143"/>
      <c r="Q1651" s="143"/>
      <c r="R1651" s="94"/>
      <c r="S1651" s="107"/>
      <c r="T1651" s="143"/>
      <c r="U1651" s="94"/>
      <c r="V1651" s="94"/>
      <c r="W1651" s="94"/>
      <c r="X1651" s="143"/>
      <c r="Y1651" s="123"/>
      <c r="Z1651" s="143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  <c r="EG1651" s="107"/>
      <c r="EH1651" s="107"/>
      <c r="EI1651" s="107"/>
      <c r="EJ1651" s="107"/>
      <c r="EK1651" s="107"/>
      <c r="EL1651" s="107"/>
      <c r="EM1651" s="107"/>
      <c r="EN1651" s="107"/>
      <c r="EO1651" s="107"/>
      <c r="EP1651" s="107"/>
      <c r="EQ1651" s="107"/>
      <c r="ER1651" s="107"/>
      <c r="ES1651" s="107"/>
      <c r="ET1651" s="107"/>
      <c r="EU1651" s="107"/>
      <c r="EV1651" s="107"/>
      <c r="EW1651" s="107"/>
      <c r="EX1651" s="107"/>
      <c r="EY1651" s="107"/>
    </row>
    <row r="1652" spans="1:155" x14ac:dyDescent="0.15">
      <c r="A1652" s="36">
        <f t="shared" si="342"/>
        <v>45147</v>
      </c>
      <c r="B1652" s="1">
        <f t="shared" ca="1" si="349"/>
        <v>1022.596497</v>
      </c>
      <c r="C1652" s="90">
        <f t="shared" si="343"/>
        <v>1000</v>
      </c>
      <c r="D1652" s="103">
        <f t="shared" si="344"/>
        <v>5.0000000000000001E-3</v>
      </c>
      <c r="E1652" s="93">
        <f t="shared" si="345"/>
        <v>43507</v>
      </c>
      <c r="F1652" s="87">
        <f t="shared" si="337"/>
        <v>1129</v>
      </c>
      <c r="G1652" s="88">
        <f t="shared" si="338"/>
        <v>1129</v>
      </c>
      <c r="H1652" s="89">
        <f t="shared" si="339"/>
        <v>1.0225964970000001</v>
      </c>
      <c r="I1652" s="88">
        <f t="shared" si="346"/>
        <v>0</v>
      </c>
      <c r="J1652" s="90">
        <f t="shared" si="340"/>
        <v>22.596496999999999</v>
      </c>
      <c r="K1652" s="91">
        <f t="shared" si="341"/>
        <v>0</v>
      </c>
      <c r="L1652" s="92" t="str">
        <f t="shared" si="347"/>
        <v>A+J=</v>
      </c>
      <c r="M1652" s="93">
        <f t="shared" si="348"/>
        <v>45272</v>
      </c>
      <c r="N1652" s="94"/>
      <c r="O1652" s="143"/>
      <c r="P1652" s="143"/>
      <c r="Q1652" s="143"/>
      <c r="R1652" s="94"/>
      <c r="S1652" s="107"/>
      <c r="T1652" s="143"/>
      <c r="U1652" s="94"/>
      <c r="V1652" s="94"/>
      <c r="W1652" s="94"/>
      <c r="X1652" s="143"/>
      <c r="Y1652" s="123"/>
      <c r="Z1652" s="143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  <c r="EG1652" s="107"/>
      <c r="EH1652" s="107"/>
      <c r="EI1652" s="107"/>
      <c r="EJ1652" s="107"/>
      <c r="EK1652" s="107"/>
      <c r="EL1652" s="107"/>
      <c r="EM1652" s="107"/>
      <c r="EN1652" s="107"/>
      <c r="EO1652" s="107"/>
      <c r="EP1652" s="107"/>
      <c r="EQ1652" s="107"/>
      <c r="ER1652" s="107"/>
      <c r="ES1652" s="107"/>
      <c r="ET1652" s="107"/>
      <c r="EU1652" s="107"/>
      <c r="EV1652" s="107"/>
      <c r="EW1652" s="107"/>
      <c r="EX1652" s="107"/>
      <c r="EY1652" s="107"/>
    </row>
    <row r="1653" spans="1:155" x14ac:dyDescent="0.15">
      <c r="A1653" s="36">
        <f t="shared" si="342"/>
        <v>45148</v>
      </c>
      <c r="B1653" s="1">
        <f t="shared" ca="1" si="349"/>
        <v>1022.6167359999999</v>
      </c>
      <c r="C1653" s="90">
        <f t="shared" si="343"/>
        <v>1000</v>
      </c>
      <c r="D1653" s="103">
        <f t="shared" si="344"/>
        <v>5.0000000000000001E-3</v>
      </c>
      <c r="E1653" s="93">
        <f t="shared" si="345"/>
        <v>43507</v>
      </c>
      <c r="F1653" s="87">
        <f t="shared" si="337"/>
        <v>1130</v>
      </c>
      <c r="G1653" s="88">
        <f t="shared" si="338"/>
        <v>1130</v>
      </c>
      <c r="H1653" s="89">
        <f t="shared" si="339"/>
        <v>1.022616736</v>
      </c>
      <c r="I1653" s="88">
        <f t="shared" si="346"/>
        <v>0</v>
      </c>
      <c r="J1653" s="90">
        <f t="shared" si="340"/>
        <v>22.616736</v>
      </c>
      <c r="K1653" s="91">
        <f t="shared" si="341"/>
        <v>0</v>
      </c>
      <c r="L1653" s="92" t="str">
        <f t="shared" si="347"/>
        <v>A+J=</v>
      </c>
      <c r="M1653" s="93">
        <f t="shared" si="348"/>
        <v>45272</v>
      </c>
      <c r="N1653" s="94"/>
      <c r="O1653" s="143"/>
      <c r="P1653" s="143"/>
      <c r="Q1653" s="143"/>
      <c r="R1653" s="94"/>
      <c r="S1653" s="107"/>
      <c r="T1653" s="143"/>
      <c r="U1653" s="94"/>
      <c r="V1653" s="94"/>
      <c r="W1653" s="94"/>
      <c r="X1653" s="143"/>
      <c r="Y1653" s="123"/>
      <c r="Z1653" s="143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  <c r="EG1653" s="107"/>
      <c r="EH1653" s="107"/>
      <c r="EI1653" s="107"/>
      <c r="EJ1653" s="107"/>
      <c r="EK1653" s="107"/>
      <c r="EL1653" s="107"/>
      <c r="EM1653" s="107"/>
      <c r="EN1653" s="107"/>
      <c r="EO1653" s="107"/>
      <c r="EP1653" s="107"/>
      <c r="EQ1653" s="107"/>
      <c r="ER1653" s="107"/>
      <c r="ES1653" s="107"/>
      <c r="ET1653" s="107"/>
      <c r="EU1653" s="107"/>
      <c r="EV1653" s="107"/>
      <c r="EW1653" s="107"/>
      <c r="EX1653" s="107"/>
      <c r="EY1653" s="107"/>
    </row>
    <row r="1654" spans="1:155" x14ac:dyDescent="0.15">
      <c r="A1654" s="36">
        <f t="shared" si="342"/>
        <v>45149</v>
      </c>
      <c r="B1654" s="1">
        <f t="shared" ca="1" si="349"/>
        <v>1022.63697499</v>
      </c>
      <c r="C1654" s="90">
        <f t="shared" si="343"/>
        <v>1000</v>
      </c>
      <c r="D1654" s="103">
        <f t="shared" si="344"/>
        <v>5.0000000000000001E-3</v>
      </c>
      <c r="E1654" s="93">
        <f t="shared" si="345"/>
        <v>43507</v>
      </c>
      <c r="F1654" s="87">
        <f t="shared" si="337"/>
        <v>1131</v>
      </c>
      <c r="G1654" s="88">
        <f t="shared" si="338"/>
        <v>1131</v>
      </c>
      <c r="H1654" s="89">
        <f t="shared" si="339"/>
        <v>1.0226369749999999</v>
      </c>
      <c r="I1654" s="88">
        <f t="shared" si="346"/>
        <v>0</v>
      </c>
      <c r="J1654" s="90">
        <f t="shared" si="340"/>
        <v>22.636974989999999</v>
      </c>
      <c r="K1654" s="91">
        <f t="shared" si="341"/>
        <v>0</v>
      </c>
      <c r="L1654" s="92" t="str">
        <f t="shared" si="347"/>
        <v>A+J=</v>
      </c>
      <c r="M1654" s="93">
        <f t="shared" si="348"/>
        <v>45272</v>
      </c>
      <c r="N1654" s="94"/>
      <c r="O1654" s="143"/>
      <c r="P1654" s="143"/>
      <c r="Q1654" s="143"/>
      <c r="R1654" s="94"/>
      <c r="S1654" s="107"/>
      <c r="T1654" s="143"/>
      <c r="U1654" s="94"/>
      <c r="V1654" s="94"/>
      <c r="W1654" s="94"/>
      <c r="X1654" s="143"/>
      <c r="Y1654" s="123"/>
      <c r="Z1654" s="143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  <c r="EG1654" s="107"/>
      <c r="EH1654" s="107"/>
      <c r="EI1654" s="107"/>
      <c r="EJ1654" s="107"/>
      <c r="EK1654" s="107"/>
      <c r="EL1654" s="107"/>
      <c r="EM1654" s="107"/>
      <c r="EN1654" s="107"/>
      <c r="EO1654" s="107"/>
      <c r="EP1654" s="107"/>
      <c r="EQ1654" s="107"/>
      <c r="ER1654" s="107"/>
      <c r="ES1654" s="107"/>
      <c r="ET1654" s="107"/>
      <c r="EU1654" s="107"/>
      <c r="EV1654" s="107"/>
      <c r="EW1654" s="107"/>
      <c r="EX1654" s="107"/>
      <c r="EY1654" s="107"/>
    </row>
    <row r="1655" spans="1:155" x14ac:dyDescent="0.15">
      <c r="A1655" s="36">
        <f t="shared" si="342"/>
        <v>45150</v>
      </c>
      <c r="B1655" s="1">
        <f t="shared" ca="1" si="349"/>
        <v>1022.6572159999999</v>
      </c>
      <c r="C1655" s="90">
        <f t="shared" si="343"/>
        <v>1000</v>
      </c>
      <c r="D1655" s="103">
        <f t="shared" si="344"/>
        <v>5.0000000000000001E-3</v>
      </c>
      <c r="E1655" s="93">
        <f t="shared" si="345"/>
        <v>43507</v>
      </c>
      <c r="F1655" s="87">
        <f t="shared" si="337"/>
        <v>1131</v>
      </c>
      <c r="G1655" s="88">
        <f t="shared" si="338"/>
        <v>1132</v>
      </c>
      <c r="H1655" s="89">
        <f t="shared" si="339"/>
        <v>1.022657216</v>
      </c>
      <c r="I1655" s="88">
        <f t="shared" si="346"/>
        <v>0</v>
      </c>
      <c r="J1655" s="90">
        <f t="shared" si="340"/>
        <v>22.657215999999998</v>
      </c>
      <c r="K1655" s="91">
        <f t="shared" si="341"/>
        <v>0</v>
      </c>
      <c r="L1655" s="92" t="str">
        <f t="shared" si="347"/>
        <v>A+J=</v>
      </c>
      <c r="M1655" s="93">
        <f t="shared" si="348"/>
        <v>45272</v>
      </c>
      <c r="N1655" s="94"/>
      <c r="O1655" s="143"/>
      <c r="P1655" s="143"/>
      <c r="Q1655" s="143"/>
      <c r="R1655" s="94"/>
      <c r="S1655" s="107"/>
      <c r="T1655" s="143"/>
      <c r="U1655" s="94"/>
      <c r="V1655" s="94"/>
      <c r="W1655" s="94"/>
      <c r="X1655" s="143"/>
      <c r="Y1655" s="123"/>
      <c r="Z1655" s="143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  <c r="EG1655" s="107"/>
      <c r="EH1655" s="107"/>
      <c r="EI1655" s="107"/>
      <c r="EJ1655" s="107"/>
      <c r="EK1655" s="107"/>
      <c r="EL1655" s="107"/>
      <c r="EM1655" s="107"/>
      <c r="EN1655" s="107"/>
      <c r="EO1655" s="107"/>
      <c r="EP1655" s="107"/>
      <c r="EQ1655" s="107"/>
      <c r="ER1655" s="107"/>
      <c r="ES1655" s="107"/>
      <c r="ET1655" s="107"/>
      <c r="EU1655" s="107"/>
      <c r="EV1655" s="107"/>
      <c r="EW1655" s="107"/>
      <c r="EX1655" s="107"/>
      <c r="EY1655" s="107"/>
    </row>
    <row r="1656" spans="1:155" x14ac:dyDescent="0.15">
      <c r="A1656" s="36">
        <f t="shared" si="342"/>
        <v>45151</v>
      </c>
      <c r="B1656" s="1">
        <f t="shared" ca="1" si="349"/>
        <v>1022.6572159999999</v>
      </c>
      <c r="C1656" s="90">
        <f t="shared" si="343"/>
        <v>1000</v>
      </c>
      <c r="D1656" s="103">
        <f t="shared" si="344"/>
        <v>5.0000000000000001E-3</v>
      </c>
      <c r="E1656" s="93">
        <f t="shared" si="345"/>
        <v>43507</v>
      </c>
      <c r="F1656" s="87">
        <f t="shared" si="337"/>
        <v>1131</v>
      </c>
      <c r="G1656" s="88">
        <f t="shared" si="338"/>
        <v>1132</v>
      </c>
      <c r="H1656" s="89">
        <f t="shared" si="339"/>
        <v>1.022657216</v>
      </c>
      <c r="I1656" s="88">
        <f t="shared" si="346"/>
        <v>0</v>
      </c>
      <c r="J1656" s="90">
        <f t="shared" si="340"/>
        <v>22.657215999999998</v>
      </c>
      <c r="K1656" s="91">
        <f t="shared" si="341"/>
        <v>0</v>
      </c>
      <c r="L1656" s="92" t="str">
        <f t="shared" si="347"/>
        <v>A+J=</v>
      </c>
      <c r="M1656" s="93">
        <f t="shared" si="348"/>
        <v>45272</v>
      </c>
      <c r="N1656" s="94"/>
      <c r="O1656" s="143"/>
      <c r="P1656" s="143"/>
      <c r="Q1656" s="143"/>
      <c r="R1656" s="94"/>
      <c r="S1656" s="107"/>
      <c r="T1656" s="143"/>
      <c r="U1656" s="94"/>
      <c r="V1656" s="94"/>
      <c r="W1656" s="94"/>
      <c r="X1656" s="143"/>
      <c r="Y1656" s="123"/>
      <c r="Z1656" s="143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  <c r="EG1656" s="107"/>
      <c r="EH1656" s="107"/>
      <c r="EI1656" s="107"/>
      <c r="EJ1656" s="107"/>
      <c r="EK1656" s="107"/>
      <c r="EL1656" s="107"/>
      <c r="EM1656" s="107"/>
      <c r="EN1656" s="107"/>
      <c r="EO1656" s="107"/>
      <c r="EP1656" s="107"/>
      <c r="EQ1656" s="107"/>
      <c r="ER1656" s="107"/>
      <c r="ES1656" s="107"/>
      <c r="ET1656" s="107"/>
      <c r="EU1656" s="107"/>
      <c r="EV1656" s="107"/>
      <c r="EW1656" s="107"/>
      <c r="EX1656" s="107"/>
      <c r="EY1656" s="107"/>
    </row>
    <row r="1657" spans="1:155" x14ac:dyDescent="0.15">
      <c r="A1657" s="36">
        <f t="shared" si="342"/>
        <v>45152</v>
      </c>
      <c r="B1657" s="1">
        <f t="shared" ca="1" si="349"/>
        <v>1022.6572159999999</v>
      </c>
      <c r="C1657" s="90">
        <f t="shared" si="343"/>
        <v>1000</v>
      </c>
      <c r="D1657" s="103">
        <f t="shared" si="344"/>
        <v>5.0000000000000001E-3</v>
      </c>
      <c r="E1657" s="93">
        <f t="shared" si="345"/>
        <v>43507</v>
      </c>
      <c r="F1657" s="87">
        <f t="shared" si="337"/>
        <v>1132</v>
      </c>
      <c r="G1657" s="88">
        <f t="shared" si="338"/>
        <v>1132</v>
      </c>
      <c r="H1657" s="89">
        <f t="shared" si="339"/>
        <v>1.022657216</v>
      </c>
      <c r="I1657" s="88">
        <f t="shared" si="346"/>
        <v>0</v>
      </c>
      <c r="J1657" s="90">
        <f t="shared" si="340"/>
        <v>22.657215999999998</v>
      </c>
      <c r="K1657" s="91">
        <f t="shared" si="341"/>
        <v>0</v>
      </c>
      <c r="L1657" s="92" t="str">
        <f t="shared" si="347"/>
        <v>A+J=</v>
      </c>
      <c r="M1657" s="93">
        <f t="shared" si="348"/>
        <v>45272</v>
      </c>
      <c r="N1657" s="94"/>
      <c r="O1657" s="143"/>
      <c r="P1657" s="143"/>
      <c r="Q1657" s="143"/>
      <c r="R1657" s="94"/>
      <c r="S1657" s="107"/>
      <c r="T1657" s="143"/>
      <c r="U1657" s="94"/>
      <c r="V1657" s="94"/>
      <c r="W1657" s="94"/>
      <c r="X1657" s="143"/>
      <c r="Y1657" s="123"/>
      <c r="Z1657" s="143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  <c r="EG1657" s="107"/>
      <c r="EH1657" s="107"/>
      <c r="EI1657" s="107"/>
      <c r="EJ1657" s="107"/>
      <c r="EK1657" s="107"/>
      <c r="EL1657" s="107"/>
      <c r="EM1657" s="107"/>
      <c r="EN1657" s="107"/>
      <c r="EO1657" s="107"/>
      <c r="EP1657" s="107"/>
      <c r="EQ1657" s="107"/>
      <c r="ER1657" s="107"/>
      <c r="ES1657" s="107"/>
      <c r="ET1657" s="107"/>
      <c r="EU1657" s="107"/>
      <c r="EV1657" s="107"/>
      <c r="EW1657" s="107"/>
      <c r="EX1657" s="107"/>
      <c r="EY1657" s="107"/>
    </row>
    <row r="1658" spans="1:155" x14ac:dyDescent="0.15">
      <c r="A1658" s="36">
        <f t="shared" si="342"/>
        <v>45153</v>
      </c>
      <c r="B1658" s="1">
        <f t="shared" ca="1" si="349"/>
        <v>1022.677456</v>
      </c>
      <c r="C1658" s="90">
        <f t="shared" si="343"/>
        <v>1000</v>
      </c>
      <c r="D1658" s="103">
        <f t="shared" si="344"/>
        <v>5.0000000000000001E-3</v>
      </c>
      <c r="E1658" s="93">
        <f t="shared" si="345"/>
        <v>43507</v>
      </c>
      <c r="F1658" s="87">
        <f t="shared" si="337"/>
        <v>1133</v>
      </c>
      <c r="G1658" s="88">
        <f t="shared" si="338"/>
        <v>1133</v>
      </c>
      <c r="H1658" s="89">
        <f t="shared" si="339"/>
        <v>1.022677456</v>
      </c>
      <c r="I1658" s="88">
        <f t="shared" si="346"/>
        <v>0</v>
      </c>
      <c r="J1658" s="90">
        <f t="shared" si="340"/>
        <v>22.677455999999999</v>
      </c>
      <c r="K1658" s="91">
        <f t="shared" si="341"/>
        <v>0</v>
      </c>
      <c r="L1658" s="92" t="str">
        <f t="shared" si="347"/>
        <v>A+J=</v>
      </c>
      <c r="M1658" s="93">
        <f t="shared" si="348"/>
        <v>45272</v>
      </c>
      <c r="N1658" s="94"/>
      <c r="O1658" s="143"/>
      <c r="P1658" s="143"/>
      <c r="Q1658" s="143"/>
      <c r="R1658" s="94"/>
      <c r="S1658" s="107"/>
      <c r="T1658" s="143"/>
      <c r="U1658" s="94"/>
      <c r="V1658" s="94"/>
      <c r="W1658" s="94"/>
      <c r="X1658" s="143"/>
      <c r="Y1658" s="123"/>
      <c r="Z1658" s="143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  <c r="EG1658" s="107"/>
      <c r="EH1658" s="107"/>
      <c r="EI1658" s="107"/>
      <c r="EJ1658" s="107"/>
      <c r="EK1658" s="107"/>
      <c r="EL1658" s="107"/>
      <c r="EM1658" s="107"/>
      <c r="EN1658" s="107"/>
      <c r="EO1658" s="107"/>
      <c r="EP1658" s="107"/>
      <c r="EQ1658" s="107"/>
      <c r="ER1658" s="107"/>
      <c r="ES1658" s="107"/>
      <c r="ET1658" s="107"/>
      <c r="EU1658" s="107"/>
      <c r="EV1658" s="107"/>
      <c r="EW1658" s="107"/>
      <c r="EX1658" s="107"/>
      <c r="EY1658" s="107"/>
    </row>
    <row r="1659" spans="1:155" x14ac:dyDescent="0.15">
      <c r="A1659" s="36">
        <f t="shared" si="342"/>
        <v>45154</v>
      </c>
      <c r="B1659" s="1">
        <f t="shared" ca="1" si="349"/>
        <v>1022.6976969900001</v>
      </c>
      <c r="C1659" s="90">
        <f t="shared" si="343"/>
        <v>1000</v>
      </c>
      <c r="D1659" s="103">
        <f t="shared" si="344"/>
        <v>5.0000000000000001E-3</v>
      </c>
      <c r="E1659" s="93">
        <f t="shared" si="345"/>
        <v>43507</v>
      </c>
      <c r="F1659" s="87">
        <f t="shared" si="337"/>
        <v>1134</v>
      </c>
      <c r="G1659" s="88">
        <f t="shared" si="338"/>
        <v>1134</v>
      </c>
      <c r="H1659" s="89">
        <f t="shared" si="339"/>
        <v>1.0226976969999999</v>
      </c>
      <c r="I1659" s="88">
        <f t="shared" si="346"/>
        <v>0</v>
      </c>
      <c r="J1659" s="90">
        <f t="shared" si="340"/>
        <v>22.697696990000001</v>
      </c>
      <c r="K1659" s="91">
        <f t="shared" si="341"/>
        <v>0</v>
      </c>
      <c r="L1659" s="92" t="str">
        <f t="shared" si="347"/>
        <v>A+J=</v>
      </c>
      <c r="M1659" s="93">
        <f t="shared" si="348"/>
        <v>45272</v>
      </c>
      <c r="N1659" s="94"/>
      <c r="O1659" s="143"/>
      <c r="P1659" s="143"/>
      <c r="Q1659" s="143"/>
      <c r="R1659" s="94"/>
      <c r="S1659" s="107"/>
      <c r="T1659" s="143"/>
      <c r="U1659" s="94"/>
      <c r="V1659" s="94"/>
      <c r="W1659" s="94"/>
      <c r="X1659" s="143"/>
      <c r="Y1659" s="123"/>
      <c r="Z1659" s="143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  <c r="EG1659" s="107"/>
      <c r="EH1659" s="107"/>
      <c r="EI1659" s="107"/>
      <c r="EJ1659" s="107"/>
      <c r="EK1659" s="107"/>
      <c r="EL1659" s="107"/>
      <c r="EM1659" s="107"/>
      <c r="EN1659" s="107"/>
      <c r="EO1659" s="107"/>
      <c r="EP1659" s="107"/>
      <c r="EQ1659" s="107"/>
      <c r="ER1659" s="107"/>
      <c r="ES1659" s="107"/>
      <c r="ET1659" s="107"/>
      <c r="EU1659" s="107"/>
      <c r="EV1659" s="107"/>
      <c r="EW1659" s="107"/>
      <c r="EX1659" s="107"/>
      <c r="EY1659" s="107"/>
    </row>
    <row r="1660" spans="1:155" x14ac:dyDescent="0.15">
      <c r="A1660" s="36">
        <f t="shared" si="342"/>
        <v>45155</v>
      </c>
      <c r="B1660" s="1">
        <f t="shared" ca="1" si="349"/>
        <v>1022.717938</v>
      </c>
      <c r="C1660" s="90">
        <f t="shared" si="343"/>
        <v>1000</v>
      </c>
      <c r="D1660" s="103">
        <f t="shared" si="344"/>
        <v>5.0000000000000001E-3</v>
      </c>
      <c r="E1660" s="93">
        <f t="shared" si="345"/>
        <v>43507</v>
      </c>
      <c r="F1660" s="87">
        <f t="shared" si="337"/>
        <v>1135</v>
      </c>
      <c r="G1660" s="88">
        <f t="shared" si="338"/>
        <v>1135</v>
      </c>
      <c r="H1660" s="89">
        <f t="shared" si="339"/>
        <v>1.022717938</v>
      </c>
      <c r="I1660" s="88">
        <f t="shared" si="346"/>
        <v>0</v>
      </c>
      <c r="J1660" s="90">
        <f t="shared" si="340"/>
        <v>22.717938</v>
      </c>
      <c r="K1660" s="91">
        <f t="shared" si="341"/>
        <v>0</v>
      </c>
      <c r="L1660" s="92" t="str">
        <f t="shared" si="347"/>
        <v>A+J=</v>
      </c>
      <c r="M1660" s="93">
        <f t="shared" si="348"/>
        <v>45272</v>
      </c>
      <c r="N1660" s="94"/>
      <c r="O1660" s="143"/>
      <c r="P1660" s="143"/>
      <c r="Q1660" s="143"/>
      <c r="R1660" s="94"/>
      <c r="S1660" s="107"/>
      <c r="T1660" s="143"/>
      <c r="U1660" s="94"/>
      <c r="V1660" s="94"/>
      <c r="W1660" s="94"/>
      <c r="X1660" s="143"/>
      <c r="Y1660" s="123"/>
      <c r="Z1660" s="143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  <c r="EG1660" s="107"/>
      <c r="EH1660" s="107"/>
      <c r="EI1660" s="107"/>
      <c r="EJ1660" s="107"/>
      <c r="EK1660" s="107"/>
      <c r="EL1660" s="107"/>
      <c r="EM1660" s="107"/>
      <c r="EN1660" s="107"/>
      <c r="EO1660" s="107"/>
      <c r="EP1660" s="107"/>
      <c r="EQ1660" s="107"/>
      <c r="ER1660" s="107"/>
      <c r="ES1660" s="107"/>
      <c r="ET1660" s="107"/>
      <c r="EU1660" s="107"/>
      <c r="EV1660" s="107"/>
      <c r="EW1660" s="107"/>
      <c r="EX1660" s="107"/>
      <c r="EY1660" s="107"/>
    </row>
    <row r="1661" spans="1:155" x14ac:dyDescent="0.15">
      <c r="A1661" s="36">
        <f t="shared" si="342"/>
        <v>45156</v>
      </c>
      <c r="B1661" s="1">
        <f t="shared" ca="1" si="349"/>
        <v>1022.73817999</v>
      </c>
      <c r="C1661" s="90">
        <f t="shared" si="343"/>
        <v>1000</v>
      </c>
      <c r="D1661" s="103">
        <f t="shared" si="344"/>
        <v>5.0000000000000001E-3</v>
      </c>
      <c r="E1661" s="93">
        <f t="shared" si="345"/>
        <v>43507</v>
      </c>
      <c r="F1661" s="87">
        <f t="shared" si="337"/>
        <v>1136</v>
      </c>
      <c r="G1661" s="88">
        <f t="shared" si="338"/>
        <v>1136</v>
      </c>
      <c r="H1661" s="89">
        <f t="shared" si="339"/>
        <v>1.0227381799999999</v>
      </c>
      <c r="I1661" s="88">
        <f t="shared" si="346"/>
        <v>0</v>
      </c>
      <c r="J1661" s="90">
        <f t="shared" si="340"/>
        <v>22.738179989999999</v>
      </c>
      <c r="K1661" s="91">
        <f t="shared" si="341"/>
        <v>0</v>
      </c>
      <c r="L1661" s="92" t="str">
        <f t="shared" si="347"/>
        <v>A+J=</v>
      </c>
      <c r="M1661" s="93">
        <f t="shared" si="348"/>
        <v>45272</v>
      </c>
      <c r="N1661" s="94"/>
      <c r="O1661" s="143"/>
      <c r="P1661" s="143"/>
      <c r="Q1661" s="143"/>
      <c r="R1661" s="94"/>
      <c r="S1661" s="107"/>
      <c r="T1661" s="143"/>
      <c r="U1661" s="94"/>
      <c r="V1661" s="94"/>
      <c r="W1661" s="94"/>
      <c r="X1661" s="143"/>
      <c r="Y1661" s="123"/>
      <c r="Z1661" s="143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  <c r="EG1661" s="107"/>
      <c r="EH1661" s="107"/>
      <c r="EI1661" s="107"/>
      <c r="EJ1661" s="107"/>
      <c r="EK1661" s="107"/>
      <c r="EL1661" s="107"/>
      <c r="EM1661" s="107"/>
      <c r="EN1661" s="107"/>
      <c r="EO1661" s="107"/>
      <c r="EP1661" s="107"/>
      <c r="EQ1661" s="107"/>
      <c r="ER1661" s="107"/>
      <c r="ES1661" s="107"/>
      <c r="ET1661" s="107"/>
      <c r="EU1661" s="107"/>
      <c r="EV1661" s="107"/>
      <c r="EW1661" s="107"/>
      <c r="EX1661" s="107"/>
      <c r="EY1661" s="107"/>
    </row>
    <row r="1662" spans="1:155" x14ac:dyDescent="0.15">
      <c r="A1662" s="36">
        <f t="shared" si="342"/>
        <v>45157</v>
      </c>
      <c r="B1662" s="1">
        <f t="shared" ca="1" si="349"/>
        <v>1022.75842199</v>
      </c>
      <c r="C1662" s="90">
        <f t="shared" si="343"/>
        <v>1000</v>
      </c>
      <c r="D1662" s="103">
        <f t="shared" si="344"/>
        <v>5.0000000000000001E-3</v>
      </c>
      <c r="E1662" s="93">
        <f t="shared" si="345"/>
        <v>43507</v>
      </c>
      <c r="F1662" s="87">
        <f t="shared" si="337"/>
        <v>1136</v>
      </c>
      <c r="G1662" s="88">
        <f t="shared" si="338"/>
        <v>1137</v>
      </c>
      <c r="H1662" s="89">
        <f t="shared" si="339"/>
        <v>1.0227584219999999</v>
      </c>
      <c r="I1662" s="88">
        <f t="shared" si="346"/>
        <v>0</v>
      </c>
      <c r="J1662" s="90">
        <f t="shared" si="340"/>
        <v>22.758421989999999</v>
      </c>
      <c r="K1662" s="91">
        <f t="shared" si="341"/>
        <v>0</v>
      </c>
      <c r="L1662" s="92" t="str">
        <f t="shared" si="347"/>
        <v>A+J=</v>
      </c>
      <c r="M1662" s="93">
        <f t="shared" si="348"/>
        <v>45272</v>
      </c>
      <c r="N1662" s="94"/>
      <c r="O1662" s="143"/>
      <c r="P1662" s="143"/>
      <c r="Q1662" s="143"/>
      <c r="R1662" s="94"/>
      <c r="S1662" s="107"/>
      <c r="T1662" s="143"/>
      <c r="U1662" s="94"/>
      <c r="V1662" s="94"/>
      <c r="W1662" s="94"/>
      <c r="X1662" s="143"/>
      <c r="Y1662" s="123"/>
      <c r="Z1662" s="143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  <c r="EG1662" s="107"/>
      <c r="EH1662" s="107"/>
      <c r="EI1662" s="107"/>
      <c r="EJ1662" s="107"/>
      <c r="EK1662" s="107"/>
      <c r="EL1662" s="107"/>
      <c r="EM1662" s="107"/>
      <c r="EN1662" s="107"/>
      <c r="EO1662" s="107"/>
      <c r="EP1662" s="107"/>
      <c r="EQ1662" s="107"/>
      <c r="ER1662" s="107"/>
      <c r="ES1662" s="107"/>
      <c r="ET1662" s="107"/>
      <c r="EU1662" s="107"/>
      <c r="EV1662" s="107"/>
      <c r="EW1662" s="107"/>
      <c r="EX1662" s="107"/>
      <c r="EY1662" s="107"/>
    </row>
    <row r="1663" spans="1:155" x14ac:dyDescent="0.15">
      <c r="A1663" s="36">
        <f t="shared" si="342"/>
        <v>45158</v>
      </c>
      <c r="B1663" s="1">
        <f t="shared" ca="1" si="349"/>
        <v>1022.75842199</v>
      </c>
      <c r="C1663" s="90">
        <f t="shared" si="343"/>
        <v>1000</v>
      </c>
      <c r="D1663" s="103">
        <f t="shared" si="344"/>
        <v>5.0000000000000001E-3</v>
      </c>
      <c r="E1663" s="93">
        <f t="shared" si="345"/>
        <v>43507</v>
      </c>
      <c r="F1663" s="87">
        <f t="shared" si="337"/>
        <v>1136</v>
      </c>
      <c r="G1663" s="88">
        <f t="shared" si="338"/>
        <v>1137</v>
      </c>
      <c r="H1663" s="89">
        <f t="shared" si="339"/>
        <v>1.0227584219999999</v>
      </c>
      <c r="I1663" s="88">
        <f t="shared" si="346"/>
        <v>0</v>
      </c>
      <c r="J1663" s="90">
        <f t="shared" si="340"/>
        <v>22.758421989999999</v>
      </c>
      <c r="K1663" s="91">
        <f t="shared" si="341"/>
        <v>0</v>
      </c>
      <c r="L1663" s="92" t="str">
        <f t="shared" si="347"/>
        <v>A+J=</v>
      </c>
      <c r="M1663" s="93">
        <f t="shared" si="348"/>
        <v>45272</v>
      </c>
      <c r="N1663" s="94"/>
      <c r="O1663" s="143"/>
      <c r="P1663" s="143"/>
      <c r="Q1663" s="143"/>
      <c r="R1663" s="94"/>
      <c r="S1663" s="107"/>
      <c r="T1663" s="143"/>
      <c r="U1663" s="94"/>
      <c r="V1663" s="94"/>
      <c r="W1663" s="94"/>
      <c r="X1663" s="143"/>
      <c r="Y1663" s="123"/>
      <c r="Z1663" s="143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  <c r="EG1663" s="107"/>
      <c r="EH1663" s="107"/>
      <c r="EI1663" s="107"/>
      <c r="EJ1663" s="107"/>
      <c r="EK1663" s="107"/>
      <c r="EL1663" s="107"/>
      <c r="EM1663" s="107"/>
      <c r="EN1663" s="107"/>
      <c r="EO1663" s="107"/>
      <c r="EP1663" s="107"/>
      <c r="EQ1663" s="107"/>
      <c r="ER1663" s="107"/>
      <c r="ES1663" s="107"/>
      <c r="ET1663" s="107"/>
      <c r="EU1663" s="107"/>
      <c r="EV1663" s="107"/>
      <c r="EW1663" s="107"/>
      <c r="EX1663" s="107"/>
      <c r="EY1663" s="107"/>
    </row>
    <row r="1664" spans="1:155" x14ac:dyDescent="0.15">
      <c r="A1664" s="36">
        <f t="shared" si="342"/>
        <v>45159</v>
      </c>
      <c r="B1664" s="1">
        <f t="shared" ca="1" si="349"/>
        <v>1022.75842199</v>
      </c>
      <c r="C1664" s="90">
        <f t="shared" si="343"/>
        <v>1000</v>
      </c>
      <c r="D1664" s="103">
        <f t="shared" si="344"/>
        <v>5.0000000000000001E-3</v>
      </c>
      <c r="E1664" s="93">
        <f t="shared" si="345"/>
        <v>43507</v>
      </c>
      <c r="F1664" s="87">
        <f t="shared" si="337"/>
        <v>1137</v>
      </c>
      <c r="G1664" s="88">
        <f t="shared" si="338"/>
        <v>1137</v>
      </c>
      <c r="H1664" s="89">
        <f t="shared" si="339"/>
        <v>1.0227584219999999</v>
      </c>
      <c r="I1664" s="88">
        <f t="shared" si="346"/>
        <v>0</v>
      </c>
      <c r="J1664" s="90">
        <f t="shared" si="340"/>
        <v>22.758421989999999</v>
      </c>
      <c r="K1664" s="91">
        <f t="shared" si="341"/>
        <v>0</v>
      </c>
      <c r="L1664" s="92" t="str">
        <f t="shared" si="347"/>
        <v>A+J=</v>
      </c>
      <c r="M1664" s="93">
        <f t="shared" si="348"/>
        <v>45272</v>
      </c>
      <c r="N1664" s="94"/>
      <c r="O1664" s="143"/>
      <c r="P1664" s="143"/>
      <c r="Q1664" s="143"/>
      <c r="R1664" s="94"/>
      <c r="S1664" s="107"/>
      <c r="T1664" s="143"/>
      <c r="U1664" s="94"/>
      <c r="V1664" s="94"/>
      <c r="W1664" s="94"/>
      <c r="X1664" s="143"/>
      <c r="Y1664" s="123"/>
      <c r="Z1664" s="143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  <c r="EG1664" s="107"/>
      <c r="EH1664" s="107"/>
      <c r="EI1664" s="107"/>
      <c r="EJ1664" s="107"/>
      <c r="EK1664" s="107"/>
      <c r="EL1664" s="107"/>
      <c r="EM1664" s="107"/>
      <c r="EN1664" s="107"/>
      <c r="EO1664" s="107"/>
      <c r="EP1664" s="107"/>
      <c r="EQ1664" s="107"/>
      <c r="ER1664" s="107"/>
      <c r="ES1664" s="107"/>
      <c r="ET1664" s="107"/>
      <c r="EU1664" s="107"/>
      <c r="EV1664" s="107"/>
      <c r="EW1664" s="107"/>
      <c r="EX1664" s="107"/>
      <c r="EY1664" s="107"/>
    </row>
    <row r="1665" spans="1:155" x14ac:dyDescent="0.15">
      <c r="A1665" s="36">
        <f t="shared" si="342"/>
        <v>45160</v>
      </c>
      <c r="B1665" s="1">
        <f t="shared" ca="1" si="349"/>
        <v>1022.778664</v>
      </c>
      <c r="C1665" s="90">
        <f t="shared" si="343"/>
        <v>1000</v>
      </c>
      <c r="D1665" s="103">
        <f t="shared" si="344"/>
        <v>5.0000000000000001E-3</v>
      </c>
      <c r="E1665" s="93">
        <f t="shared" si="345"/>
        <v>43507</v>
      </c>
      <c r="F1665" s="87">
        <f t="shared" si="337"/>
        <v>1138</v>
      </c>
      <c r="G1665" s="88">
        <f t="shared" si="338"/>
        <v>1138</v>
      </c>
      <c r="H1665" s="89">
        <f t="shared" si="339"/>
        <v>1.0227786640000001</v>
      </c>
      <c r="I1665" s="88">
        <f t="shared" si="346"/>
        <v>0</v>
      </c>
      <c r="J1665" s="90">
        <f t="shared" si="340"/>
        <v>22.778663999999999</v>
      </c>
      <c r="K1665" s="91">
        <f t="shared" si="341"/>
        <v>0</v>
      </c>
      <c r="L1665" s="92" t="str">
        <f t="shared" si="347"/>
        <v>A+J=</v>
      </c>
      <c r="M1665" s="93">
        <f t="shared" si="348"/>
        <v>45272</v>
      </c>
      <c r="N1665" s="94"/>
      <c r="O1665" s="143"/>
      <c r="P1665" s="143"/>
      <c r="Q1665" s="143"/>
      <c r="R1665" s="94"/>
      <c r="S1665" s="107"/>
      <c r="T1665" s="143"/>
      <c r="U1665" s="94"/>
      <c r="V1665" s="94"/>
      <c r="W1665" s="94"/>
      <c r="X1665" s="143"/>
      <c r="Y1665" s="123"/>
      <c r="Z1665" s="143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  <c r="EG1665" s="107"/>
      <c r="EH1665" s="107"/>
      <c r="EI1665" s="107"/>
      <c r="EJ1665" s="107"/>
      <c r="EK1665" s="107"/>
      <c r="EL1665" s="107"/>
      <c r="EM1665" s="107"/>
      <c r="EN1665" s="107"/>
      <c r="EO1665" s="107"/>
      <c r="EP1665" s="107"/>
      <c r="EQ1665" s="107"/>
      <c r="ER1665" s="107"/>
      <c r="ES1665" s="107"/>
      <c r="ET1665" s="107"/>
      <c r="EU1665" s="107"/>
      <c r="EV1665" s="107"/>
      <c r="EW1665" s="107"/>
      <c r="EX1665" s="107"/>
      <c r="EY1665" s="107"/>
    </row>
    <row r="1666" spans="1:155" x14ac:dyDescent="0.15">
      <c r="A1666" s="36">
        <f t="shared" si="342"/>
        <v>45161</v>
      </c>
      <c r="B1666" s="1">
        <f t="shared" ca="1" si="349"/>
        <v>1022.798907</v>
      </c>
      <c r="C1666" s="90">
        <f t="shared" si="343"/>
        <v>1000</v>
      </c>
      <c r="D1666" s="103">
        <f t="shared" si="344"/>
        <v>5.0000000000000001E-3</v>
      </c>
      <c r="E1666" s="93">
        <f t="shared" si="345"/>
        <v>43507</v>
      </c>
      <c r="F1666" s="87">
        <f t="shared" si="337"/>
        <v>1139</v>
      </c>
      <c r="G1666" s="88">
        <f t="shared" si="338"/>
        <v>1139</v>
      </c>
      <c r="H1666" s="89">
        <f t="shared" si="339"/>
        <v>1.0227989070000001</v>
      </c>
      <c r="I1666" s="88">
        <f t="shared" si="346"/>
        <v>0</v>
      </c>
      <c r="J1666" s="90">
        <f t="shared" si="340"/>
        <v>22.798907</v>
      </c>
      <c r="K1666" s="91">
        <f t="shared" si="341"/>
        <v>0</v>
      </c>
      <c r="L1666" s="92" t="str">
        <f t="shared" si="347"/>
        <v>A+J=</v>
      </c>
      <c r="M1666" s="93">
        <f t="shared" si="348"/>
        <v>45272</v>
      </c>
      <c r="N1666" s="94"/>
      <c r="O1666" s="143"/>
      <c r="P1666" s="143"/>
      <c r="Q1666" s="143"/>
      <c r="R1666" s="94"/>
      <c r="S1666" s="107"/>
      <c r="T1666" s="143"/>
      <c r="U1666" s="94"/>
      <c r="V1666" s="94"/>
      <c r="W1666" s="94"/>
      <c r="X1666" s="143"/>
      <c r="Y1666" s="123"/>
      <c r="Z1666" s="143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  <c r="EG1666" s="107"/>
      <c r="EH1666" s="107"/>
      <c r="EI1666" s="107"/>
      <c r="EJ1666" s="107"/>
      <c r="EK1666" s="107"/>
      <c r="EL1666" s="107"/>
      <c r="EM1666" s="107"/>
      <c r="EN1666" s="107"/>
      <c r="EO1666" s="107"/>
      <c r="EP1666" s="107"/>
      <c r="EQ1666" s="107"/>
      <c r="ER1666" s="107"/>
      <c r="ES1666" s="107"/>
      <c r="ET1666" s="107"/>
      <c r="EU1666" s="107"/>
      <c r="EV1666" s="107"/>
      <c r="EW1666" s="107"/>
      <c r="EX1666" s="107"/>
      <c r="EY1666" s="107"/>
    </row>
    <row r="1667" spans="1:155" x14ac:dyDescent="0.15">
      <c r="A1667" s="36">
        <f t="shared" si="342"/>
        <v>45162</v>
      </c>
      <c r="B1667" s="1">
        <f t="shared" ca="1" si="349"/>
        <v>1022.81914999</v>
      </c>
      <c r="C1667" s="90">
        <f t="shared" si="343"/>
        <v>1000</v>
      </c>
      <c r="D1667" s="103">
        <f t="shared" si="344"/>
        <v>5.0000000000000001E-3</v>
      </c>
      <c r="E1667" s="93">
        <f t="shared" si="345"/>
        <v>43507</v>
      </c>
      <c r="F1667" s="87">
        <f t="shared" si="337"/>
        <v>1140</v>
      </c>
      <c r="G1667" s="88">
        <f t="shared" si="338"/>
        <v>1140</v>
      </c>
      <c r="H1667" s="89">
        <f t="shared" si="339"/>
        <v>1.0228191499999999</v>
      </c>
      <c r="I1667" s="88">
        <f t="shared" si="346"/>
        <v>0</v>
      </c>
      <c r="J1667" s="90">
        <f t="shared" si="340"/>
        <v>22.81914999</v>
      </c>
      <c r="K1667" s="91">
        <f t="shared" si="341"/>
        <v>0</v>
      </c>
      <c r="L1667" s="92" t="str">
        <f t="shared" si="347"/>
        <v>A+J=</v>
      </c>
      <c r="M1667" s="93">
        <f t="shared" si="348"/>
        <v>45272</v>
      </c>
      <c r="N1667" s="94"/>
      <c r="O1667" s="143"/>
      <c r="P1667" s="143"/>
      <c r="Q1667" s="143"/>
      <c r="R1667" s="94"/>
      <c r="S1667" s="107"/>
      <c r="T1667" s="143"/>
      <c r="U1667" s="94"/>
      <c r="V1667" s="94"/>
      <c r="W1667" s="94"/>
      <c r="X1667" s="143"/>
      <c r="Y1667" s="123"/>
      <c r="Z1667" s="143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  <c r="EG1667" s="107"/>
      <c r="EH1667" s="107"/>
      <c r="EI1667" s="107"/>
      <c r="EJ1667" s="107"/>
      <c r="EK1667" s="107"/>
      <c r="EL1667" s="107"/>
      <c r="EM1667" s="107"/>
      <c r="EN1667" s="107"/>
      <c r="EO1667" s="107"/>
      <c r="EP1667" s="107"/>
      <c r="EQ1667" s="107"/>
      <c r="ER1667" s="107"/>
      <c r="ES1667" s="107"/>
      <c r="ET1667" s="107"/>
      <c r="EU1667" s="107"/>
      <c r="EV1667" s="107"/>
      <c r="EW1667" s="107"/>
      <c r="EX1667" s="107"/>
      <c r="EY1667" s="107"/>
    </row>
    <row r="1668" spans="1:155" x14ac:dyDescent="0.15">
      <c r="A1668" s="36">
        <f t="shared" si="342"/>
        <v>45163</v>
      </c>
      <c r="B1668" s="1">
        <f t="shared" ca="1" si="349"/>
        <v>1022.839394</v>
      </c>
      <c r="C1668" s="90">
        <f t="shared" si="343"/>
        <v>1000</v>
      </c>
      <c r="D1668" s="103">
        <f t="shared" si="344"/>
        <v>5.0000000000000001E-3</v>
      </c>
      <c r="E1668" s="93">
        <f t="shared" si="345"/>
        <v>43507</v>
      </c>
      <c r="F1668" s="87">
        <f t="shared" si="337"/>
        <v>1141</v>
      </c>
      <c r="G1668" s="88">
        <f t="shared" si="338"/>
        <v>1141</v>
      </c>
      <c r="H1668" s="89">
        <f t="shared" si="339"/>
        <v>1.022839394</v>
      </c>
      <c r="I1668" s="88">
        <f t="shared" si="346"/>
        <v>0</v>
      </c>
      <c r="J1668" s="90">
        <f t="shared" si="340"/>
        <v>22.839393999999999</v>
      </c>
      <c r="K1668" s="91">
        <f t="shared" si="341"/>
        <v>0</v>
      </c>
      <c r="L1668" s="92" t="str">
        <f t="shared" si="347"/>
        <v>A+J=</v>
      </c>
      <c r="M1668" s="93">
        <f t="shared" si="348"/>
        <v>45272</v>
      </c>
      <c r="N1668" s="94"/>
      <c r="O1668" s="143"/>
      <c r="P1668" s="143"/>
      <c r="Q1668" s="143"/>
      <c r="R1668" s="94"/>
      <c r="S1668" s="107"/>
      <c r="T1668" s="143"/>
      <c r="U1668" s="94"/>
      <c r="V1668" s="94"/>
      <c r="W1668" s="94"/>
      <c r="X1668" s="143"/>
      <c r="Y1668" s="123"/>
      <c r="Z1668" s="143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  <c r="EG1668" s="107"/>
      <c r="EH1668" s="107"/>
      <c r="EI1668" s="107"/>
      <c r="EJ1668" s="107"/>
      <c r="EK1668" s="107"/>
      <c r="EL1668" s="107"/>
      <c r="EM1668" s="107"/>
      <c r="EN1668" s="107"/>
      <c r="EO1668" s="107"/>
      <c r="EP1668" s="107"/>
      <c r="EQ1668" s="107"/>
      <c r="ER1668" s="107"/>
      <c r="ES1668" s="107"/>
      <c r="ET1668" s="107"/>
      <c r="EU1668" s="107"/>
      <c r="EV1668" s="107"/>
      <c r="EW1668" s="107"/>
      <c r="EX1668" s="107"/>
      <c r="EY1668" s="107"/>
    </row>
    <row r="1669" spans="1:155" x14ac:dyDescent="0.15">
      <c r="A1669" s="36">
        <f t="shared" si="342"/>
        <v>45164</v>
      </c>
      <c r="B1669" s="1">
        <f t="shared" ca="1" si="349"/>
        <v>1022.85963799</v>
      </c>
      <c r="C1669" s="90">
        <f t="shared" si="343"/>
        <v>1000</v>
      </c>
      <c r="D1669" s="103">
        <f t="shared" si="344"/>
        <v>5.0000000000000001E-3</v>
      </c>
      <c r="E1669" s="93">
        <f t="shared" si="345"/>
        <v>43507</v>
      </c>
      <c r="F1669" s="87">
        <f t="shared" si="337"/>
        <v>1141</v>
      </c>
      <c r="G1669" s="88">
        <f t="shared" si="338"/>
        <v>1142</v>
      </c>
      <c r="H1669" s="89">
        <f t="shared" si="339"/>
        <v>1.0228596379999999</v>
      </c>
      <c r="I1669" s="88">
        <f t="shared" si="346"/>
        <v>0</v>
      </c>
      <c r="J1669" s="90">
        <f t="shared" si="340"/>
        <v>22.85963799</v>
      </c>
      <c r="K1669" s="91">
        <f t="shared" si="341"/>
        <v>0</v>
      </c>
      <c r="L1669" s="92" t="str">
        <f t="shared" si="347"/>
        <v>A+J=</v>
      </c>
      <c r="M1669" s="93">
        <f t="shared" si="348"/>
        <v>45272</v>
      </c>
      <c r="N1669" s="94"/>
      <c r="O1669" s="143"/>
      <c r="P1669" s="143"/>
      <c r="Q1669" s="143"/>
      <c r="R1669" s="94"/>
      <c r="S1669" s="107"/>
      <c r="T1669" s="143"/>
      <c r="U1669" s="94"/>
      <c r="V1669" s="94"/>
      <c r="W1669" s="94"/>
      <c r="X1669" s="143"/>
      <c r="Y1669" s="123"/>
      <c r="Z1669" s="143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  <c r="EG1669" s="107"/>
      <c r="EH1669" s="107"/>
      <c r="EI1669" s="107"/>
      <c r="EJ1669" s="107"/>
      <c r="EK1669" s="107"/>
      <c r="EL1669" s="107"/>
      <c r="EM1669" s="107"/>
      <c r="EN1669" s="107"/>
      <c r="EO1669" s="107"/>
      <c r="EP1669" s="107"/>
      <c r="EQ1669" s="107"/>
      <c r="ER1669" s="107"/>
      <c r="ES1669" s="107"/>
      <c r="ET1669" s="107"/>
      <c r="EU1669" s="107"/>
      <c r="EV1669" s="107"/>
      <c r="EW1669" s="107"/>
      <c r="EX1669" s="107"/>
      <c r="EY1669" s="107"/>
    </row>
    <row r="1670" spans="1:155" x14ac:dyDescent="0.15">
      <c r="A1670" s="36">
        <f t="shared" si="342"/>
        <v>45165</v>
      </c>
      <c r="B1670" s="1">
        <f t="shared" ca="1" si="349"/>
        <v>1022.85963799</v>
      </c>
      <c r="C1670" s="90">
        <f t="shared" si="343"/>
        <v>1000</v>
      </c>
      <c r="D1670" s="103">
        <f t="shared" si="344"/>
        <v>5.0000000000000001E-3</v>
      </c>
      <c r="E1670" s="93">
        <f t="shared" si="345"/>
        <v>43507</v>
      </c>
      <c r="F1670" s="87">
        <f t="shared" si="337"/>
        <v>1141</v>
      </c>
      <c r="G1670" s="88">
        <f t="shared" si="338"/>
        <v>1142</v>
      </c>
      <c r="H1670" s="89">
        <f t="shared" si="339"/>
        <v>1.0228596379999999</v>
      </c>
      <c r="I1670" s="88">
        <f t="shared" si="346"/>
        <v>0</v>
      </c>
      <c r="J1670" s="90">
        <f t="shared" si="340"/>
        <v>22.85963799</v>
      </c>
      <c r="K1670" s="91">
        <f t="shared" si="341"/>
        <v>0</v>
      </c>
      <c r="L1670" s="92" t="str">
        <f t="shared" si="347"/>
        <v>A+J=</v>
      </c>
      <c r="M1670" s="93">
        <f t="shared" si="348"/>
        <v>45272</v>
      </c>
      <c r="N1670" s="94"/>
      <c r="O1670" s="143"/>
      <c r="P1670" s="143"/>
      <c r="Q1670" s="143"/>
      <c r="R1670" s="94"/>
      <c r="S1670" s="107"/>
      <c r="T1670" s="143"/>
      <c r="U1670" s="94"/>
      <c r="V1670" s="94"/>
      <c r="W1670" s="94"/>
      <c r="X1670" s="143"/>
      <c r="Y1670" s="123"/>
      <c r="Z1670" s="143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  <c r="EG1670" s="107"/>
      <c r="EH1670" s="107"/>
      <c r="EI1670" s="107"/>
      <c r="EJ1670" s="107"/>
      <c r="EK1670" s="107"/>
      <c r="EL1670" s="107"/>
      <c r="EM1670" s="107"/>
      <c r="EN1670" s="107"/>
      <c r="EO1670" s="107"/>
      <c r="EP1670" s="107"/>
      <c r="EQ1670" s="107"/>
      <c r="ER1670" s="107"/>
      <c r="ES1670" s="107"/>
      <c r="ET1670" s="107"/>
      <c r="EU1670" s="107"/>
      <c r="EV1670" s="107"/>
      <c r="EW1670" s="107"/>
      <c r="EX1670" s="107"/>
      <c r="EY1670" s="107"/>
    </row>
    <row r="1671" spans="1:155" x14ac:dyDescent="0.15">
      <c r="A1671" s="36">
        <f t="shared" si="342"/>
        <v>45166</v>
      </c>
      <c r="B1671" s="1">
        <f t="shared" ca="1" si="349"/>
        <v>1022.85963799</v>
      </c>
      <c r="C1671" s="90">
        <f t="shared" si="343"/>
        <v>1000</v>
      </c>
      <c r="D1671" s="103">
        <f t="shared" si="344"/>
        <v>5.0000000000000001E-3</v>
      </c>
      <c r="E1671" s="93">
        <f t="shared" si="345"/>
        <v>43507</v>
      </c>
      <c r="F1671" s="87">
        <f t="shared" si="337"/>
        <v>1142</v>
      </c>
      <c r="G1671" s="88">
        <f t="shared" si="338"/>
        <v>1142</v>
      </c>
      <c r="H1671" s="89">
        <f t="shared" si="339"/>
        <v>1.0228596379999999</v>
      </c>
      <c r="I1671" s="88">
        <f t="shared" si="346"/>
        <v>0</v>
      </c>
      <c r="J1671" s="90">
        <f t="shared" si="340"/>
        <v>22.85963799</v>
      </c>
      <c r="K1671" s="91">
        <f t="shared" si="341"/>
        <v>0</v>
      </c>
      <c r="L1671" s="92" t="str">
        <f t="shared" si="347"/>
        <v>A+J=</v>
      </c>
      <c r="M1671" s="93">
        <f t="shared" si="348"/>
        <v>45272</v>
      </c>
      <c r="N1671" s="94"/>
      <c r="O1671" s="143"/>
      <c r="P1671" s="143"/>
      <c r="Q1671" s="143"/>
      <c r="R1671" s="94"/>
      <c r="S1671" s="107"/>
      <c r="T1671" s="143"/>
      <c r="U1671" s="94"/>
      <c r="V1671" s="94"/>
      <c r="W1671" s="94"/>
      <c r="X1671" s="143"/>
      <c r="Y1671" s="123"/>
      <c r="Z1671" s="143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  <c r="EG1671" s="107"/>
      <c r="EH1671" s="107"/>
      <c r="EI1671" s="107"/>
      <c r="EJ1671" s="107"/>
      <c r="EK1671" s="107"/>
      <c r="EL1671" s="107"/>
      <c r="EM1671" s="107"/>
      <c r="EN1671" s="107"/>
      <c r="EO1671" s="107"/>
      <c r="EP1671" s="107"/>
      <c r="EQ1671" s="107"/>
      <c r="ER1671" s="107"/>
      <c r="ES1671" s="107"/>
      <c r="ET1671" s="107"/>
      <c r="EU1671" s="107"/>
      <c r="EV1671" s="107"/>
      <c r="EW1671" s="107"/>
      <c r="EX1671" s="107"/>
      <c r="EY1671" s="107"/>
    </row>
    <row r="1672" spans="1:155" x14ac:dyDescent="0.15">
      <c r="A1672" s="36">
        <f t="shared" si="342"/>
        <v>45167</v>
      </c>
      <c r="B1672" s="1">
        <f t="shared" ca="1" si="349"/>
        <v>1022.8798829999999</v>
      </c>
      <c r="C1672" s="90">
        <f t="shared" si="343"/>
        <v>1000</v>
      </c>
      <c r="D1672" s="103">
        <f t="shared" si="344"/>
        <v>5.0000000000000001E-3</v>
      </c>
      <c r="E1672" s="93">
        <f t="shared" si="345"/>
        <v>43507</v>
      </c>
      <c r="F1672" s="87">
        <f t="shared" si="337"/>
        <v>1143</v>
      </c>
      <c r="G1672" s="88">
        <f t="shared" si="338"/>
        <v>1143</v>
      </c>
      <c r="H1672" s="89">
        <f t="shared" si="339"/>
        <v>1.0228798830000001</v>
      </c>
      <c r="I1672" s="88">
        <f t="shared" si="346"/>
        <v>0</v>
      </c>
      <c r="J1672" s="90">
        <f t="shared" si="340"/>
        <v>22.879883</v>
      </c>
      <c r="K1672" s="91">
        <f t="shared" si="341"/>
        <v>0</v>
      </c>
      <c r="L1672" s="92" t="str">
        <f t="shared" si="347"/>
        <v>A+J=</v>
      </c>
      <c r="M1672" s="93">
        <f t="shared" si="348"/>
        <v>45272</v>
      </c>
      <c r="N1672" s="94"/>
      <c r="O1672" s="143"/>
      <c r="P1672" s="143"/>
      <c r="Q1672" s="143"/>
      <c r="R1672" s="94"/>
      <c r="S1672" s="107"/>
      <c r="T1672" s="143"/>
      <c r="U1672" s="94"/>
      <c r="V1672" s="94"/>
      <c r="W1672" s="94"/>
      <c r="X1672" s="143"/>
      <c r="Y1672" s="123"/>
      <c r="Z1672" s="143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  <c r="EG1672" s="107"/>
      <c r="EH1672" s="107"/>
      <c r="EI1672" s="107"/>
      <c r="EJ1672" s="107"/>
      <c r="EK1672" s="107"/>
      <c r="EL1672" s="107"/>
      <c r="EM1672" s="107"/>
      <c r="EN1672" s="107"/>
      <c r="EO1672" s="107"/>
      <c r="EP1672" s="107"/>
      <c r="EQ1672" s="107"/>
      <c r="ER1672" s="107"/>
      <c r="ES1672" s="107"/>
      <c r="ET1672" s="107"/>
      <c r="EU1672" s="107"/>
      <c r="EV1672" s="107"/>
      <c r="EW1672" s="107"/>
      <c r="EX1672" s="107"/>
      <c r="EY1672" s="107"/>
    </row>
    <row r="1673" spans="1:155" x14ac:dyDescent="0.15">
      <c r="A1673" s="36">
        <f t="shared" si="342"/>
        <v>45168</v>
      </c>
      <c r="B1673" s="1">
        <f t="shared" ca="1" si="349"/>
        <v>1022.900127</v>
      </c>
      <c r="C1673" s="90">
        <f t="shared" si="343"/>
        <v>1000</v>
      </c>
      <c r="D1673" s="103">
        <f t="shared" si="344"/>
        <v>5.0000000000000001E-3</v>
      </c>
      <c r="E1673" s="93">
        <f t="shared" si="345"/>
        <v>43507</v>
      </c>
      <c r="F1673" s="87">
        <f t="shared" si="337"/>
        <v>1144</v>
      </c>
      <c r="G1673" s="88">
        <f t="shared" si="338"/>
        <v>1144</v>
      </c>
      <c r="H1673" s="89">
        <f t="shared" si="339"/>
        <v>1.022900127</v>
      </c>
      <c r="I1673" s="88">
        <f t="shared" si="346"/>
        <v>0</v>
      </c>
      <c r="J1673" s="90">
        <f t="shared" si="340"/>
        <v>22.900127000000001</v>
      </c>
      <c r="K1673" s="91">
        <f t="shared" si="341"/>
        <v>0</v>
      </c>
      <c r="L1673" s="92" t="str">
        <f t="shared" si="347"/>
        <v>A+J=</v>
      </c>
      <c r="M1673" s="93">
        <f t="shared" si="348"/>
        <v>45272</v>
      </c>
      <c r="N1673" s="94"/>
      <c r="O1673" s="143"/>
      <c r="P1673" s="143"/>
      <c r="Q1673" s="143"/>
      <c r="R1673" s="94"/>
      <c r="S1673" s="107"/>
      <c r="T1673" s="143"/>
      <c r="U1673" s="94"/>
      <c r="V1673" s="94"/>
      <c r="W1673" s="94"/>
      <c r="X1673" s="143"/>
      <c r="Y1673" s="123"/>
      <c r="Z1673" s="143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  <c r="EG1673" s="107"/>
      <c r="EH1673" s="107"/>
      <c r="EI1673" s="107"/>
      <c r="EJ1673" s="107"/>
      <c r="EK1673" s="107"/>
      <c r="EL1673" s="107"/>
      <c r="EM1673" s="107"/>
      <c r="EN1673" s="107"/>
      <c r="EO1673" s="107"/>
      <c r="EP1673" s="107"/>
      <c r="EQ1673" s="107"/>
      <c r="ER1673" s="107"/>
      <c r="ES1673" s="107"/>
      <c r="ET1673" s="107"/>
      <c r="EU1673" s="107"/>
      <c r="EV1673" s="107"/>
      <c r="EW1673" s="107"/>
      <c r="EX1673" s="107"/>
      <c r="EY1673" s="107"/>
    </row>
    <row r="1674" spans="1:155" x14ac:dyDescent="0.15">
      <c r="A1674" s="36">
        <f t="shared" si="342"/>
        <v>45169</v>
      </c>
      <c r="B1674" s="1">
        <f t="shared" ca="1" si="349"/>
        <v>1022.920373</v>
      </c>
      <c r="C1674" s="90">
        <f t="shared" si="343"/>
        <v>1000</v>
      </c>
      <c r="D1674" s="103">
        <f t="shared" si="344"/>
        <v>5.0000000000000001E-3</v>
      </c>
      <c r="E1674" s="93">
        <f t="shared" si="345"/>
        <v>43507</v>
      </c>
      <c r="F1674" s="87">
        <f t="shared" si="337"/>
        <v>1145</v>
      </c>
      <c r="G1674" s="88">
        <f t="shared" si="338"/>
        <v>1145</v>
      </c>
      <c r="H1674" s="89">
        <f t="shared" si="339"/>
        <v>1.022920373</v>
      </c>
      <c r="I1674" s="88">
        <f t="shared" si="346"/>
        <v>0</v>
      </c>
      <c r="J1674" s="90">
        <f t="shared" si="340"/>
        <v>22.920373000000001</v>
      </c>
      <c r="K1674" s="91">
        <f t="shared" si="341"/>
        <v>0</v>
      </c>
      <c r="L1674" s="92" t="str">
        <f t="shared" si="347"/>
        <v>A+J=</v>
      </c>
      <c r="M1674" s="93">
        <f t="shared" si="348"/>
        <v>45272</v>
      </c>
      <c r="N1674" s="94"/>
      <c r="O1674" s="143"/>
      <c r="P1674" s="143"/>
      <c r="Q1674" s="143"/>
      <c r="R1674" s="94"/>
      <c r="S1674" s="107"/>
      <c r="T1674" s="143"/>
      <c r="U1674" s="94"/>
      <c r="V1674" s="94"/>
      <c r="W1674" s="94"/>
      <c r="X1674" s="143"/>
      <c r="Y1674" s="123"/>
      <c r="Z1674" s="143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  <c r="EG1674" s="107"/>
      <c r="EH1674" s="107"/>
      <c r="EI1674" s="107"/>
      <c r="EJ1674" s="107"/>
      <c r="EK1674" s="107"/>
      <c r="EL1674" s="107"/>
      <c r="EM1674" s="107"/>
      <c r="EN1674" s="107"/>
      <c r="EO1674" s="107"/>
      <c r="EP1674" s="107"/>
      <c r="EQ1674" s="107"/>
      <c r="ER1674" s="107"/>
      <c r="ES1674" s="107"/>
      <c r="ET1674" s="107"/>
      <c r="EU1674" s="107"/>
      <c r="EV1674" s="107"/>
      <c r="EW1674" s="107"/>
      <c r="EX1674" s="107"/>
      <c r="EY1674" s="107"/>
    </row>
    <row r="1675" spans="1:155" x14ac:dyDescent="0.15">
      <c r="A1675" s="36">
        <f t="shared" si="342"/>
        <v>45170</v>
      </c>
      <c r="B1675" s="1">
        <f t="shared" ca="1" si="349"/>
        <v>1022.940618</v>
      </c>
      <c r="C1675" s="90">
        <f t="shared" si="343"/>
        <v>1000</v>
      </c>
      <c r="D1675" s="103">
        <f t="shared" si="344"/>
        <v>5.0000000000000001E-3</v>
      </c>
      <c r="E1675" s="93">
        <f t="shared" si="345"/>
        <v>43507</v>
      </c>
      <c r="F1675" s="87">
        <f t="shared" si="337"/>
        <v>1146</v>
      </c>
      <c r="G1675" s="88">
        <f t="shared" si="338"/>
        <v>1146</v>
      </c>
      <c r="H1675" s="89">
        <f t="shared" si="339"/>
        <v>1.022940618</v>
      </c>
      <c r="I1675" s="88">
        <f t="shared" si="346"/>
        <v>0</v>
      </c>
      <c r="J1675" s="90">
        <f t="shared" si="340"/>
        <v>22.940618000000001</v>
      </c>
      <c r="K1675" s="91">
        <f t="shared" si="341"/>
        <v>0</v>
      </c>
      <c r="L1675" s="92" t="str">
        <f t="shared" si="347"/>
        <v>A+J=</v>
      </c>
      <c r="M1675" s="93">
        <f t="shared" si="348"/>
        <v>45272</v>
      </c>
      <c r="N1675" s="94"/>
      <c r="O1675" s="143"/>
      <c r="P1675" s="143"/>
      <c r="Q1675" s="143"/>
      <c r="R1675" s="94"/>
      <c r="S1675" s="107"/>
      <c r="T1675" s="143"/>
      <c r="U1675" s="94"/>
      <c r="V1675" s="94"/>
      <c r="W1675" s="94"/>
      <c r="X1675" s="143"/>
      <c r="Y1675" s="123"/>
      <c r="Z1675" s="143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  <c r="EG1675" s="107"/>
      <c r="EH1675" s="107"/>
      <c r="EI1675" s="107"/>
      <c r="EJ1675" s="107"/>
      <c r="EK1675" s="107"/>
      <c r="EL1675" s="107"/>
      <c r="EM1675" s="107"/>
      <c r="EN1675" s="107"/>
      <c r="EO1675" s="107"/>
      <c r="EP1675" s="107"/>
      <c r="EQ1675" s="107"/>
      <c r="ER1675" s="107"/>
      <c r="ES1675" s="107"/>
      <c r="ET1675" s="107"/>
      <c r="EU1675" s="107"/>
      <c r="EV1675" s="107"/>
      <c r="EW1675" s="107"/>
      <c r="EX1675" s="107"/>
      <c r="EY1675" s="107"/>
    </row>
    <row r="1676" spans="1:155" x14ac:dyDescent="0.15">
      <c r="A1676" s="36">
        <f t="shared" si="342"/>
        <v>45171</v>
      </c>
      <c r="B1676" s="1">
        <f t="shared" ca="1" si="349"/>
        <v>1022.960864</v>
      </c>
      <c r="C1676" s="90">
        <f t="shared" si="343"/>
        <v>1000</v>
      </c>
      <c r="D1676" s="103">
        <f t="shared" si="344"/>
        <v>5.0000000000000001E-3</v>
      </c>
      <c r="E1676" s="93">
        <f t="shared" si="345"/>
        <v>43507</v>
      </c>
      <c r="F1676" s="87">
        <f t="shared" ref="F1676:F1739" si="350">IF(A1676&gt;E1676,IF(NETWORKDAYS(E1676,A1676,$P$75:$P$191)-1=0,1,NETWORKDAYS(E1676,A1676,$P$75:$P$191)-1),0)</f>
        <v>1146</v>
      </c>
      <c r="G1676" s="88">
        <f t="shared" ref="G1676:G1739" si="351">IF(AND(F1676=1,F1675=1),1,IF(F1676&gt;0,IF(F1676=F1675,F1676+1,F1676),0))</f>
        <v>1147</v>
      </c>
      <c r="H1676" s="89">
        <f t="shared" ref="H1676:H1739" si="352">ROUND((D1676+1)^(G1676/252),9)</f>
        <v>1.0229608640000001</v>
      </c>
      <c r="I1676" s="88">
        <f t="shared" si="346"/>
        <v>0</v>
      </c>
      <c r="J1676" s="90">
        <f t="shared" ref="J1676:J1739" si="353">TRUNC(((H1676-1)*C1676),8)</f>
        <v>22.960864000000001</v>
      </c>
      <c r="K1676" s="91">
        <f t="shared" ref="K1676:K1739" si="354">IF(I1676&gt;0,VLOOKUP(I1676,$P$12:$U$72,6),0)</f>
        <v>0</v>
      </c>
      <c r="L1676" s="92" t="str">
        <f t="shared" si="347"/>
        <v>A+J=</v>
      </c>
      <c r="M1676" s="93">
        <f t="shared" si="348"/>
        <v>45272</v>
      </c>
      <c r="N1676" s="94"/>
      <c r="O1676" s="143"/>
      <c r="P1676" s="143"/>
      <c r="Q1676" s="143"/>
      <c r="R1676" s="94"/>
      <c r="S1676" s="107"/>
      <c r="T1676" s="143"/>
      <c r="U1676" s="94"/>
      <c r="V1676" s="94"/>
      <c r="W1676" s="94"/>
      <c r="X1676" s="143"/>
      <c r="Y1676" s="123"/>
      <c r="Z1676" s="143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  <c r="EG1676" s="107"/>
      <c r="EH1676" s="107"/>
      <c r="EI1676" s="107"/>
      <c r="EJ1676" s="107"/>
      <c r="EK1676" s="107"/>
      <c r="EL1676" s="107"/>
      <c r="EM1676" s="107"/>
      <c r="EN1676" s="107"/>
      <c r="EO1676" s="107"/>
      <c r="EP1676" s="107"/>
      <c r="EQ1676" s="107"/>
      <c r="ER1676" s="107"/>
      <c r="ES1676" s="107"/>
      <c r="ET1676" s="107"/>
      <c r="EU1676" s="107"/>
      <c r="EV1676" s="107"/>
      <c r="EW1676" s="107"/>
      <c r="EX1676" s="107"/>
      <c r="EY1676" s="107"/>
    </row>
    <row r="1677" spans="1:155" x14ac:dyDescent="0.15">
      <c r="A1677" s="36">
        <f t="shared" ref="A1677:A1740" si="355">(A1676+1)</f>
        <v>45172</v>
      </c>
      <c r="B1677" s="1">
        <f t="shared" ca="1" si="349"/>
        <v>1022.960864</v>
      </c>
      <c r="C1677" s="90">
        <f t="shared" ref="C1677:C1740" si="356">(C1676-K1676)</f>
        <v>1000</v>
      </c>
      <c r="D1677" s="103">
        <f t="shared" ref="D1677:D1740" si="357">D1676</f>
        <v>5.0000000000000001E-3</v>
      </c>
      <c r="E1677" s="93">
        <f t="shared" ref="E1677:E1740" si="358">IF(I1676&gt;0,VLOOKUP(I1676,P$12:Z$72,2),E1676)</f>
        <v>43507</v>
      </c>
      <c r="F1677" s="87">
        <f t="shared" si="350"/>
        <v>1146</v>
      </c>
      <c r="G1677" s="88">
        <f t="shared" si="351"/>
        <v>1147</v>
      </c>
      <c r="H1677" s="89">
        <f t="shared" si="352"/>
        <v>1.0229608640000001</v>
      </c>
      <c r="I1677" s="88">
        <f t="shared" ref="I1677:I1740" si="359">IF(VLOOKUP(A1677,Q$12:X$72,8)=VLOOKUP(A1676,Q$12:X$72,8),0,VLOOKUP(A1677,Q$12:X$72,8))</f>
        <v>0</v>
      </c>
      <c r="J1677" s="90">
        <f t="shared" si="353"/>
        <v>22.960864000000001</v>
      </c>
      <c r="K1677" s="91">
        <f t="shared" si="354"/>
        <v>0</v>
      </c>
      <c r="L1677" s="92" t="str">
        <f t="shared" ref="L1677:L1740" si="360">IF(I1676&gt;0,VLOOKUP(I1676,P$12:Z$72,10),L1676)</f>
        <v>A+J=</v>
      </c>
      <c r="M1677" s="93">
        <f t="shared" ref="M1677:M1740" si="361">IF(I1676&gt;0,VLOOKUP(I1676,P$12:Z$72,11),M1676)</f>
        <v>45272</v>
      </c>
      <c r="N1677" s="94"/>
      <c r="O1677" s="143"/>
      <c r="P1677" s="143"/>
      <c r="Q1677" s="143"/>
      <c r="R1677" s="94"/>
      <c r="S1677" s="107"/>
      <c r="T1677" s="143"/>
      <c r="U1677" s="94"/>
      <c r="V1677" s="94"/>
      <c r="W1677" s="94"/>
      <c r="X1677" s="143"/>
      <c r="Y1677" s="123"/>
      <c r="Z1677" s="143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  <c r="EG1677" s="107"/>
      <c r="EH1677" s="107"/>
      <c r="EI1677" s="107"/>
      <c r="EJ1677" s="107"/>
      <c r="EK1677" s="107"/>
      <c r="EL1677" s="107"/>
      <c r="EM1677" s="107"/>
      <c r="EN1677" s="107"/>
      <c r="EO1677" s="107"/>
      <c r="EP1677" s="107"/>
      <c r="EQ1677" s="107"/>
      <c r="ER1677" s="107"/>
      <c r="ES1677" s="107"/>
      <c r="ET1677" s="107"/>
      <c r="EU1677" s="107"/>
      <c r="EV1677" s="107"/>
      <c r="EW1677" s="107"/>
      <c r="EX1677" s="107"/>
      <c r="EY1677" s="107"/>
    </row>
    <row r="1678" spans="1:155" x14ac:dyDescent="0.15">
      <c r="A1678" s="36">
        <f t="shared" si="355"/>
        <v>45173</v>
      </c>
      <c r="B1678" s="1">
        <f t="shared" ref="B1678:B1741" ca="1" si="362">IF(A1678&lt;=TODAY(),C1678+J1678,IF(AND(A1678&gt;TODAY(),A1678&lt;=$B$1),IF(VLOOKUP(TODAY(),$A$12:$D$10000,4,FALSE)=0,"n.d",C1678+J1678),"n.d"))</f>
        <v>1022.960864</v>
      </c>
      <c r="C1678" s="90">
        <f t="shared" si="356"/>
        <v>1000</v>
      </c>
      <c r="D1678" s="103">
        <f t="shared" si="357"/>
        <v>5.0000000000000001E-3</v>
      </c>
      <c r="E1678" s="93">
        <f t="shared" si="358"/>
        <v>43507</v>
      </c>
      <c r="F1678" s="87">
        <f t="shared" si="350"/>
        <v>1147</v>
      </c>
      <c r="G1678" s="88">
        <f t="shared" si="351"/>
        <v>1147</v>
      </c>
      <c r="H1678" s="89">
        <f t="shared" si="352"/>
        <v>1.0229608640000001</v>
      </c>
      <c r="I1678" s="88">
        <f t="shared" si="359"/>
        <v>0</v>
      </c>
      <c r="J1678" s="90">
        <f t="shared" si="353"/>
        <v>22.960864000000001</v>
      </c>
      <c r="K1678" s="91">
        <f t="shared" si="354"/>
        <v>0</v>
      </c>
      <c r="L1678" s="92" t="str">
        <f t="shared" si="360"/>
        <v>A+J=</v>
      </c>
      <c r="M1678" s="93">
        <f t="shared" si="361"/>
        <v>45272</v>
      </c>
      <c r="N1678" s="94"/>
      <c r="O1678" s="143"/>
      <c r="P1678" s="143"/>
      <c r="Q1678" s="143"/>
      <c r="R1678" s="94"/>
      <c r="S1678" s="107"/>
      <c r="T1678" s="143"/>
      <c r="U1678" s="94"/>
      <c r="V1678" s="94"/>
      <c r="W1678" s="94"/>
      <c r="X1678" s="143"/>
      <c r="Y1678" s="123"/>
      <c r="Z1678" s="143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  <c r="EG1678" s="107"/>
      <c r="EH1678" s="107"/>
      <c r="EI1678" s="107"/>
      <c r="EJ1678" s="107"/>
      <c r="EK1678" s="107"/>
      <c r="EL1678" s="107"/>
      <c r="EM1678" s="107"/>
      <c r="EN1678" s="107"/>
      <c r="EO1678" s="107"/>
      <c r="EP1678" s="107"/>
      <c r="EQ1678" s="107"/>
      <c r="ER1678" s="107"/>
      <c r="ES1678" s="107"/>
      <c r="ET1678" s="107"/>
      <c r="EU1678" s="107"/>
      <c r="EV1678" s="107"/>
      <c r="EW1678" s="107"/>
      <c r="EX1678" s="107"/>
      <c r="EY1678" s="107"/>
    </row>
    <row r="1679" spans="1:155" x14ac:dyDescent="0.15">
      <c r="A1679" s="36">
        <f t="shared" si="355"/>
        <v>45174</v>
      </c>
      <c r="B1679" s="1">
        <f t="shared" ca="1" si="362"/>
        <v>1022.9811110000001</v>
      </c>
      <c r="C1679" s="90">
        <f t="shared" si="356"/>
        <v>1000</v>
      </c>
      <c r="D1679" s="103">
        <f t="shared" si="357"/>
        <v>5.0000000000000001E-3</v>
      </c>
      <c r="E1679" s="93">
        <f t="shared" si="358"/>
        <v>43507</v>
      </c>
      <c r="F1679" s="87">
        <f t="shared" si="350"/>
        <v>1148</v>
      </c>
      <c r="G1679" s="88">
        <f t="shared" si="351"/>
        <v>1148</v>
      </c>
      <c r="H1679" s="89">
        <f t="shared" si="352"/>
        <v>1.022981111</v>
      </c>
      <c r="I1679" s="88">
        <f t="shared" si="359"/>
        <v>0</v>
      </c>
      <c r="J1679" s="90">
        <f t="shared" si="353"/>
        <v>22.981110999999999</v>
      </c>
      <c r="K1679" s="91">
        <f t="shared" si="354"/>
        <v>0</v>
      </c>
      <c r="L1679" s="92" t="str">
        <f t="shared" si="360"/>
        <v>A+J=</v>
      </c>
      <c r="M1679" s="93">
        <f t="shared" si="361"/>
        <v>45272</v>
      </c>
      <c r="N1679" s="94"/>
      <c r="O1679" s="143"/>
      <c r="P1679" s="143"/>
      <c r="Q1679" s="143"/>
      <c r="R1679" s="94"/>
      <c r="S1679" s="107"/>
      <c r="T1679" s="143"/>
      <c r="U1679" s="94"/>
      <c r="V1679" s="94"/>
      <c r="W1679" s="94"/>
      <c r="X1679" s="143"/>
      <c r="Y1679" s="123"/>
      <c r="Z1679" s="143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  <c r="EG1679" s="107"/>
      <c r="EH1679" s="107"/>
      <c r="EI1679" s="107"/>
      <c r="EJ1679" s="107"/>
      <c r="EK1679" s="107"/>
      <c r="EL1679" s="107"/>
      <c r="EM1679" s="107"/>
      <c r="EN1679" s="107"/>
      <c r="EO1679" s="107"/>
      <c r="EP1679" s="107"/>
      <c r="EQ1679" s="107"/>
      <c r="ER1679" s="107"/>
      <c r="ES1679" s="107"/>
      <c r="ET1679" s="107"/>
      <c r="EU1679" s="107"/>
      <c r="EV1679" s="107"/>
      <c r="EW1679" s="107"/>
      <c r="EX1679" s="107"/>
      <c r="EY1679" s="107"/>
    </row>
    <row r="1680" spans="1:155" x14ac:dyDescent="0.15">
      <c r="A1680" s="36">
        <f t="shared" si="355"/>
        <v>45175</v>
      </c>
      <c r="B1680" s="1">
        <f t="shared" ca="1" si="362"/>
        <v>1023.00135799</v>
      </c>
      <c r="C1680" s="90">
        <f t="shared" si="356"/>
        <v>1000</v>
      </c>
      <c r="D1680" s="103">
        <f t="shared" si="357"/>
        <v>5.0000000000000001E-3</v>
      </c>
      <c r="E1680" s="93">
        <f t="shared" si="358"/>
        <v>43507</v>
      </c>
      <c r="F1680" s="87">
        <f t="shared" si="350"/>
        <v>1149</v>
      </c>
      <c r="G1680" s="88">
        <f t="shared" si="351"/>
        <v>1149</v>
      </c>
      <c r="H1680" s="89">
        <f t="shared" si="352"/>
        <v>1.0230013579999999</v>
      </c>
      <c r="I1680" s="88">
        <f t="shared" si="359"/>
        <v>0</v>
      </c>
      <c r="J1680" s="90">
        <f t="shared" si="353"/>
        <v>23.001357989999999</v>
      </c>
      <c r="K1680" s="91">
        <f t="shared" si="354"/>
        <v>0</v>
      </c>
      <c r="L1680" s="92" t="str">
        <f t="shared" si="360"/>
        <v>A+J=</v>
      </c>
      <c r="M1680" s="93">
        <f t="shared" si="361"/>
        <v>45272</v>
      </c>
      <c r="N1680" s="94"/>
      <c r="O1680" s="143"/>
      <c r="P1680" s="143"/>
      <c r="Q1680" s="143"/>
      <c r="R1680" s="94"/>
      <c r="S1680" s="107"/>
      <c r="T1680" s="143"/>
      <c r="U1680" s="94"/>
      <c r="V1680" s="94"/>
      <c r="W1680" s="94"/>
      <c r="X1680" s="143"/>
      <c r="Y1680" s="123"/>
      <c r="Z1680" s="143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  <c r="EG1680" s="107"/>
      <c r="EH1680" s="107"/>
      <c r="EI1680" s="107"/>
      <c r="EJ1680" s="107"/>
      <c r="EK1680" s="107"/>
      <c r="EL1680" s="107"/>
      <c r="EM1680" s="107"/>
      <c r="EN1680" s="107"/>
      <c r="EO1680" s="107"/>
      <c r="EP1680" s="107"/>
      <c r="EQ1680" s="107"/>
      <c r="ER1680" s="107"/>
      <c r="ES1680" s="107"/>
      <c r="ET1680" s="107"/>
      <c r="EU1680" s="107"/>
      <c r="EV1680" s="107"/>
      <c r="EW1680" s="107"/>
      <c r="EX1680" s="107"/>
      <c r="EY1680" s="107"/>
    </row>
    <row r="1681" spans="1:155" x14ac:dyDescent="0.15">
      <c r="A1681" s="36">
        <f t="shared" si="355"/>
        <v>45176</v>
      </c>
      <c r="B1681" s="1">
        <f t="shared" ca="1" si="362"/>
        <v>1023.021605</v>
      </c>
      <c r="C1681" s="90">
        <f t="shared" si="356"/>
        <v>1000</v>
      </c>
      <c r="D1681" s="103">
        <f t="shared" si="357"/>
        <v>5.0000000000000001E-3</v>
      </c>
      <c r="E1681" s="93">
        <f t="shared" si="358"/>
        <v>43507</v>
      </c>
      <c r="F1681" s="87">
        <f t="shared" si="350"/>
        <v>1149</v>
      </c>
      <c r="G1681" s="88">
        <f t="shared" si="351"/>
        <v>1150</v>
      </c>
      <c r="H1681" s="89">
        <f t="shared" si="352"/>
        <v>1.0230216050000001</v>
      </c>
      <c r="I1681" s="88">
        <f t="shared" si="359"/>
        <v>0</v>
      </c>
      <c r="J1681" s="90">
        <f t="shared" si="353"/>
        <v>23.021605000000001</v>
      </c>
      <c r="K1681" s="91">
        <f t="shared" si="354"/>
        <v>0</v>
      </c>
      <c r="L1681" s="92" t="str">
        <f t="shared" si="360"/>
        <v>A+J=</v>
      </c>
      <c r="M1681" s="93">
        <f t="shared" si="361"/>
        <v>45272</v>
      </c>
      <c r="N1681" s="94"/>
      <c r="O1681" s="143"/>
      <c r="P1681" s="143"/>
      <c r="Q1681" s="143"/>
      <c r="R1681" s="94"/>
      <c r="S1681" s="107"/>
      <c r="T1681" s="143"/>
      <c r="U1681" s="94"/>
      <c r="V1681" s="94"/>
      <c r="W1681" s="94"/>
      <c r="X1681" s="143"/>
      <c r="Y1681" s="123"/>
      <c r="Z1681" s="143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  <c r="EG1681" s="107"/>
      <c r="EH1681" s="107"/>
      <c r="EI1681" s="107"/>
      <c r="EJ1681" s="107"/>
      <c r="EK1681" s="107"/>
      <c r="EL1681" s="107"/>
      <c r="EM1681" s="107"/>
      <c r="EN1681" s="107"/>
      <c r="EO1681" s="107"/>
      <c r="EP1681" s="107"/>
      <c r="EQ1681" s="107"/>
      <c r="ER1681" s="107"/>
      <c r="ES1681" s="107"/>
      <c r="ET1681" s="107"/>
      <c r="EU1681" s="107"/>
      <c r="EV1681" s="107"/>
      <c r="EW1681" s="107"/>
      <c r="EX1681" s="107"/>
      <c r="EY1681" s="107"/>
    </row>
    <row r="1682" spans="1:155" x14ac:dyDescent="0.15">
      <c r="A1682" s="36">
        <f t="shared" si="355"/>
        <v>45177</v>
      </c>
      <c r="B1682" s="1">
        <f t="shared" ca="1" si="362"/>
        <v>1023.021605</v>
      </c>
      <c r="C1682" s="90">
        <f t="shared" si="356"/>
        <v>1000</v>
      </c>
      <c r="D1682" s="103">
        <f t="shared" si="357"/>
        <v>5.0000000000000001E-3</v>
      </c>
      <c r="E1682" s="93">
        <f t="shared" si="358"/>
        <v>43507</v>
      </c>
      <c r="F1682" s="87">
        <f t="shared" si="350"/>
        <v>1150</v>
      </c>
      <c r="G1682" s="88">
        <f t="shared" si="351"/>
        <v>1150</v>
      </c>
      <c r="H1682" s="89">
        <f t="shared" si="352"/>
        <v>1.0230216050000001</v>
      </c>
      <c r="I1682" s="88">
        <f t="shared" si="359"/>
        <v>0</v>
      </c>
      <c r="J1682" s="90">
        <f t="shared" si="353"/>
        <v>23.021605000000001</v>
      </c>
      <c r="K1682" s="91">
        <f t="shared" si="354"/>
        <v>0</v>
      </c>
      <c r="L1682" s="92" t="str">
        <f t="shared" si="360"/>
        <v>A+J=</v>
      </c>
      <c r="M1682" s="93">
        <f t="shared" si="361"/>
        <v>45272</v>
      </c>
      <c r="N1682" s="94"/>
      <c r="O1682" s="143"/>
      <c r="P1682" s="143"/>
      <c r="Q1682" s="143"/>
      <c r="R1682" s="94"/>
      <c r="S1682" s="107"/>
      <c r="T1682" s="143"/>
      <c r="U1682" s="94"/>
      <c r="V1682" s="94"/>
      <c r="W1682" s="94"/>
      <c r="X1682" s="143"/>
      <c r="Y1682" s="123"/>
      <c r="Z1682" s="143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  <c r="EG1682" s="107"/>
      <c r="EH1682" s="107"/>
      <c r="EI1682" s="107"/>
      <c r="EJ1682" s="107"/>
      <c r="EK1682" s="107"/>
      <c r="EL1682" s="107"/>
      <c r="EM1682" s="107"/>
      <c r="EN1682" s="107"/>
      <c r="EO1682" s="107"/>
      <c r="EP1682" s="107"/>
      <c r="EQ1682" s="107"/>
      <c r="ER1682" s="107"/>
      <c r="ES1682" s="107"/>
      <c r="ET1682" s="107"/>
      <c r="EU1682" s="107"/>
      <c r="EV1682" s="107"/>
      <c r="EW1682" s="107"/>
      <c r="EX1682" s="107"/>
      <c r="EY1682" s="107"/>
    </row>
    <row r="1683" spans="1:155" x14ac:dyDescent="0.15">
      <c r="A1683" s="36">
        <f t="shared" si="355"/>
        <v>45178</v>
      </c>
      <c r="B1683" s="1">
        <f t="shared" ca="1" si="362"/>
        <v>1023.0418529999999</v>
      </c>
      <c r="C1683" s="90">
        <f t="shared" si="356"/>
        <v>1000</v>
      </c>
      <c r="D1683" s="103">
        <f t="shared" si="357"/>
        <v>5.0000000000000001E-3</v>
      </c>
      <c r="E1683" s="93">
        <f t="shared" si="358"/>
        <v>43507</v>
      </c>
      <c r="F1683" s="87">
        <f t="shared" si="350"/>
        <v>1150</v>
      </c>
      <c r="G1683" s="88">
        <f t="shared" si="351"/>
        <v>1151</v>
      </c>
      <c r="H1683" s="89">
        <f t="shared" si="352"/>
        <v>1.0230418530000001</v>
      </c>
      <c r="I1683" s="88">
        <f t="shared" si="359"/>
        <v>0</v>
      </c>
      <c r="J1683" s="90">
        <f t="shared" si="353"/>
        <v>23.041853</v>
      </c>
      <c r="K1683" s="91">
        <f t="shared" si="354"/>
        <v>0</v>
      </c>
      <c r="L1683" s="92" t="str">
        <f t="shared" si="360"/>
        <v>A+J=</v>
      </c>
      <c r="M1683" s="93">
        <f t="shared" si="361"/>
        <v>45272</v>
      </c>
      <c r="N1683" s="94"/>
      <c r="O1683" s="143"/>
      <c r="P1683" s="143"/>
      <c r="Q1683" s="143"/>
      <c r="R1683" s="94"/>
      <c r="S1683" s="107"/>
      <c r="T1683" s="143"/>
      <c r="U1683" s="94"/>
      <c r="V1683" s="94"/>
      <c r="W1683" s="94"/>
      <c r="X1683" s="143"/>
      <c r="Y1683" s="123"/>
      <c r="Z1683" s="143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  <c r="EG1683" s="107"/>
      <c r="EH1683" s="107"/>
      <c r="EI1683" s="107"/>
      <c r="EJ1683" s="107"/>
      <c r="EK1683" s="107"/>
      <c r="EL1683" s="107"/>
      <c r="EM1683" s="107"/>
      <c r="EN1683" s="107"/>
      <c r="EO1683" s="107"/>
      <c r="EP1683" s="107"/>
      <c r="EQ1683" s="107"/>
      <c r="ER1683" s="107"/>
      <c r="ES1683" s="107"/>
      <c r="ET1683" s="107"/>
      <c r="EU1683" s="107"/>
      <c r="EV1683" s="107"/>
      <c r="EW1683" s="107"/>
      <c r="EX1683" s="107"/>
      <c r="EY1683" s="107"/>
    </row>
    <row r="1684" spans="1:155" x14ac:dyDescent="0.15">
      <c r="A1684" s="36">
        <f t="shared" si="355"/>
        <v>45179</v>
      </c>
      <c r="B1684" s="1">
        <f t="shared" ca="1" si="362"/>
        <v>1023.0418529999999</v>
      </c>
      <c r="C1684" s="90">
        <f t="shared" si="356"/>
        <v>1000</v>
      </c>
      <c r="D1684" s="103">
        <f t="shared" si="357"/>
        <v>5.0000000000000001E-3</v>
      </c>
      <c r="E1684" s="93">
        <f t="shared" si="358"/>
        <v>43507</v>
      </c>
      <c r="F1684" s="87">
        <f t="shared" si="350"/>
        <v>1150</v>
      </c>
      <c r="G1684" s="88">
        <f t="shared" si="351"/>
        <v>1151</v>
      </c>
      <c r="H1684" s="89">
        <f t="shared" si="352"/>
        <v>1.0230418530000001</v>
      </c>
      <c r="I1684" s="88">
        <f t="shared" si="359"/>
        <v>0</v>
      </c>
      <c r="J1684" s="90">
        <f t="shared" si="353"/>
        <v>23.041853</v>
      </c>
      <c r="K1684" s="91">
        <f t="shared" si="354"/>
        <v>0</v>
      </c>
      <c r="L1684" s="92" t="str">
        <f t="shared" si="360"/>
        <v>A+J=</v>
      </c>
      <c r="M1684" s="93">
        <f t="shared" si="361"/>
        <v>45272</v>
      </c>
      <c r="N1684" s="94"/>
      <c r="O1684" s="143"/>
      <c r="P1684" s="143"/>
      <c r="Q1684" s="143"/>
      <c r="R1684" s="94"/>
      <c r="S1684" s="107"/>
      <c r="T1684" s="143"/>
      <c r="U1684" s="94"/>
      <c r="V1684" s="94"/>
      <c r="W1684" s="94"/>
      <c r="X1684" s="143"/>
      <c r="Y1684" s="123"/>
      <c r="Z1684" s="143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  <c r="EG1684" s="107"/>
      <c r="EH1684" s="107"/>
      <c r="EI1684" s="107"/>
      <c r="EJ1684" s="107"/>
      <c r="EK1684" s="107"/>
      <c r="EL1684" s="107"/>
      <c r="EM1684" s="107"/>
      <c r="EN1684" s="107"/>
      <c r="EO1684" s="107"/>
      <c r="EP1684" s="107"/>
      <c r="EQ1684" s="107"/>
      <c r="ER1684" s="107"/>
      <c r="ES1684" s="107"/>
      <c r="ET1684" s="107"/>
      <c r="EU1684" s="107"/>
      <c r="EV1684" s="107"/>
      <c r="EW1684" s="107"/>
      <c r="EX1684" s="107"/>
      <c r="EY1684" s="107"/>
    </row>
    <row r="1685" spans="1:155" x14ac:dyDescent="0.15">
      <c r="A1685" s="36">
        <f t="shared" si="355"/>
        <v>45180</v>
      </c>
      <c r="B1685" s="1">
        <f t="shared" ca="1" si="362"/>
        <v>1023.0418529999999</v>
      </c>
      <c r="C1685" s="90">
        <f t="shared" si="356"/>
        <v>1000</v>
      </c>
      <c r="D1685" s="103">
        <f t="shared" si="357"/>
        <v>5.0000000000000001E-3</v>
      </c>
      <c r="E1685" s="93">
        <f t="shared" si="358"/>
        <v>43507</v>
      </c>
      <c r="F1685" s="87">
        <f t="shared" si="350"/>
        <v>1151</v>
      </c>
      <c r="G1685" s="88">
        <f t="shared" si="351"/>
        <v>1151</v>
      </c>
      <c r="H1685" s="89">
        <f t="shared" si="352"/>
        <v>1.0230418530000001</v>
      </c>
      <c r="I1685" s="88">
        <f t="shared" si="359"/>
        <v>0</v>
      </c>
      <c r="J1685" s="90">
        <f t="shared" si="353"/>
        <v>23.041853</v>
      </c>
      <c r="K1685" s="91">
        <f t="shared" si="354"/>
        <v>0</v>
      </c>
      <c r="L1685" s="92" t="str">
        <f t="shared" si="360"/>
        <v>A+J=</v>
      </c>
      <c r="M1685" s="93">
        <f t="shared" si="361"/>
        <v>45272</v>
      </c>
      <c r="N1685" s="94"/>
      <c r="O1685" s="143"/>
      <c r="P1685" s="143"/>
      <c r="Q1685" s="143"/>
      <c r="R1685" s="94"/>
      <c r="S1685" s="107"/>
      <c r="T1685" s="143"/>
      <c r="U1685" s="94"/>
      <c r="V1685" s="94"/>
      <c r="W1685" s="94"/>
      <c r="X1685" s="143"/>
      <c r="Y1685" s="123"/>
      <c r="Z1685" s="143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  <c r="EG1685" s="107"/>
      <c r="EH1685" s="107"/>
      <c r="EI1685" s="107"/>
      <c r="EJ1685" s="107"/>
      <c r="EK1685" s="107"/>
      <c r="EL1685" s="107"/>
      <c r="EM1685" s="107"/>
      <c r="EN1685" s="107"/>
      <c r="EO1685" s="107"/>
      <c r="EP1685" s="107"/>
      <c r="EQ1685" s="107"/>
      <c r="ER1685" s="107"/>
      <c r="ES1685" s="107"/>
      <c r="ET1685" s="107"/>
      <c r="EU1685" s="107"/>
      <c r="EV1685" s="107"/>
      <c r="EW1685" s="107"/>
      <c r="EX1685" s="107"/>
      <c r="EY1685" s="107"/>
    </row>
    <row r="1686" spans="1:155" x14ac:dyDescent="0.15">
      <c r="A1686" s="36">
        <f t="shared" si="355"/>
        <v>45181</v>
      </c>
      <c r="B1686" s="1">
        <f t="shared" ca="1" si="362"/>
        <v>1023.062101</v>
      </c>
      <c r="C1686" s="90">
        <f t="shared" si="356"/>
        <v>1000</v>
      </c>
      <c r="D1686" s="103">
        <f t="shared" si="357"/>
        <v>5.0000000000000001E-3</v>
      </c>
      <c r="E1686" s="93">
        <f t="shared" si="358"/>
        <v>43507</v>
      </c>
      <c r="F1686" s="87">
        <f t="shared" si="350"/>
        <v>1152</v>
      </c>
      <c r="G1686" s="88">
        <f t="shared" si="351"/>
        <v>1152</v>
      </c>
      <c r="H1686" s="89">
        <f t="shared" si="352"/>
        <v>1.0230621010000001</v>
      </c>
      <c r="I1686" s="88">
        <f t="shared" si="359"/>
        <v>0</v>
      </c>
      <c r="J1686" s="90">
        <f t="shared" si="353"/>
        <v>23.062100999999998</v>
      </c>
      <c r="K1686" s="91">
        <f t="shared" si="354"/>
        <v>0</v>
      </c>
      <c r="L1686" s="92" t="str">
        <f t="shared" si="360"/>
        <v>A+J=</v>
      </c>
      <c r="M1686" s="93">
        <f t="shared" si="361"/>
        <v>45272</v>
      </c>
      <c r="N1686" s="94"/>
      <c r="O1686" s="143"/>
      <c r="P1686" s="143"/>
      <c r="Q1686" s="143"/>
      <c r="R1686" s="94"/>
      <c r="S1686" s="107"/>
      <c r="T1686" s="143"/>
      <c r="U1686" s="94"/>
      <c r="V1686" s="94"/>
      <c r="W1686" s="94"/>
      <c r="X1686" s="143"/>
      <c r="Y1686" s="123"/>
      <c r="Z1686" s="143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  <c r="EG1686" s="107"/>
      <c r="EH1686" s="107"/>
      <c r="EI1686" s="107"/>
      <c r="EJ1686" s="107"/>
      <c r="EK1686" s="107"/>
      <c r="EL1686" s="107"/>
      <c r="EM1686" s="107"/>
      <c r="EN1686" s="107"/>
      <c r="EO1686" s="107"/>
      <c r="EP1686" s="107"/>
      <c r="EQ1686" s="107"/>
      <c r="ER1686" s="107"/>
      <c r="ES1686" s="107"/>
      <c r="ET1686" s="107"/>
      <c r="EU1686" s="107"/>
      <c r="EV1686" s="107"/>
      <c r="EW1686" s="107"/>
      <c r="EX1686" s="107"/>
      <c r="EY1686" s="107"/>
    </row>
    <row r="1687" spans="1:155" x14ac:dyDescent="0.15">
      <c r="A1687" s="36">
        <f t="shared" si="355"/>
        <v>45182</v>
      </c>
      <c r="B1687" s="1">
        <f t="shared" ca="1" si="362"/>
        <v>1023.082349</v>
      </c>
      <c r="C1687" s="90">
        <f t="shared" si="356"/>
        <v>1000</v>
      </c>
      <c r="D1687" s="103">
        <f t="shared" si="357"/>
        <v>5.0000000000000001E-3</v>
      </c>
      <c r="E1687" s="93">
        <f t="shared" si="358"/>
        <v>43507</v>
      </c>
      <c r="F1687" s="87">
        <f t="shared" si="350"/>
        <v>1153</v>
      </c>
      <c r="G1687" s="88">
        <f t="shared" si="351"/>
        <v>1153</v>
      </c>
      <c r="H1687" s="89">
        <f t="shared" si="352"/>
        <v>1.0230823490000001</v>
      </c>
      <c r="I1687" s="88">
        <f t="shared" si="359"/>
        <v>0</v>
      </c>
      <c r="J1687" s="90">
        <f t="shared" si="353"/>
        <v>23.082349000000001</v>
      </c>
      <c r="K1687" s="91">
        <f t="shared" si="354"/>
        <v>0</v>
      </c>
      <c r="L1687" s="92" t="str">
        <f t="shared" si="360"/>
        <v>A+J=</v>
      </c>
      <c r="M1687" s="93">
        <f t="shared" si="361"/>
        <v>45272</v>
      </c>
      <c r="N1687" s="94"/>
      <c r="O1687" s="143"/>
      <c r="P1687" s="143"/>
      <c r="Q1687" s="143"/>
      <c r="R1687" s="94"/>
      <c r="S1687" s="107"/>
      <c r="T1687" s="143"/>
      <c r="U1687" s="94"/>
      <c r="V1687" s="94"/>
      <c r="W1687" s="94"/>
      <c r="X1687" s="143"/>
      <c r="Y1687" s="123"/>
      <c r="Z1687" s="143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  <c r="EG1687" s="107"/>
      <c r="EH1687" s="107"/>
      <c r="EI1687" s="107"/>
      <c r="EJ1687" s="107"/>
      <c r="EK1687" s="107"/>
      <c r="EL1687" s="107"/>
      <c r="EM1687" s="107"/>
      <c r="EN1687" s="107"/>
      <c r="EO1687" s="107"/>
      <c r="EP1687" s="107"/>
      <c r="EQ1687" s="107"/>
      <c r="ER1687" s="107"/>
      <c r="ES1687" s="107"/>
      <c r="ET1687" s="107"/>
      <c r="EU1687" s="107"/>
      <c r="EV1687" s="107"/>
      <c r="EW1687" s="107"/>
      <c r="EX1687" s="107"/>
      <c r="EY1687" s="107"/>
    </row>
    <row r="1688" spans="1:155" x14ac:dyDescent="0.15">
      <c r="A1688" s="36">
        <f t="shared" si="355"/>
        <v>45183</v>
      </c>
      <c r="B1688" s="1">
        <f t="shared" ca="1" si="362"/>
        <v>1023.10259799</v>
      </c>
      <c r="C1688" s="90">
        <f t="shared" si="356"/>
        <v>1000</v>
      </c>
      <c r="D1688" s="103">
        <f t="shared" si="357"/>
        <v>5.0000000000000001E-3</v>
      </c>
      <c r="E1688" s="93">
        <f t="shared" si="358"/>
        <v>43507</v>
      </c>
      <c r="F1688" s="87">
        <f t="shared" si="350"/>
        <v>1154</v>
      </c>
      <c r="G1688" s="88">
        <f t="shared" si="351"/>
        <v>1154</v>
      </c>
      <c r="H1688" s="89">
        <f t="shared" si="352"/>
        <v>1.0231025979999999</v>
      </c>
      <c r="I1688" s="88">
        <f t="shared" si="359"/>
        <v>0</v>
      </c>
      <c r="J1688" s="90">
        <f t="shared" si="353"/>
        <v>23.10259799</v>
      </c>
      <c r="K1688" s="91">
        <f t="shared" si="354"/>
        <v>0</v>
      </c>
      <c r="L1688" s="92" t="str">
        <f t="shared" si="360"/>
        <v>A+J=</v>
      </c>
      <c r="M1688" s="93">
        <f t="shared" si="361"/>
        <v>45272</v>
      </c>
      <c r="N1688" s="94"/>
      <c r="O1688" s="143"/>
      <c r="P1688" s="143"/>
      <c r="Q1688" s="143"/>
      <c r="R1688" s="94"/>
      <c r="S1688" s="107"/>
      <c r="T1688" s="143"/>
      <c r="U1688" s="94"/>
      <c r="V1688" s="94"/>
      <c r="W1688" s="94"/>
      <c r="X1688" s="143"/>
      <c r="Y1688" s="123"/>
      <c r="Z1688" s="143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  <c r="EG1688" s="107"/>
      <c r="EH1688" s="107"/>
      <c r="EI1688" s="107"/>
      <c r="EJ1688" s="107"/>
      <c r="EK1688" s="107"/>
      <c r="EL1688" s="107"/>
      <c r="EM1688" s="107"/>
      <c r="EN1688" s="107"/>
      <c r="EO1688" s="107"/>
      <c r="EP1688" s="107"/>
      <c r="EQ1688" s="107"/>
      <c r="ER1688" s="107"/>
      <c r="ES1688" s="107"/>
      <c r="ET1688" s="107"/>
      <c r="EU1688" s="107"/>
      <c r="EV1688" s="107"/>
      <c r="EW1688" s="107"/>
      <c r="EX1688" s="107"/>
      <c r="EY1688" s="107"/>
    </row>
    <row r="1689" spans="1:155" x14ac:dyDescent="0.15">
      <c r="A1689" s="36">
        <f t="shared" si="355"/>
        <v>45184</v>
      </c>
      <c r="B1689" s="1">
        <f t="shared" ca="1" si="362"/>
        <v>1023.122847</v>
      </c>
      <c r="C1689" s="90">
        <f t="shared" si="356"/>
        <v>1000</v>
      </c>
      <c r="D1689" s="103">
        <f t="shared" si="357"/>
        <v>5.0000000000000001E-3</v>
      </c>
      <c r="E1689" s="93">
        <f t="shared" si="358"/>
        <v>43507</v>
      </c>
      <c r="F1689" s="87">
        <f t="shared" si="350"/>
        <v>1155</v>
      </c>
      <c r="G1689" s="88">
        <f t="shared" si="351"/>
        <v>1155</v>
      </c>
      <c r="H1689" s="89">
        <f t="shared" si="352"/>
        <v>1.023122847</v>
      </c>
      <c r="I1689" s="88">
        <f t="shared" si="359"/>
        <v>0</v>
      </c>
      <c r="J1689" s="90">
        <f t="shared" si="353"/>
        <v>23.122847</v>
      </c>
      <c r="K1689" s="91">
        <f t="shared" si="354"/>
        <v>0</v>
      </c>
      <c r="L1689" s="92" t="str">
        <f t="shared" si="360"/>
        <v>A+J=</v>
      </c>
      <c r="M1689" s="93">
        <f t="shared" si="361"/>
        <v>45272</v>
      </c>
      <c r="N1689" s="94"/>
      <c r="O1689" s="143"/>
      <c r="P1689" s="143"/>
      <c r="Q1689" s="143"/>
      <c r="R1689" s="94"/>
      <c r="S1689" s="107"/>
      <c r="T1689" s="143"/>
      <c r="U1689" s="94"/>
      <c r="V1689" s="94"/>
      <c r="W1689" s="94"/>
      <c r="X1689" s="143"/>
      <c r="Y1689" s="123"/>
      <c r="Z1689" s="143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  <c r="EG1689" s="107"/>
      <c r="EH1689" s="107"/>
      <c r="EI1689" s="107"/>
      <c r="EJ1689" s="107"/>
      <c r="EK1689" s="107"/>
      <c r="EL1689" s="107"/>
      <c r="EM1689" s="107"/>
      <c r="EN1689" s="107"/>
      <c r="EO1689" s="107"/>
      <c r="EP1689" s="107"/>
      <c r="EQ1689" s="107"/>
      <c r="ER1689" s="107"/>
      <c r="ES1689" s="107"/>
      <c r="ET1689" s="107"/>
      <c r="EU1689" s="107"/>
      <c r="EV1689" s="107"/>
      <c r="EW1689" s="107"/>
      <c r="EX1689" s="107"/>
      <c r="EY1689" s="107"/>
    </row>
    <row r="1690" spans="1:155" x14ac:dyDescent="0.15">
      <c r="A1690" s="36">
        <f t="shared" si="355"/>
        <v>45185</v>
      </c>
      <c r="B1690" s="1">
        <f t="shared" ca="1" si="362"/>
        <v>1023.14309699</v>
      </c>
      <c r="C1690" s="90">
        <f t="shared" si="356"/>
        <v>1000</v>
      </c>
      <c r="D1690" s="103">
        <f t="shared" si="357"/>
        <v>5.0000000000000001E-3</v>
      </c>
      <c r="E1690" s="93">
        <f t="shared" si="358"/>
        <v>43507</v>
      </c>
      <c r="F1690" s="87">
        <f t="shared" si="350"/>
        <v>1155</v>
      </c>
      <c r="G1690" s="88">
        <f t="shared" si="351"/>
        <v>1156</v>
      </c>
      <c r="H1690" s="89">
        <f t="shared" si="352"/>
        <v>1.0231430969999999</v>
      </c>
      <c r="I1690" s="88">
        <f t="shared" si="359"/>
        <v>0</v>
      </c>
      <c r="J1690" s="90">
        <f t="shared" si="353"/>
        <v>23.14309699</v>
      </c>
      <c r="K1690" s="91">
        <f t="shared" si="354"/>
        <v>0</v>
      </c>
      <c r="L1690" s="92" t="str">
        <f t="shared" si="360"/>
        <v>A+J=</v>
      </c>
      <c r="M1690" s="93">
        <f t="shared" si="361"/>
        <v>45272</v>
      </c>
      <c r="N1690" s="94"/>
      <c r="O1690" s="143"/>
      <c r="P1690" s="143"/>
      <c r="Q1690" s="143"/>
      <c r="R1690" s="94"/>
      <c r="S1690" s="107"/>
      <c r="T1690" s="143"/>
      <c r="U1690" s="94"/>
      <c r="V1690" s="94"/>
      <c r="W1690" s="94"/>
      <c r="X1690" s="143"/>
      <c r="Y1690" s="123"/>
      <c r="Z1690" s="143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  <c r="EG1690" s="107"/>
      <c r="EH1690" s="107"/>
      <c r="EI1690" s="107"/>
      <c r="EJ1690" s="107"/>
      <c r="EK1690" s="107"/>
      <c r="EL1690" s="107"/>
      <c r="EM1690" s="107"/>
      <c r="EN1690" s="107"/>
      <c r="EO1690" s="107"/>
      <c r="EP1690" s="107"/>
      <c r="EQ1690" s="107"/>
      <c r="ER1690" s="107"/>
      <c r="ES1690" s="107"/>
      <c r="ET1690" s="107"/>
      <c r="EU1690" s="107"/>
      <c r="EV1690" s="107"/>
      <c r="EW1690" s="107"/>
      <c r="EX1690" s="107"/>
      <c r="EY1690" s="107"/>
    </row>
    <row r="1691" spans="1:155" x14ac:dyDescent="0.15">
      <c r="A1691" s="36">
        <f t="shared" si="355"/>
        <v>45186</v>
      </c>
      <c r="B1691" s="1">
        <f t="shared" ca="1" si="362"/>
        <v>1023.14309699</v>
      </c>
      <c r="C1691" s="90">
        <f t="shared" si="356"/>
        <v>1000</v>
      </c>
      <c r="D1691" s="103">
        <f t="shared" si="357"/>
        <v>5.0000000000000001E-3</v>
      </c>
      <c r="E1691" s="93">
        <f t="shared" si="358"/>
        <v>43507</v>
      </c>
      <c r="F1691" s="87">
        <f t="shared" si="350"/>
        <v>1155</v>
      </c>
      <c r="G1691" s="88">
        <f t="shared" si="351"/>
        <v>1156</v>
      </c>
      <c r="H1691" s="89">
        <f t="shared" si="352"/>
        <v>1.0231430969999999</v>
      </c>
      <c r="I1691" s="88">
        <f t="shared" si="359"/>
        <v>0</v>
      </c>
      <c r="J1691" s="90">
        <f t="shared" si="353"/>
        <v>23.14309699</v>
      </c>
      <c r="K1691" s="91">
        <f t="shared" si="354"/>
        <v>0</v>
      </c>
      <c r="L1691" s="92" t="str">
        <f t="shared" si="360"/>
        <v>A+J=</v>
      </c>
      <c r="M1691" s="93">
        <f t="shared" si="361"/>
        <v>45272</v>
      </c>
      <c r="N1691" s="94"/>
      <c r="O1691" s="143"/>
      <c r="P1691" s="143"/>
      <c r="Q1691" s="143"/>
      <c r="R1691" s="94"/>
      <c r="S1691" s="107"/>
      <c r="T1691" s="143"/>
      <c r="U1691" s="94"/>
      <c r="V1691" s="94"/>
      <c r="W1691" s="94"/>
      <c r="X1691" s="143"/>
      <c r="Y1691" s="123"/>
      <c r="Z1691" s="143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  <c r="EG1691" s="107"/>
      <c r="EH1691" s="107"/>
      <c r="EI1691" s="107"/>
      <c r="EJ1691" s="107"/>
      <c r="EK1691" s="107"/>
      <c r="EL1691" s="107"/>
      <c r="EM1691" s="107"/>
      <c r="EN1691" s="107"/>
      <c r="EO1691" s="107"/>
      <c r="EP1691" s="107"/>
      <c r="EQ1691" s="107"/>
      <c r="ER1691" s="107"/>
      <c r="ES1691" s="107"/>
      <c r="ET1691" s="107"/>
      <c r="EU1691" s="107"/>
      <c r="EV1691" s="107"/>
      <c r="EW1691" s="107"/>
      <c r="EX1691" s="107"/>
      <c r="EY1691" s="107"/>
    </row>
    <row r="1692" spans="1:155" x14ac:dyDescent="0.15">
      <c r="A1692" s="36">
        <f t="shared" si="355"/>
        <v>45187</v>
      </c>
      <c r="B1692" s="1">
        <f t="shared" ca="1" si="362"/>
        <v>1023.14309699</v>
      </c>
      <c r="C1692" s="90">
        <f t="shared" si="356"/>
        <v>1000</v>
      </c>
      <c r="D1692" s="103">
        <f t="shared" si="357"/>
        <v>5.0000000000000001E-3</v>
      </c>
      <c r="E1692" s="93">
        <f t="shared" si="358"/>
        <v>43507</v>
      </c>
      <c r="F1692" s="87">
        <f t="shared" si="350"/>
        <v>1156</v>
      </c>
      <c r="G1692" s="88">
        <f t="shared" si="351"/>
        <v>1156</v>
      </c>
      <c r="H1692" s="89">
        <f t="shared" si="352"/>
        <v>1.0231430969999999</v>
      </c>
      <c r="I1692" s="88">
        <f t="shared" si="359"/>
        <v>0</v>
      </c>
      <c r="J1692" s="90">
        <f t="shared" si="353"/>
        <v>23.14309699</v>
      </c>
      <c r="K1692" s="91">
        <f t="shared" si="354"/>
        <v>0</v>
      </c>
      <c r="L1692" s="92" t="str">
        <f t="shared" si="360"/>
        <v>A+J=</v>
      </c>
      <c r="M1692" s="93">
        <f t="shared" si="361"/>
        <v>45272</v>
      </c>
      <c r="N1692" s="94"/>
      <c r="O1692" s="143"/>
      <c r="P1692" s="143"/>
      <c r="Q1692" s="143"/>
      <c r="R1692" s="94"/>
      <c r="S1692" s="107"/>
      <c r="T1692" s="143"/>
      <c r="U1692" s="94"/>
      <c r="V1692" s="94"/>
      <c r="W1692" s="94"/>
      <c r="X1692" s="143"/>
      <c r="Y1692" s="123"/>
      <c r="Z1692" s="143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  <c r="EG1692" s="107"/>
      <c r="EH1692" s="107"/>
      <c r="EI1692" s="107"/>
      <c r="EJ1692" s="107"/>
      <c r="EK1692" s="107"/>
      <c r="EL1692" s="107"/>
      <c r="EM1692" s="107"/>
      <c r="EN1692" s="107"/>
      <c r="EO1692" s="107"/>
      <c r="EP1692" s="107"/>
      <c r="EQ1692" s="107"/>
      <c r="ER1692" s="107"/>
      <c r="ES1692" s="107"/>
      <c r="ET1692" s="107"/>
      <c r="EU1692" s="107"/>
      <c r="EV1692" s="107"/>
      <c r="EW1692" s="107"/>
      <c r="EX1692" s="107"/>
      <c r="EY1692" s="107"/>
    </row>
    <row r="1693" spans="1:155" x14ac:dyDescent="0.15">
      <c r="A1693" s="36">
        <f t="shared" si="355"/>
        <v>45188</v>
      </c>
      <c r="B1693" s="1">
        <f t="shared" ca="1" si="362"/>
        <v>1023.16334699</v>
      </c>
      <c r="C1693" s="90">
        <f t="shared" si="356"/>
        <v>1000</v>
      </c>
      <c r="D1693" s="103">
        <f t="shared" si="357"/>
        <v>5.0000000000000001E-3</v>
      </c>
      <c r="E1693" s="93">
        <f t="shared" si="358"/>
        <v>43507</v>
      </c>
      <c r="F1693" s="87">
        <f t="shared" si="350"/>
        <v>1157</v>
      </c>
      <c r="G1693" s="88">
        <f t="shared" si="351"/>
        <v>1157</v>
      </c>
      <c r="H1693" s="89">
        <f t="shared" si="352"/>
        <v>1.0231633469999999</v>
      </c>
      <c r="I1693" s="88">
        <f t="shared" si="359"/>
        <v>0</v>
      </c>
      <c r="J1693" s="90">
        <f t="shared" si="353"/>
        <v>23.163346990000001</v>
      </c>
      <c r="K1693" s="91">
        <f t="shared" si="354"/>
        <v>0</v>
      </c>
      <c r="L1693" s="92" t="str">
        <f t="shared" si="360"/>
        <v>A+J=</v>
      </c>
      <c r="M1693" s="93">
        <f t="shared" si="361"/>
        <v>45272</v>
      </c>
      <c r="N1693" s="94"/>
      <c r="O1693" s="143"/>
      <c r="P1693" s="143"/>
      <c r="Q1693" s="143"/>
      <c r="R1693" s="94"/>
      <c r="S1693" s="107"/>
      <c r="T1693" s="143"/>
      <c r="U1693" s="94"/>
      <c r="V1693" s="94"/>
      <c r="W1693" s="94"/>
      <c r="X1693" s="143"/>
      <c r="Y1693" s="123"/>
      <c r="Z1693" s="143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  <c r="EG1693" s="107"/>
      <c r="EH1693" s="107"/>
      <c r="EI1693" s="107"/>
      <c r="EJ1693" s="107"/>
      <c r="EK1693" s="107"/>
      <c r="EL1693" s="107"/>
      <c r="EM1693" s="107"/>
      <c r="EN1693" s="107"/>
      <c r="EO1693" s="107"/>
      <c r="EP1693" s="107"/>
      <c r="EQ1693" s="107"/>
      <c r="ER1693" s="107"/>
      <c r="ES1693" s="107"/>
      <c r="ET1693" s="107"/>
      <c r="EU1693" s="107"/>
      <c r="EV1693" s="107"/>
      <c r="EW1693" s="107"/>
      <c r="EX1693" s="107"/>
      <c r="EY1693" s="107"/>
    </row>
    <row r="1694" spans="1:155" x14ac:dyDescent="0.15">
      <c r="A1694" s="36">
        <f t="shared" si="355"/>
        <v>45189</v>
      </c>
      <c r="B1694" s="1">
        <f t="shared" ca="1" si="362"/>
        <v>1023.18359799</v>
      </c>
      <c r="C1694" s="90">
        <f t="shared" si="356"/>
        <v>1000</v>
      </c>
      <c r="D1694" s="103">
        <f t="shared" si="357"/>
        <v>5.0000000000000001E-3</v>
      </c>
      <c r="E1694" s="93">
        <f t="shared" si="358"/>
        <v>43507</v>
      </c>
      <c r="F1694" s="87">
        <f t="shared" si="350"/>
        <v>1158</v>
      </c>
      <c r="G1694" s="88">
        <f t="shared" si="351"/>
        <v>1158</v>
      </c>
      <c r="H1694" s="89">
        <f t="shared" si="352"/>
        <v>1.0231835979999999</v>
      </c>
      <c r="I1694" s="88">
        <f t="shared" si="359"/>
        <v>0</v>
      </c>
      <c r="J1694" s="90">
        <f t="shared" si="353"/>
        <v>23.183597989999999</v>
      </c>
      <c r="K1694" s="91">
        <f t="shared" si="354"/>
        <v>0</v>
      </c>
      <c r="L1694" s="92" t="str">
        <f t="shared" si="360"/>
        <v>A+J=</v>
      </c>
      <c r="M1694" s="93">
        <f t="shared" si="361"/>
        <v>45272</v>
      </c>
      <c r="N1694" s="94"/>
      <c r="O1694" s="143"/>
      <c r="P1694" s="143"/>
      <c r="Q1694" s="143"/>
      <c r="R1694" s="94"/>
      <c r="S1694" s="107"/>
      <c r="T1694" s="143"/>
      <c r="U1694" s="94"/>
      <c r="V1694" s="94"/>
      <c r="W1694" s="94"/>
      <c r="X1694" s="143"/>
      <c r="Y1694" s="123"/>
      <c r="Z1694" s="143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  <c r="EG1694" s="107"/>
      <c r="EH1694" s="107"/>
      <c r="EI1694" s="107"/>
      <c r="EJ1694" s="107"/>
      <c r="EK1694" s="107"/>
      <c r="EL1694" s="107"/>
      <c r="EM1694" s="107"/>
      <c r="EN1694" s="107"/>
      <c r="EO1694" s="107"/>
      <c r="EP1694" s="107"/>
      <c r="EQ1694" s="107"/>
      <c r="ER1694" s="107"/>
      <c r="ES1694" s="107"/>
      <c r="ET1694" s="107"/>
      <c r="EU1694" s="107"/>
      <c r="EV1694" s="107"/>
      <c r="EW1694" s="107"/>
      <c r="EX1694" s="107"/>
      <c r="EY1694" s="107"/>
    </row>
    <row r="1695" spans="1:155" x14ac:dyDescent="0.15">
      <c r="A1695" s="36">
        <f t="shared" si="355"/>
        <v>45190</v>
      </c>
      <c r="B1695" s="1">
        <f t="shared" ca="1" si="362"/>
        <v>1023.20384899</v>
      </c>
      <c r="C1695" s="90">
        <f t="shared" si="356"/>
        <v>1000</v>
      </c>
      <c r="D1695" s="103">
        <f t="shared" si="357"/>
        <v>5.0000000000000001E-3</v>
      </c>
      <c r="E1695" s="93">
        <f t="shared" si="358"/>
        <v>43507</v>
      </c>
      <c r="F1695" s="87">
        <f t="shared" si="350"/>
        <v>1159</v>
      </c>
      <c r="G1695" s="88">
        <f t="shared" si="351"/>
        <v>1159</v>
      </c>
      <c r="H1695" s="89">
        <f t="shared" si="352"/>
        <v>1.0232038489999999</v>
      </c>
      <c r="I1695" s="88">
        <f t="shared" si="359"/>
        <v>0</v>
      </c>
      <c r="J1695" s="90">
        <f t="shared" si="353"/>
        <v>23.203848990000001</v>
      </c>
      <c r="K1695" s="91">
        <f t="shared" si="354"/>
        <v>0</v>
      </c>
      <c r="L1695" s="92" t="str">
        <f t="shared" si="360"/>
        <v>A+J=</v>
      </c>
      <c r="M1695" s="93">
        <f t="shared" si="361"/>
        <v>45272</v>
      </c>
      <c r="N1695" s="94"/>
      <c r="O1695" s="143"/>
      <c r="P1695" s="143"/>
      <c r="Q1695" s="143"/>
      <c r="R1695" s="94"/>
      <c r="S1695" s="107"/>
      <c r="T1695" s="143"/>
      <c r="U1695" s="94"/>
      <c r="V1695" s="94"/>
      <c r="W1695" s="94"/>
      <c r="X1695" s="143"/>
      <c r="Y1695" s="123"/>
      <c r="Z1695" s="143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  <c r="EG1695" s="107"/>
      <c r="EH1695" s="107"/>
      <c r="EI1695" s="107"/>
      <c r="EJ1695" s="107"/>
      <c r="EK1695" s="107"/>
      <c r="EL1695" s="107"/>
      <c r="EM1695" s="107"/>
      <c r="EN1695" s="107"/>
      <c r="EO1695" s="107"/>
      <c r="EP1695" s="107"/>
      <c r="EQ1695" s="107"/>
      <c r="ER1695" s="107"/>
      <c r="ES1695" s="107"/>
      <c r="ET1695" s="107"/>
      <c r="EU1695" s="107"/>
      <c r="EV1695" s="107"/>
      <c r="EW1695" s="107"/>
      <c r="EX1695" s="107"/>
      <c r="EY1695" s="107"/>
    </row>
    <row r="1696" spans="1:155" x14ac:dyDescent="0.15">
      <c r="A1696" s="36">
        <f t="shared" si="355"/>
        <v>45191</v>
      </c>
      <c r="B1696" s="1">
        <f t="shared" ca="1" si="362"/>
        <v>1023.2241</v>
      </c>
      <c r="C1696" s="90">
        <f t="shared" si="356"/>
        <v>1000</v>
      </c>
      <c r="D1696" s="103">
        <f t="shared" si="357"/>
        <v>5.0000000000000001E-3</v>
      </c>
      <c r="E1696" s="93">
        <f t="shared" si="358"/>
        <v>43507</v>
      </c>
      <c r="F1696" s="87">
        <f t="shared" si="350"/>
        <v>1160</v>
      </c>
      <c r="G1696" s="88">
        <f t="shared" si="351"/>
        <v>1160</v>
      </c>
      <c r="H1696" s="89">
        <f t="shared" si="352"/>
        <v>1.0232241</v>
      </c>
      <c r="I1696" s="88">
        <f t="shared" si="359"/>
        <v>0</v>
      </c>
      <c r="J1696" s="90">
        <f t="shared" si="353"/>
        <v>23.2241</v>
      </c>
      <c r="K1696" s="91">
        <f t="shared" si="354"/>
        <v>0</v>
      </c>
      <c r="L1696" s="92" t="str">
        <f t="shared" si="360"/>
        <v>A+J=</v>
      </c>
      <c r="M1696" s="93">
        <f t="shared" si="361"/>
        <v>45272</v>
      </c>
      <c r="N1696" s="94"/>
      <c r="O1696" s="143"/>
      <c r="P1696" s="143"/>
      <c r="Q1696" s="143"/>
      <c r="R1696" s="94"/>
      <c r="S1696" s="107"/>
      <c r="T1696" s="143"/>
      <c r="U1696" s="94"/>
      <c r="V1696" s="94"/>
      <c r="W1696" s="94"/>
      <c r="X1696" s="143"/>
      <c r="Y1696" s="123"/>
      <c r="Z1696" s="143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  <c r="EG1696" s="107"/>
      <c r="EH1696" s="107"/>
      <c r="EI1696" s="107"/>
      <c r="EJ1696" s="107"/>
      <c r="EK1696" s="107"/>
      <c r="EL1696" s="107"/>
      <c r="EM1696" s="107"/>
      <c r="EN1696" s="107"/>
      <c r="EO1696" s="107"/>
      <c r="EP1696" s="107"/>
      <c r="EQ1696" s="107"/>
      <c r="ER1696" s="107"/>
      <c r="ES1696" s="107"/>
      <c r="ET1696" s="107"/>
      <c r="EU1696" s="107"/>
      <c r="EV1696" s="107"/>
      <c r="EW1696" s="107"/>
      <c r="EX1696" s="107"/>
      <c r="EY1696" s="107"/>
    </row>
    <row r="1697" spans="1:155" x14ac:dyDescent="0.15">
      <c r="A1697" s="36">
        <f t="shared" si="355"/>
        <v>45192</v>
      </c>
      <c r="B1697" s="1">
        <f t="shared" ca="1" si="362"/>
        <v>1023.244352</v>
      </c>
      <c r="C1697" s="90">
        <f t="shared" si="356"/>
        <v>1000</v>
      </c>
      <c r="D1697" s="103">
        <f t="shared" si="357"/>
        <v>5.0000000000000001E-3</v>
      </c>
      <c r="E1697" s="93">
        <f t="shared" si="358"/>
        <v>43507</v>
      </c>
      <c r="F1697" s="87">
        <f t="shared" si="350"/>
        <v>1160</v>
      </c>
      <c r="G1697" s="88">
        <f t="shared" si="351"/>
        <v>1161</v>
      </c>
      <c r="H1697" s="89">
        <f t="shared" si="352"/>
        <v>1.0232443520000001</v>
      </c>
      <c r="I1697" s="88">
        <f t="shared" si="359"/>
        <v>0</v>
      </c>
      <c r="J1697" s="90">
        <f t="shared" si="353"/>
        <v>23.244351999999999</v>
      </c>
      <c r="K1697" s="91">
        <f t="shared" si="354"/>
        <v>0</v>
      </c>
      <c r="L1697" s="92" t="str">
        <f t="shared" si="360"/>
        <v>A+J=</v>
      </c>
      <c r="M1697" s="93">
        <f t="shared" si="361"/>
        <v>45272</v>
      </c>
      <c r="N1697" s="94"/>
      <c r="O1697" s="143"/>
      <c r="P1697" s="143"/>
      <c r="Q1697" s="143"/>
      <c r="R1697" s="94"/>
      <c r="S1697" s="107"/>
      <c r="T1697" s="143"/>
      <c r="U1697" s="94"/>
      <c r="V1697" s="94"/>
      <c r="W1697" s="94"/>
      <c r="X1697" s="143"/>
      <c r="Y1697" s="123"/>
      <c r="Z1697" s="143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  <c r="EG1697" s="107"/>
      <c r="EH1697" s="107"/>
      <c r="EI1697" s="107"/>
      <c r="EJ1697" s="107"/>
      <c r="EK1697" s="107"/>
      <c r="EL1697" s="107"/>
      <c r="EM1697" s="107"/>
      <c r="EN1697" s="107"/>
      <c r="EO1697" s="107"/>
      <c r="EP1697" s="107"/>
      <c r="EQ1697" s="107"/>
      <c r="ER1697" s="107"/>
      <c r="ES1697" s="107"/>
      <c r="ET1697" s="107"/>
      <c r="EU1697" s="107"/>
      <c r="EV1697" s="107"/>
      <c r="EW1697" s="107"/>
      <c r="EX1697" s="107"/>
      <c r="EY1697" s="107"/>
    </row>
    <row r="1698" spans="1:155" x14ac:dyDescent="0.15">
      <c r="A1698" s="36">
        <f t="shared" si="355"/>
        <v>45193</v>
      </c>
      <c r="B1698" s="1">
        <f t="shared" ca="1" si="362"/>
        <v>1023.244352</v>
      </c>
      <c r="C1698" s="90">
        <f t="shared" si="356"/>
        <v>1000</v>
      </c>
      <c r="D1698" s="103">
        <f t="shared" si="357"/>
        <v>5.0000000000000001E-3</v>
      </c>
      <c r="E1698" s="93">
        <f t="shared" si="358"/>
        <v>43507</v>
      </c>
      <c r="F1698" s="87">
        <f t="shared" si="350"/>
        <v>1160</v>
      </c>
      <c r="G1698" s="88">
        <f t="shared" si="351"/>
        <v>1161</v>
      </c>
      <c r="H1698" s="89">
        <f t="shared" si="352"/>
        <v>1.0232443520000001</v>
      </c>
      <c r="I1698" s="88">
        <f t="shared" si="359"/>
        <v>0</v>
      </c>
      <c r="J1698" s="90">
        <f t="shared" si="353"/>
        <v>23.244351999999999</v>
      </c>
      <c r="K1698" s="91">
        <f t="shared" si="354"/>
        <v>0</v>
      </c>
      <c r="L1698" s="92" t="str">
        <f t="shared" si="360"/>
        <v>A+J=</v>
      </c>
      <c r="M1698" s="93">
        <f t="shared" si="361"/>
        <v>45272</v>
      </c>
      <c r="N1698" s="94"/>
      <c r="O1698" s="143"/>
      <c r="P1698" s="143"/>
      <c r="Q1698" s="143"/>
      <c r="R1698" s="94"/>
      <c r="S1698" s="107"/>
      <c r="T1698" s="143"/>
      <c r="U1698" s="94"/>
      <c r="V1698" s="94"/>
      <c r="W1698" s="94"/>
      <c r="X1698" s="143"/>
      <c r="Y1698" s="123"/>
      <c r="Z1698" s="143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  <c r="EG1698" s="107"/>
      <c r="EH1698" s="107"/>
      <c r="EI1698" s="107"/>
      <c r="EJ1698" s="107"/>
      <c r="EK1698" s="107"/>
      <c r="EL1698" s="107"/>
      <c r="EM1698" s="107"/>
      <c r="EN1698" s="107"/>
      <c r="EO1698" s="107"/>
      <c r="EP1698" s="107"/>
      <c r="EQ1698" s="107"/>
      <c r="ER1698" s="107"/>
      <c r="ES1698" s="107"/>
      <c r="ET1698" s="107"/>
      <c r="EU1698" s="107"/>
      <c r="EV1698" s="107"/>
      <c r="EW1698" s="107"/>
      <c r="EX1698" s="107"/>
      <c r="EY1698" s="107"/>
    </row>
    <row r="1699" spans="1:155" x14ac:dyDescent="0.15">
      <c r="A1699" s="36">
        <f t="shared" si="355"/>
        <v>45194</v>
      </c>
      <c r="B1699" s="1">
        <f t="shared" ca="1" si="362"/>
        <v>1023.244352</v>
      </c>
      <c r="C1699" s="90">
        <f t="shared" si="356"/>
        <v>1000</v>
      </c>
      <c r="D1699" s="103">
        <f t="shared" si="357"/>
        <v>5.0000000000000001E-3</v>
      </c>
      <c r="E1699" s="93">
        <f t="shared" si="358"/>
        <v>43507</v>
      </c>
      <c r="F1699" s="87">
        <f t="shared" si="350"/>
        <v>1161</v>
      </c>
      <c r="G1699" s="88">
        <f t="shared" si="351"/>
        <v>1161</v>
      </c>
      <c r="H1699" s="89">
        <f t="shared" si="352"/>
        <v>1.0232443520000001</v>
      </c>
      <c r="I1699" s="88">
        <f t="shared" si="359"/>
        <v>0</v>
      </c>
      <c r="J1699" s="90">
        <f t="shared" si="353"/>
        <v>23.244351999999999</v>
      </c>
      <c r="K1699" s="91">
        <f t="shared" si="354"/>
        <v>0</v>
      </c>
      <c r="L1699" s="92" t="str">
        <f t="shared" si="360"/>
        <v>A+J=</v>
      </c>
      <c r="M1699" s="93">
        <f t="shared" si="361"/>
        <v>45272</v>
      </c>
      <c r="N1699" s="94"/>
      <c r="O1699" s="143"/>
      <c r="P1699" s="143"/>
      <c r="Q1699" s="143"/>
      <c r="R1699" s="94"/>
      <c r="S1699" s="107"/>
      <c r="T1699" s="143"/>
      <c r="U1699" s="94"/>
      <c r="V1699" s="94"/>
      <c r="W1699" s="94"/>
      <c r="X1699" s="143"/>
      <c r="Y1699" s="123"/>
      <c r="Z1699" s="143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  <c r="EG1699" s="107"/>
      <c r="EH1699" s="107"/>
      <c r="EI1699" s="107"/>
      <c r="EJ1699" s="107"/>
      <c r="EK1699" s="107"/>
      <c r="EL1699" s="107"/>
      <c r="EM1699" s="107"/>
      <c r="EN1699" s="107"/>
      <c r="EO1699" s="107"/>
      <c r="EP1699" s="107"/>
      <c r="EQ1699" s="107"/>
      <c r="ER1699" s="107"/>
      <c r="ES1699" s="107"/>
      <c r="ET1699" s="107"/>
      <c r="EU1699" s="107"/>
      <c r="EV1699" s="107"/>
      <c r="EW1699" s="107"/>
      <c r="EX1699" s="107"/>
      <c r="EY1699" s="107"/>
    </row>
    <row r="1700" spans="1:155" x14ac:dyDescent="0.15">
      <c r="A1700" s="36">
        <f t="shared" si="355"/>
        <v>45195</v>
      </c>
      <c r="B1700" s="1">
        <f t="shared" ca="1" si="362"/>
        <v>1023.264604</v>
      </c>
      <c r="C1700" s="90">
        <f t="shared" si="356"/>
        <v>1000</v>
      </c>
      <c r="D1700" s="103">
        <f t="shared" si="357"/>
        <v>5.0000000000000001E-3</v>
      </c>
      <c r="E1700" s="93">
        <f t="shared" si="358"/>
        <v>43507</v>
      </c>
      <c r="F1700" s="87">
        <f t="shared" si="350"/>
        <v>1162</v>
      </c>
      <c r="G1700" s="88">
        <f t="shared" si="351"/>
        <v>1162</v>
      </c>
      <c r="H1700" s="89">
        <f t="shared" si="352"/>
        <v>1.023264604</v>
      </c>
      <c r="I1700" s="88">
        <f t="shared" si="359"/>
        <v>0</v>
      </c>
      <c r="J1700" s="90">
        <f t="shared" si="353"/>
        <v>23.264603999999999</v>
      </c>
      <c r="K1700" s="91">
        <f t="shared" si="354"/>
        <v>0</v>
      </c>
      <c r="L1700" s="92" t="str">
        <f t="shared" si="360"/>
        <v>A+J=</v>
      </c>
      <c r="M1700" s="93">
        <f t="shared" si="361"/>
        <v>45272</v>
      </c>
      <c r="N1700" s="94"/>
      <c r="O1700" s="143"/>
      <c r="P1700" s="143"/>
      <c r="Q1700" s="143"/>
      <c r="R1700" s="94"/>
      <c r="S1700" s="107"/>
      <c r="T1700" s="143"/>
      <c r="U1700" s="94"/>
      <c r="V1700" s="94"/>
      <c r="W1700" s="94"/>
      <c r="X1700" s="143"/>
      <c r="Y1700" s="123"/>
      <c r="Z1700" s="143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  <c r="EG1700" s="107"/>
      <c r="EH1700" s="107"/>
      <c r="EI1700" s="107"/>
      <c r="EJ1700" s="107"/>
      <c r="EK1700" s="107"/>
      <c r="EL1700" s="107"/>
      <c r="EM1700" s="107"/>
      <c r="EN1700" s="107"/>
      <c r="EO1700" s="107"/>
      <c r="EP1700" s="107"/>
      <c r="EQ1700" s="107"/>
      <c r="ER1700" s="107"/>
      <c r="ES1700" s="107"/>
      <c r="ET1700" s="107"/>
      <c r="EU1700" s="107"/>
      <c r="EV1700" s="107"/>
      <c r="EW1700" s="107"/>
      <c r="EX1700" s="107"/>
      <c r="EY1700" s="107"/>
    </row>
    <row r="1701" spans="1:155" x14ac:dyDescent="0.15">
      <c r="A1701" s="36">
        <f t="shared" si="355"/>
        <v>45196</v>
      </c>
      <c r="B1701" s="1">
        <f t="shared" ca="1" si="362"/>
        <v>1023.284856</v>
      </c>
      <c r="C1701" s="90">
        <f t="shared" si="356"/>
        <v>1000</v>
      </c>
      <c r="D1701" s="103">
        <f t="shared" si="357"/>
        <v>5.0000000000000001E-3</v>
      </c>
      <c r="E1701" s="93">
        <f t="shared" si="358"/>
        <v>43507</v>
      </c>
      <c r="F1701" s="87">
        <f t="shared" si="350"/>
        <v>1163</v>
      </c>
      <c r="G1701" s="88">
        <f t="shared" si="351"/>
        <v>1163</v>
      </c>
      <c r="H1701" s="89">
        <f t="shared" si="352"/>
        <v>1.0232848560000001</v>
      </c>
      <c r="I1701" s="88">
        <f t="shared" si="359"/>
        <v>0</v>
      </c>
      <c r="J1701" s="90">
        <f t="shared" si="353"/>
        <v>23.284856000000001</v>
      </c>
      <c r="K1701" s="91">
        <f t="shared" si="354"/>
        <v>0</v>
      </c>
      <c r="L1701" s="92" t="str">
        <f t="shared" si="360"/>
        <v>A+J=</v>
      </c>
      <c r="M1701" s="93">
        <f t="shared" si="361"/>
        <v>45272</v>
      </c>
      <c r="N1701" s="94"/>
      <c r="O1701" s="143"/>
      <c r="P1701" s="143"/>
      <c r="Q1701" s="143"/>
      <c r="R1701" s="94"/>
      <c r="S1701" s="107"/>
      <c r="T1701" s="143"/>
      <c r="U1701" s="94"/>
      <c r="V1701" s="94"/>
      <c r="W1701" s="94"/>
      <c r="X1701" s="143"/>
      <c r="Y1701" s="123"/>
      <c r="Z1701" s="143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  <c r="EG1701" s="107"/>
      <c r="EH1701" s="107"/>
      <c r="EI1701" s="107"/>
      <c r="EJ1701" s="107"/>
      <c r="EK1701" s="107"/>
      <c r="EL1701" s="107"/>
      <c r="EM1701" s="107"/>
      <c r="EN1701" s="107"/>
      <c r="EO1701" s="107"/>
      <c r="EP1701" s="107"/>
      <c r="EQ1701" s="107"/>
      <c r="ER1701" s="107"/>
      <c r="ES1701" s="107"/>
      <c r="ET1701" s="107"/>
      <c r="EU1701" s="107"/>
      <c r="EV1701" s="107"/>
      <c r="EW1701" s="107"/>
      <c r="EX1701" s="107"/>
      <c r="EY1701" s="107"/>
    </row>
    <row r="1702" spans="1:155" x14ac:dyDescent="0.15">
      <c r="A1702" s="36">
        <f t="shared" si="355"/>
        <v>45197</v>
      </c>
      <c r="B1702" s="1">
        <f t="shared" ca="1" si="362"/>
        <v>1023.305109</v>
      </c>
      <c r="C1702" s="90">
        <f t="shared" si="356"/>
        <v>1000</v>
      </c>
      <c r="D1702" s="103">
        <f t="shared" si="357"/>
        <v>5.0000000000000001E-3</v>
      </c>
      <c r="E1702" s="93">
        <f t="shared" si="358"/>
        <v>43507</v>
      </c>
      <c r="F1702" s="87">
        <f t="shared" si="350"/>
        <v>1164</v>
      </c>
      <c r="G1702" s="88">
        <f t="shared" si="351"/>
        <v>1164</v>
      </c>
      <c r="H1702" s="89">
        <f t="shared" si="352"/>
        <v>1.023305109</v>
      </c>
      <c r="I1702" s="88">
        <f t="shared" si="359"/>
        <v>0</v>
      </c>
      <c r="J1702" s="90">
        <f t="shared" si="353"/>
        <v>23.305109000000002</v>
      </c>
      <c r="K1702" s="91">
        <f t="shared" si="354"/>
        <v>0</v>
      </c>
      <c r="L1702" s="92" t="str">
        <f t="shared" si="360"/>
        <v>A+J=</v>
      </c>
      <c r="M1702" s="93">
        <f t="shared" si="361"/>
        <v>45272</v>
      </c>
      <c r="N1702" s="94"/>
      <c r="O1702" s="143"/>
      <c r="P1702" s="143"/>
      <c r="Q1702" s="143"/>
      <c r="R1702" s="94"/>
      <c r="S1702" s="107"/>
      <c r="T1702" s="143"/>
      <c r="U1702" s="94"/>
      <c r="V1702" s="94"/>
      <c r="W1702" s="94"/>
      <c r="X1702" s="143"/>
      <c r="Y1702" s="123"/>
      <c r="Z1702" s="143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  <c r="EG1702" s="107"/>
      <c r="EH1702" s="107"/>
      <c r="EI1702" s="107"/>
      <c r="EJ1702" s="107"/>
      <c r="EK1702" s="107"/>
      <c r="EL1702" s="107"/>
      <c r="EM1702" s="107"/>
      <c r="EN1702" s="107"/>
      <c r="EO1702" s="107"/>
      <c r="EP1702" s="107"/>
      <c r="EQ1702" s="107"/>
      <c r="ER1702" s="107"/>
      <c r="ES1702" s="107"/>
      <c r="ET1702" s="107"/>
      <c r="EU1702" s="107"/>
      <c r="EV1702" s="107"/>
      <c r="EW1702" s="107"/>
      <c r="EX1702" s="107"/>
      <c r="EY1702" s="107"/>
    </row>
    <row r="1703" spans="1:155" x14ac:dyDescent="0.15">
      <c r="A1703" s="36">
        <f t="shared" si="355"/>
        <v>45198</v>
      </c>
      <c r="B1703" s="1">
        <f t="shared" ca="1" si="362"/>
        <v>1023.325362</v>
      </c>
      <c r="C1703" s="90">
        <f t="shared" si="356"/>
        <v>1000</v>
      </c>
      <c r="D1703" s="103">
        <f t="shared" si="357"/>
        <v>5.0000000000000001E-3</v>
      </c>
      <c r="E1703" s="93">
        <f t="shared" si="358"/>
        <v>43507</v>
      </c>
      <c r="F1703" s="87">
        <f t="shared" si="350"/>
        <v>1165</v>
      </c>
      <c r="G1703" s="88">
        <f t="shared" si="351"/>
        <v>1165</v>
      </c>
      <c r="H1703" s="89">
        <f t="shared" si="352"/>
        <v>1.023325362</v>
      </c>
      <c r="I1703" s="88">
        <f t="shared" si="359"/>
        <v>0</v>
      </c>
      <c r="J1703" s="90">
        <f t="shared" si="353"/>
        <v>23.325361999999998</v>
      </c>
      <c r="K1703" s="91">
        <f t="shared" si="354"/>
        <v>0</v>
      </c>
      <c r="L1703" s="92" t="str">
        <f t="shared" si="360"/>
        <v>A+J=</v>
      </c>
      <c r="M1703" s="93">
        <f t="shared" si="361"/>
        <v>45272</v>
      </c>
      <c r="N1703" s="94"/>
      <c r="O1703" s="143"/>
      <c r="P1703" s="143"/>
      <c r="Q1703" s="143"/>
      <c r="R1703" s="94"/>
      <c r="S1703" s="107"/>
      <c r="T1703" s="143"/>
      <c r="U1703" s="94"/>
      <c r="V1703" s="94"/>
      <c r="W1703" s="94"/>
      <c r="X1703" s="143"/>
      <c r="Y1703" s="123"/>
      <c r="Z1703" s="143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  <c r="EG1703" s="107"/>
      <c r="EH1703" s="107"/>
      <c r="EI1703" s="107"/>
      <c r="EJ1703" s="107"/>
      <c r="EK1703" s="107"/>
      <c r="EL1703" s="107"/>
      <c r="EM1703" s="107"/>
      <c r="EN1703" s="107"/>
      <c r="EO1703" s="107"/>
      <c r="EP1703" s="107"/>
      <c r="EQ1703" s="107"/>
      <c r="ER1703" s="107"/>
      <c r="ES1703" s="107"/>
      <c r="ET1703" s="107"/>
      <c r="EU1703" s="107"/>
      <c r="EV1703" s="107"/>
      <c r="EW1703" s="107"/>
      <c r="EX1703" s="107"/>
      <c r="EY1703" s="107"/>
    </row>
    <row r="1704" spans="1:155" x14ac:dyDescent="0.15">
      <c r="A1704" s="36">
        <f t="shared" si="355"/>
        <v>45199</v>
      </c>
      <c r="B1704" s="1">
        <f t="shared" ca="1" si="362"/>
        <v>1023.3456159999999</v>
      </c>
      <c r="C1704" s="90">
        <f t="shared" si="356"/>
        <v>1000</v>
      </c>
      <c r="D1704" s="103">
        <f t="shared" si="357"/>
        <v>5.0000000000000001E-3</v>
      </c>
      <c r="E1704" s="93">
        <f t="shared" si="358"/>
        <v>43507</v>
      </c>
      <c r="F1704" s="87">
        <f t="shared" si="350"/>
        <v>1165</v>
      </c>
      <c r="G1704" s="88">
        <f t="shared" si="351"/>
        <v>1166</v>
      </c>
      <c r="H1704" s="89">
        <f t="shared" si="352"/>
        <v>1.0233456160000001</v>
      </c>
      <c r="I1704" s="88">
        <f t="shared" si="359"/>
        <v>0</v>
      </c>
      <c r="J1704" s="90">
        <f t="shared" si="353"/>
        <v>23.345616</v>
      </c>
      <c r="K1704" s="91">
        <f t="shared" si="354"/>
        <v>0</v>
      </c>
      <c r="L1704" s="92" t="str">
        <f t="shared" si="360"/>
        <v>A+J=</v>
      </c>
      <c r="M1704" s="93">
        <f t="shared" si="361"/>
        <v>45272</v>
      </c>
      <c r="N1704" s="94"/>
      <c r="O1704" s="143"/>
      <c r="P1704" s="143"/>
      <c r="Q1704" s="143"/>
      <c r="R1704" s="94"/>
      <c r="S1704" s="107"/>
      <c r="T1704" s="143"/>
      <c r="U1704" s="94"/>
      <c r="V1704" s="94"/>
      <c r="W1704" s="94"/>
      <c r="X1704" s="143"/>
      <c r="Y1704" s="123"/>
      <c r="Z1704" s="143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  <c r="EG1704" s="107"/>
      <c r="EH1704" s="107"/>
      <c r="EI1704" s="107"/>
      <c r="EJ1704" s="107"/>
      <c r="EK1704" s="107"/>
      <c r="EL1704" s="107"/>
      <c r="EM1704" s="107"/>
      <c r="EN1704" s="107"/>
      <c r="EO1704" s="107"/>
      <c r="EP1704" s="107"/>
      <c r="EQ1704" s="107"/>
      <c r="ER1704" s="107"/>
      <c r="ES1704" s="107"/>
      <c r="ET1704" s="107"/>
      <c r="EU1704" s="107"/>
      <c r="EV1704" s="107"/>
      <c r="EW1704" s="107"/>
      <c r="EX1704" s="107"/>
      <c r="EY1704" s="107"/>
    </row>
    <row r="1705" spans="1:155" x14ac:dyDescent="0.15">
      <c r="A1705" s="36">
        <f t="shared" si="355"/>
        <v>45200</v>
      </c>
      <c r="B1705" s="1">
        <f t="shared" ca="1" si="362"/>
        <v>1023.3456159999999</v>
      </c>
      <c r="C1705" s="90">
        <f t="shared" si="356"/>
        <v>1000</v>
      </c>
      <c r="D1705" s="103">
        <f t="shared" si="357"/>
        <v>5.0000000000000001E-3</v>
      </c>
      <c r="E1705" s="93">
        <f t="shared" si="358"/>
        <v>43507</v>
      </c>
      <c r="F1705" s="87">
        <f t="shared" si="350"/>
        <v>1165</v>
      </c>
      <c r="G1705" s="88">
        <f t="shared" si="351"/>
        <v>1166</v>
      </c>
      <c r="H1705" s="89">
        <f t="shared" si="352"/>
        <v>1.0233456160000001</v>
      </c>
      <c r="I1705" s="88">
        <f t="shared" si="359"/>
        <v>0</v>
      </c>
      <c r="J1705" s="90">
        <f t="shared" si="353"/>
        <v>23.345616</v>
      </c>
      <c r="K1705" s="91">
        <f t="shared" si="354"/>
        <v>0</v>
      </c>
      <c r="L1705" s="92" t="str">
        <f t="shared" si="360"/>
        <v>A+J=</v>
      </c>
      <c r="M1705" s="93">
        <f t="shared" si="361"/>
        <v>45272</v>
      </c>
      <c r="N1705" s="94"/>
      <c r="O1705" s="143"/>
      <c r="P1705" s="143"/>
      <c r="Q1705" s="143"/>
      <c r="R1705" s="94"/>
      <c r="S1705" s="107"/>
      <c r="T1705" s="143"/>
      <c r="U1705" s="94"/>
      <c r="V1705" s="94"/>
      <c r="W1705" s="94"/>
      <c r="X1705" s="143"/>
      <c r="Y1705" s="123"/>
      <c r="Z1705" s="143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  <c r="EG1705" s="107"/>
      <c r="EH1705" s="107"/>
      <c r="EI1705" s="107"/>
      <c r="EJ1705" s="107"/>
      <c r="EK1705" s="107"/>
      <c r="EL1705" s="107"/>
      <c r="EM1705" s="107"/>
      <c r="EN1705" s="107"/>
      <c r="EO1705" s="107"/>
      <c r="EP1705" s="107"/>
      <c r="EQ1705" s="107"/>
      <c r="ER1705" s="107"/>
      <c r="ES1705" s="107"/>
      <c r="ET1705" s="107"/>
      <c r="EU1705" s="107"/>
      <c r="EV1705" s="107"/>
      <c r="EW1705" s="107"/>
      <c r="EX1705" s="107"/>
      <c r="EY1705" s="107"/>
    </row>
    <row r="1706" spans="1:155" x14ac:dyDescent="0.15">
      <c r="A1706" s="36">
        <f t="shared" si="355"/>
        <v>45201</v>
      </c>
      <c r="B1706" s="1">
        <f t="shared" ca="1" si="362"/>
        <v>1023.3456159999999</v>
      </c>
      <c r="C1706" s="90">
        <f t="shared" si="356"/>
        <v>1000</v>
      </c>
      <c r="D1706" s="103">
        <f t="shared" si="357"/>
        <v>5.0000000000000001E-3</v>
      </c>
      <c r="E1706" s="93">
        <f t="shared" si="358"/>
        <v>43507</v>
      </c>
      <c r="F1706" s="87">
        <f t="shared" si="350"/>
        <v>1166</v>
      </c>
      <c r="G1706" s="88">
        <f t="shared" si="351"/>
        <v>1166</v>
      </c>
      <c r="H1706" s="89">
        <f t="shared" si="352"/>
        <v>1.0233456160000001</v>
      </c>
      <c r="I1706" s="88">
        <f t="shared" si="359"/>
        <v>0</v>
      </c>
      <c r="J1706" s="90">
        <f t="shared" si="353"/>
        <v>23.345616</v>
      </c>
      <c r="K1706" s="91">
        <f t="shared" si="354"/>
        <v>0</v>
      </c>
      <c r="L1706" s="92" t="str">
        <f t="shared" si="360"/>
        <v>A+J=</v>
      </c>
      <c r="M1706" s="93">
        <f t="shared" si="361"/>
        <v>45272</v>
      </c>
      <c r="N1706" s="94"/>
      <c r="O1706" s="143"/>
      <c r="P1706" s="143"/>
      <c r="Q1706" s="143"/>
      <c r="R1706" s="94"/>
      <c r="S1706" s="107"/>
      <c r="T1706" s="143"/>
      <c r="U1706" s="94"/>
      <c r="V1706" s="94"/>
      <c r="W1706" s="94"/>
      <c r="X1706" s="143"/>
      <c r="Y1706" s="123"/>
      <c r="Z1706" s="143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  <c r="EG1706" s="107"/>
      <c r="EH1706" s="107"/>
      <c r="EI1706" s="107"/>
      <c r="EJ1706" s="107"/>
      <c r="EK1706" s="107"/>
      <c r="EL1706" s="107"/>
      <c r="EM1706" s="107"/>
      <c r="EN1706" s="107"/>
      <c r="EO1706" s="107"/>
      <c r="EP1706" s="107"/>
      <c r="EQ1706" s="107"/>
      <c r="ER1706" s="107"/>
      <c r="ES1706" s="107"/>
      <c r="ET1706" s="107"/>
      <c r="EU1706" s="107"/>
      <c r="EV1706" s="107"/>
      <c r="EW1706" s="107"/>
      <c r="EX1706" s="107"/>
      <c r="EY1706" s="107"/>
    </row>
    <row r="1707" spans="1:155" x14ac:dyDescent="0.15">
      <c r="A1707" s="36">
        <f t="shared" si="355"/>
        <v>45202</v>
      </c>
      <c r="B1707" s="1">
        <f t="shared" ca="1" si="362"/>
        <v>1023.36586999</v>
      </c>
      <c r="C1707" s="90">
        <f t="shared" si="356"/>
        <v>1000</v>
      </c>
      <c r="D1707" s="103">
        <f t="shared" si="357"/>
        <v>5.0000000000000001E-3</v>
      </c>
      <c r="E1707" s="93">
        <f t="shared" si="358"/>
        <v>43507</v>
      </c>
      <c r="F1707" s="87">
        <f t="shared" si="350"/>
        <v>1167</v>
      </c>
      <c r="G1707" s="88">
        <f t="shared" si="351"/>
        <v>1167</v>
      </c>
      <c r="H1707" s="89">
        <f t="shared" si="352"/>
        <v>1.0233658699999999</v>
      </c>
      <c r="I1707" s="88">
        <f t="shared" si="359"/>
        <v>0</v>
      </c>
      <c r="J1707" s="90">
        <f t="shared" si="353"/>
        <v>23.36586999</v>
      </c>
      <c r="K1707" s="91">
        <f t="shared" si="354"/>
        <v>0</v>
      </c>
      <c r="L1707" s="92" t="str">
        <f t="shared" si="360"/>
        <v>A+J=</v>
      </c>
      <c r="M1707" s="93">
        <f t="shared" si="361"/>
        <v>45272</v>
      </c>
      <c r="N1707" s="94"/>
      <c r="O1707" s="143"/>
      <c r="P1707" s="143"/>
      <c r="Q1707" s="143"/>
      <c r="R1707" s="94"/>
      <c r="S1707" s="107"/>
      <c r="T1707" s="143"/>
      <c r="U1707" s="94"/>
      <c r="V1707" s="94"/>
      <c r="W1707" s="94"/>
      <c r="X1707" s="143"/>
      <c r="Y1707" s="123"/>
      <c r="Z1707" s="143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  <c r="EG1707" s="107"/>
      <c r="EH1707" s="107"/>
      <c r="EI1707" s="107"/>
      <c r="EJ1707" s="107"/>
      <c r="EK1707" s="107"/>
      <c r="EL1707" s="107"/>
      <c r="EM1707" s="107"/>
      <c r="EN1707" s="107"/>
      <c r="EO1707" s="107"/>
      <c r="EP1707" s="107"/>
      <c r="EQ1707" s="107"/>
      <c r="ER1707" s="107"/>
      <c r="ES1707" s="107"/>
      <c r="ET1707" s="107"/>
      <c r="EU1707" s="107"/>
      <c r="EV1707" s="107"/>
      <c r="EW1707" s="107"/>
      <c r="EX1707" s="107"/>
      <c r="EY1707" s="107"/>
    </row>
    <row r="1708" spans="1:155" x14ac:dyDescent="0.15">
      <c r="A1708" s="36">
        <f t="shared" si="355"/>
        <v>45203</v>
      </c>
      <c r="B1708" s="1">
        <f t="shared" ca="1" si="362"/>
        <v>1023.386125</v>
      </c>
      <c r="C1708" s="90">
        <f t="shared" si="356"/>
        <v>1000</v>
      </c>
      <c r="D1708" s="103">
        <f t="shared" si="357"/>
        <v>5.0000000000000001E-3</v>
      </c>
      <c r="E1708" s="93">
        <f t="shared" si="358"/>
        <v>43507</v>
      </c>
      <c r="F1708" s="87">
        <f t="shared" si="350"/>
        <v>1168</v>
      </c>
      <c r="G1708" s="88">
        <f t="shared" si="351"/>
        <v>1168</v>
      </c>
      <c r="H1708" s="89">
        <f t="shared" si="352"/>
        <v>1.023386125</v>
      </c>
      <c r="I1708" s="88">
        <f t="shared" si="359"/>
        <v>0</v>
      </c>
      <c r="J1708" s="90">
        <f t="shared" si="353"/>
        <v>23.386125</v>
      </c>
      <c r="K1708" s="91">
        <f t="shared" si="354"/>
        <v>0</v>
      </c>
      <c r="L1708" s="92" t="str">
        <f t="shared" si="360"/>
        <v>A+J=</v>
      </c>
      <c r="M1708" s="93">
        <f t="shared" si="361"/>
        <v>45272</v>
      </c>
      <c r="N1708" s="94"/>
      <c r="O1708" s="143"/>
      <c r="P1708" s="143"/>
      <c r="Q1708" s="143"/>
      <c r="R1708" s="94"/>
      <c r="S1708" s="107"/>
      <c r="T1708" s="143"/>
      <c r="U1708" s="94"/>
      <c r="V1708" s="94"/>
      <c r="W1708" s="94"/>
      <c r="X1708" s="143"/>
      <c r="Y1708" s="123"/>
      <c r="Z1708" s="143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  <c r="EG1708" s="107"/>
      <c r="EH1708" s="107"/>
      <c r="EI1708" s="107"/>
      <c r="EJ1708" s="107"/>
      <c r="EK1708" s="107"/>
      <c r="EL1708" s="107"/>
      <c r="EM1708" s="107"/>
      <c r="EN1708" s="107"/>
      <c r="EO1708" s="107"/>
      <c r="EP1708" s="107"/>
      <c r="EQ1708" s="107"/>
      <c r="ER1708" s="107"/>
      <c r="ES1708" s="107"/>
      <c r="ET1708" s="107"/>
      <c r="EU1708" s="107"/>
      <c r="EV1708" s="107"/>
      <c r="EW1708" s="107"/>
      <c r="EX1708" s="107"/>
      <c r="EY1708" s="107"/>
    </row>
    <row r="1709" spans="1:155" x14ac:dyDescent="0.15">
      <c r="A1709" s="36">
        <f t="shared" si="355"/>
        <v>45204</v>
      </c>
      <c r="B1709" s="1">
        <f t="shared" ca="1" si="362"/>
        <v>1023.406379</v>
      </c>
      <c r="C1709" s="90">
        <f t="shared" si="356"/>
        <v>1000</v>
      </c>
      <c r="D1709" s="103">
        <f t="shared" si="357"/>
        <v>5.0000000000000001E-3</v>
      </c>
      <c r="E1709" s="93">
        <f t="shared" si="358"/>
        <v>43507</v>
      </c>
      <c r="F1709" s="87">
        <f t="shared" si="350"/>
        <v>1169</v>
      </c>
      <c r="G1709" s="88">
        <f t="shared" si="351"/>
        <v>1169</v>
      </c>
      <c r="H1709" s="89">
        <f t="shared" si="352"/>
        <v>1.0234063790000001</v>
      </c>
      <c r="I1709" s="88">
        <f t="shared" si="359"/>
        <v>0</v>
      </c>
      <c r="J1709" s="90">
        <f t="shared" si="353"/>
        <v>23.406379000000001</v>
      </c>
      <c r="K1709" s="91">
        <f t="shared" si="354"/>
        <v>0</v>
      </c>
      <c r="L1709" s="92" t="str">
        <f t="shared" si="360"/>
        <v>A+J=</v>
      </c>
      <c r="M1709" s="93">
        <f t="shared" si="361"/>
        <v>45272</v>
      </c>
      <c r="N1709" s="94"/>
      <c r="O1709" s="143"/>
      <c r="P1709" s="143"/>
      <c r="Q1709" s="143"/>
      <c r="R1709" s="94"/>
      <c r="S1709" s="107"/>
      <c r="T1709" s="143"/>
      <c r="U1709" s="94"/>
      <c r="V1709" s="94"/>
      <c r="W1709" s="94"/>
      <c r="X1709" s="143"/>
      <c r="Y1709" s="123"/>
      <c r="Z1709" s="143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  <c r="EG1709" s="107"/>
      <c r="EH1709" s="107"/>
      <c r="EI1709" s="107"/>
      <c r="EJ1709" s="107"/>
      <c r="EK1709" s="107"/>
      <c r="EL1709" s="107"/>
      <c r="EM1709" s="107"/>
      <c r="EN1709" s="107"/>
      <c r="EO1709" s="107"/>
      <c r="EP1709" s="107"/>
      <c r="EQ1709" s="107"/>
      <c r="ER1709" s="107"/>
      <c r="ES1709" s="107"/>
      <c r="ET1709" s="107"/>
      <c r="EU1709" s="107"/>
      <c r="EV1709" s="107"/>
      <c r="EW1709" s="107"/>
      <c r="EX1709" s="107"/>
      <c r="EY1709" s="107"/>
    </row>
    <row r="1710" spans="1:155" x14ac:dyDescent="0.15">
      <c r="A1710" s="36">
        <f t="shared" si="355"/>
        <v>45205</v>
      </c>
      <c r="B1710" s="1">
        <f t="shared" ca="1" si="362"/>
        <v>1023.426635</v>
      </c>
      <c r="C1710" s="90">
        <f t="shared" si="356"/>
        <v>1000</v>
      </c>
      <c r="D1710" s="103">
        <f t="shared" si="357"/>
        <v>5.0000000000000001E-3</v>
      </c>
      <c r="E1710" s="93">
        <f t="shared" si="358"/>
        <v>43507</v>
      </c>
      <c r="F1710" s="87">
        <f t="shared" si="350"/>
        <v>1170</v>
      </c>
      <c r="G1710" s="88">
        <f t="shared" si="351"/>
        <v>1170</v>
      </c>
      <c r="H1710" s="89">
        <f t="shared" si="352"/>
        <v>1.0234266350000001</v>
      </c>
      <c r="I1710" s="88">
        <f t="shared" si="359"/>
        <v>0</v>
      </c>
      <c r="J1710" s="90">
        <f t="shared" si="353"/>
        <v>23.426635000000001</v>
      </c>
      <c r="K1710" s="91">
        <f t="shared" si="354"/>
        <v>0</v>
      </c>
      <c r="L1710" s="92" t="str">
        <f t="shared" si="360"/>
        <v>A+J=</v>
      </c>
      <c r="M1710" s="93">
        <f t="shared" si="361"/>
        <v>45272</v>
      </c>
      <c r="N1710" s="94"/>
      <c r="O1710" s="143"/>
      <c r="P1710" s="143"/>
      <c r="Q1710" s="143"/>
      <c r="R1710" s="94"/>
      <c r="S1710" s="107"/>
      <c r="T1710" s="143"/>
      <c r="U1710" s="94"/>
      <c r="V1710" s="94"/>
      <c r="W1710" s="94"/>
      <c r="X1710" s="143"/>
      <c r="Y1710" s="123"/>
      <c r="Z1710" s="143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  <c r="EG1710" s="107"/>
      <c r="EH1710" s="107"/>
      <c r="EI1710" s="107"/>
      <c r="EJ1710" s="107"/>
      <c r="EK1710" s="107"/>
      <c r="EL1710" s="107"/>
      <c r="EM1710" s="107"/>
      <c r="EN1710" s="107"/>
      <c r="EO1710" s="107"/>
      <c r="EP1710" s="107"/>
      <c r="EQ1710" s="107"/>
      <c r="ER1710" s="107"/>
      <c r="ES1710" s="107"/>
      <c r="ET1710" s="107"/>
      <c r="EU1710" s="107"/>
      <c r="EV1710" s="107"/>
      <c r="EW1710" s="107"/>
      <c r="EX1710" s="107"/>
      <c r="EY1710" s="107"/>
    </row>
    <row r="1711" spans="1:155" x14ac:dyDescent="0.15">
      <c r="A1711" s="36">
        <f t="shared" si="355"/>
        <v>45206</v>
      </c>
      <c r="B1711" s="1">
        <f t="shared" ca="1" si="362"/>
        <v>1023.4468900000001</v>
      </c>
      <c r="C1711" s="90">
        <f t="shared" si="356"/>
        <v>1000</v>
      </c>
      <c r="D1711" s="103">
        <f t="shared" si="357"/>
        <v>5.0000000000000001E-3</v>
      </c>
      <c r="E1711" s="93">
        <f t="shared" si="358"/>
        <v>43507</v>
      </c>
      <c r="F1711" s="87">
        <f t="shared" si="350"/>
        <v>1170</v>
      </c>
      <c r="G1711" s="88">
        <f t="shared" si="351"/>
        <v>1171</v>
      </c>
      <c r="H1711" s="89">
        <f t="shared" si="352"/>
        <v>1.02344689</v>
      </c>
      <c r="I1711" s="88">
        <f t="shared" si="359"/>
        <v>0</v>
      </c>
      <c r="J1711" s="90">
        <f t="shared" si="353"/>
        <v>23.44689</v>
      </c>
      <c r="K1711" s="91">
        <f t="shared" si="354"/>
        <v>0</v>
      </c>
      <c r="L1711" s="92" t="str">
        <f t="shared" si="360"/>
        <v>A+J=</v>
      </c>
      <c r="M1711" s="93">
        <f t="shared" si="361"/>
        <v>45272</v>
      </c>
      <c r="N1711" s="94"/>
      <c r="O1711" s="143"/>
      <c r="P1711" s="143"/>
      <c r="Q1711" s="143"/>
      <c r="R1711" s="94"/>
      <c r="S1711" s="107"/>
      <c r="T1711" s="143"/>
      <c r="U1711" s="94"/>
      <c r="V1711" s="94"/>
      <c r="W1711" s="94"/>
      <c r="X1711" s="143"/>
      <c r="Y1711" s="123"/>
      <c r="Z1711" s="143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  <c r="EG1711" s="107"/>
      <c r="EH1711" s="107"/>
      <c r="EI1711" s="107"/>
      <c r="EJ1711" s="107"/>
      <c r="EK1711" s="107"/>
      <c r="EL1711" s="107"/>
      <c r="EM1711" s="107"/>
      <c r="EN1711" s="107"/>
      <c r="EO1711" s="107"/>
      <c r="EP1711" s="107"/>
      <c r="EQ1711" s="107"/>
      <c r="ER1711" s="107"/>
      <c r="ES1711" s="107"/>
      <c r="ET1711" s="107"/>
      <c r="EU1711" s="107"/>
      <c r="EV1711" s="107"/>
      <c r="EW1711" s="107"/>
      <c r="EX1711" s="107"/>
      <c r="EY1711" s="107"/>
    </row>
    <row r="1712" spans="1:155" x14ac:dyDescent="0.15">
      <c r="A1712" s="36">
        <f t="shared" si="355"/>
        <v>45207</v>
      </c>
      <c r="B1712" s="1">
        <f t="shared" ca="1" si="362"/>
        <v>1023.4468900000001</v>
      </c>
      <c r="C1712" s="90">
        <f t="shared" si="356"/>
        <v>1000</v>
      </c>
      <c r="D1712" s="103">
        <f t="shared" si="357"/>
        <v>5.0000000000000001E-3</v>
      </c>
      <c r="E1712" s="93">
        <f t="shared" si="358"/>
        <v>43507</v>
      </c>
      <c r="F1712" s="87">
        <f t="shared" si="350"/>
        <v>1170</v>
      </c>
      <c r="G1712" s="88">
        <f t="shared" si="351"/>
        <v>1171</v>
      </c>
      <c r="H1712" s="89">
        <f t="shared" si="352"/>
        <v>1.02344689</v>
      </c>
      <c r="I1712" s="88">
        <f t="shared" si="359"/>
        <v>0</v>
      </c>
      <c r="J1712" s="90">
        <f t="shared" si="353"/>
        <v>23.44689</v>
      </c>
      <c r="K1712" s="91">
        <f t="shared" si="354"/>
        <v>0</v>
      </c>
      <c r="L1712" s="92" t="str">
        <f t="shared" si="360"/>
        <v>A+J=</v>
      </c>
      <c r="M1712" s="93">
        <f t="shared" si="361"/>
        <v>45272</v>
      </c>
      <c r="N1712" s="94"/>
      <c r="O1712" s="143"/>
      <c r="P1712" s="143"/>
      <c r="Q1712" s="143"/>
      <c r="R1712" s="94"/>
      <c r="S1712" s="107"/>
      <c r="T1712" s="143"/>
      <c r="U1712" s="94"/>
      <c r="V1712" s="94"/>
      <c r="W1712" s="94"/>
      <c r="X1712" s="143"/>
      <c r="Y1712" s="123"/>
      <c r="Z1712" s="143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  <c r="EG1712" s="107"/>
      <c r="EH1712" s="107"/>
      <c r="EI1712" s="107"/>
      <c r="EJ1712" s="107"/>
      <c r="EK1712" s="107"/>
      <c r="EL1712" s="107"/>
      <c r="EM1712" s="107"/>
      <c r="EN1712" s="107"/>
      <c r="EO1712" s="107"/>
      <c r="EP1712" s="107"/>
      <c r="EQ1712" s="107"/>
      <c r="ER1712" s="107"/>
      <c r="ES1712" s="107"/>
      <c r="ET1712" s="107"/>
      <c r="EU1712" s="107"/>
      <c r="EV1712" s="107"/>
      <c r="EW1712" s="107"/>
      <c r="EX1712" s="107"/>
      <c r="EY1712" s="107"/>
    </row>
    <row r="1713" spans="1:155" x14ac:dyDescent="0.15">
      <c r="A1713" s="36">
        <f t="shared" si="355"/>
        <v>45208</v>
      </c>
      <c r="B1713" s="1">
        <f t="shared" ca="1" si="362"/>
        <v>1023.4468900000001</v>
      </c>
      <c r="C1713" s="90">
        <f t="shared" si="356"/>
        <v>1000</v>
      </c>
      <c r="D1713" s="103">
        <f t="shared" si="357"/>
        <v>5.0000000000000001E-3</v>
      </c>
      <c r="E1713" s="93">
        <f t="shared" si="358"/>
        <v>43507</v>
      </c>
      <c r="F1713" s="87">
        <f t="shared" si="350"/>
        <v>1171</v>
      </c>
      <c r="G1713" s="88">
        <f t="shared" si="351"/>
        <v>1171</v>
      </c>
      <c r="H1713" s="89">
        <f t="shared" si="352"/>
        <v>1.02344689</v>
      </c>
      <c r="I1713" s="88">
        <f t="shared" si="359"/>
        <v>0</v>
      </c>
      <c r="J1713" s="90">
        <f t="shared" si="353"/>
        <v>23.44689</v>
      </c>
      <c r="K1713" s="91">
        <f t="shared" si="354"/>
        <v>0</v>
      </c>
      <c r="L1713" s="92" t="str">
        <f t="shared" si="360"/>
        <v>A+J=</v>
      </c>
      <c r="M1713" s="93">
        <f t="shared" si="361"/>
        <v>45272</v>
      </c>
      <c r="N1713" s="94"/>
      <c r="O1713" s="143"/>
      <c r="P1713" s="143"/>
      <c r="Q1713" s="143"/>
      <c r="R1713" s="94"/>
      <c r="S1713" s="107"/>
      <c r="T1713" s="143"/>
      <c r="U1713" s="94"/>
      <c r="V1713" s="94"/>
      <c r="W1713" s="94"/>
      <c r="X1713" s="143"/>
      <c r="Y1713" s="123"/>
      <c r="Z1713" s="143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  <c r="EG1713" s="107"/>
      <c r="EH1713" s="107"/>
      <c r="EI1713" s="107"/>
      <c r="EJ1713" s="107"/>
      <c r="EK1713" s="107"/>
      <c r="EL1713" s="107"/>
      <c r="EM1713" s="107"/>
      <c r="EN1713" s="107"/>
      <c r="EO1713" s="107"/>
      <c r="EP1713" s="107"/>
      <c r="EQ1713" s="107"/>
      <c r="ER1713" s="107"/>
      <c r="ES1713" s="107"/>
      <c r="ET1713" s="107"/>
      <c r="EU1713" s="107"/>
      <c r="EV1713" s="107"/>
      <c r="EW1713" s="107"/>
      <c r="EX1713" s="107"/>
      <c r="EY1713" s="107"/>
    </row>
    <row r="1714" spans="1:155" x14ac:dyDescent="0.15">
      <c r="A1714" s="36">
        <f t="shared" si="355"/>
        <v>45209</v>
      </c>
      <c r="B1714" s="1">
        <f t="shared" ca="1" si="362"/>
        <v>1023.467146</v>
      </c>
      <c r="C1714" s="90">
        <f t="shared" si="356"/>
        <v>1000</v>
      </c>
      <c r="D1714" s="103">
        <f t="shared" si="357"/>
        <v>5.0000000000000001E-3</v>
      </c>
      <c r="E1714" s="93">
        <f t="shared" si="358"/>
        <v>43507</v>
      </c>
      <c r="F1714" s="87">
        <f t="shared" si="350"/>
        <v>1172</v>
      </c>
      <c r="G1714" s="88">
        <f t="shared" si="351"/>
        <v>1172</v>
      </c>
      <c r="H1714" s="89">
        <f t="shared" si="352"/>
        <v>1.023467146</v>
      </c>
      <c r="I1714" s="88">
        <f t="shared" si="359"/>
        <v>0</v>
      </c>
      <c r="J1714" s="90">
        <f t="shared" si="353"/>
        <v>23.467146</v>
      </c>
      <c r="K1714" s="91">
        <f t="shared" si="354"/>
        <v>0</v>
      </c>
      <c r="L1714" s="92" t="str">
        <f t="shared" si="360"/>
        <v>A+J=</v>
      </c>
      <c r="M1714" s="93">
        <f t="shared" si="361"/>
        <v>45272</v>
      </c>
      <c r="N1714" s="94"/>
      <c r="O1714" s="143"/>
      <c r="P1714" s="143"/>
      <c r="Q1714" s="143"/>
      <c r="R1714" s="94"/>
      <c r="S1714" s="107"/>
      <c r="T1714" s="143"/>
      <c r="U1714" s="94"/>
      <c r="V1714" s="94"/>
      <c r="W1714" s="94"/>
      <c r="X1714" s="143"/>
      <c r="Y1714" s="123"/>
      <c r="Z1714" s="143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  <c r="EG1714" s="107"/>
      <c r="EH1714" s="107"/>
      <c r="EI1714" s="107"/>
      <c r="EJ1714" s="107"/>
      <c r="EK1714" s="107"/>
      <c r="EL1714" s="107"/>
      <c r="EM1714" s="107"/>
      <c r="EN1714" s="107"/>
      <c r="EO1714" s="107"/>
      <c r="EP1714" s="107"/>
      <c r="EQ1714" s="107"/>
      <c r="ER1714" s="107"/>
      <c r="ES1714" s="107"/>
      <c r="ET1714" s="107"/>
      <c r="EU1714" s="107"/>
      <c r="EV1714" s="107"/>
      <c r="EW1714" s="107"/>
      <c r="EX1714" s="107"/>
      <c r="EY1714" s="107"/>
    </row>
    <row r="1715" spans="1:155" x14ac:dyDescent="0.15">
      <c r="A1715" s="36">
        <f t="shared" si="355"/>
        <v>45210</v>
      </c>
      <c r="B1715" s="1">
        <f t="shared" ca="1" si="362"/>
        <v>1023.487403</v>
      </c>
      <c r="C1715" s="90">
        <f t="shared" si="356"/>
        <v>1000</v>
      </c>
      <c r="D1715" s="103">
        <f t="shared" si="357"/>
        <v>5.0000000000000001E-3</v>
      </c>
      <c r="E1715" s="93">
        <f t="shared" si="358"/>
        <v>43507</v>
      </c>
      <c r="F1715" s="87">
        <f t="shared" si="350"/>
        <v>1173</v>
      </c>
      <c r="G1715" s="88">
        <f t="shared" si="351"/>
        <v>1173</v>
      </c>
      <c r="H1715" s="89">
        <f t="shared" si="352"/>
        <v>1.0234874030000001</v>
      </c>
      <c r="I1715" s="88">
        <f t="shared" si="359"/>
        <v>0</v>
      </c>
      <c r="J1715" s="90">
        <f t="shared" si="353"/>
        <v>23.487403</v>
      </c>
      <c r="K1715" s="91">
        <f t="shared" si="354"/>
        <v>0</v>
      </c>
      <c r="L1715" s="92" t="str">
        <f t="shared" si="360"/>
        <v>A+J=</v>
      </c>
      <c r="M1715" s="93">
        <f t="shared" si="361"/>
        <v>45272</v>
      </c>
      <c r="N1715" s="94"/>
      <c r="O1715" s="143"/>
      <c r="P1715" s="143"/>
      <c r="Q1715" s="143"/>
      <c r="R1715" s="94"/>
      <c r="S1715" s="107"/>
      <c r="T1715" s="143"/>
      <c r="U1715" s="94"/>
      <c r="V1715" s="94"/>
      <c r="W1715" s="94"/>
      <c r="X1715" s="143"/>
      <c r="Y1715" s="123"/>
      <c r="Z1715" s="143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  <c r="EG1715" s="107"/>
      <c r="EH1715" s="107"/>
      <c r="EI1715" s="107"/>
      <c r="EJ1715" s="107"/>
      <c r="EK1715" s="107"/>
      <c r="EL1715" s="107"/>
      <c r="EM1715" s="107"/>
      <c r="EN1715" s="107"/>
      <c r="EO1715" s="107"/>
      <c r="EP1715" s="107"/>
      <c r="EQ1715" s="107"/>
      <c r="ER1715" s="107"/>
      <c r="ES1715" s="107"/>
      <c r="ET1715" s="107"/>
      <c r="EU1715" s="107"/>
      <c r="EV1715" s="107"/>
      <c r="EW1715" s="107"/>
      <c r="EX1715" s="107"/>
      <c r="EY1715" s="107"/>
    </row>
    <row r="1716" spans="1:155" x14ac:dyDescent="0.15">
      <c r="A1716" s="36">
        <f t="shared" si="355"/>
        <v>45211</v>
      </c>
      <c r="B1716" s="1">
        <f t="shared" ca="1" si="362"/>
        <v>1023.50765999</v>
      </c>
      <c r="C1716" s="90">
        <f t="shared" si="356"/>
        <v>1000</v>
      </c>
      <c r="D1716" s="103">
        <f t="shared" si="357"/>
        <v>5.0000000000000001E-3</v>
      </c>
      <c r="E1716" s="93">
        <f t="shared" si="358"/>
        <v>43507</v>
      </c>
      <c r="F1716" s="87">
        <f t="shared" si="350"/>
        <v>1173</v>
      </c>
      <c r="G1716" s="88">
        <f t="shared" si="351"/>
        <v>1174</v>
      </c>
      <c r="H1716" s="89">
        <f t="shared" si="352"/>
        <v>1.0235076599999999</v>
      </c>
      <c r="I1716" s="88">
        <f t="shared" si="359"/>
        <v>0</v>
      </c>
      <c r="J1716" s="90">
        <f t="shared" si="353"/>
        <v>23.507659990000001</v>
      </c>
      <c r="K1716" s="91">
        <f t="shared" si="354"/>
        <v>0</v>
      </c>
      <c r="L1716" s="92" t="str">
        <f t="shared" si="360"/>
        <v>A+J=</v>
      </c>
      <c r="M1716" s="93">
        <f t="shared" si="361"/>
        <v>45272</v>
      </c>
      <c r="N1716" s="94"/>
      <c r="O1716" s="143"/>
      <c r="P1716" s="143"/>
      <c r="Q1716" s="143"/>
      <c r="R1716" s="94"/>
      <c r="S1716" s="107"/>
      <c r="T1716" s="143"/>
      <c r="U1716" s="94"/>
      <c r="V1716" s="94"/>
      <c r="W1716" s="94"/>
      <c r="X1716" s="143"/>
      <c r="Y1716" s="123"/>
      <c r="Z1716" s="143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  <c r="EG1716" s="107"/>
      <c r="EH1716" s="107"/>
      <c r="EI1716" s="107"/>
      <c r="EJ1716" s="107"/>
      <c r="EK1716" s="107"/>
      <c r="EL1716" s="107"/>
      <c r="EM1716" s="107"/>
      <c r="EN1716" s="107"/>
      <c r="EO1716" s="107"/>
      <c r="EP1716" s="107"/>
      <c r="EQ1716" s="107"/>
      <c r="ER1716" s="107"/>
      <c r="ES1716" s="107"/>
      <c r="ET1716" s="107"/>
      <c r="EU1716" s="107"/>
      <c r="EV1716" s="107"/>
      <c r="EW1716" s="107"/>
      <c r="EX1716" s="107"/>
      <c r="EY1716" s="107"/>
    </row>
    <row r="1717" spans="1:155" x14ac:dyDescent="0.15">
      <c r="A1717" s="36">
        <f t="shared" si="355"/>
        <v>45212</v>
      </c>
      <c r="B1717" s="1">
        <f t="shared" ca="1" si="362"/>
        <v>1023.50765999</v>
      </c>
      <c r="C1717" s="90">
        <f t="shared" si="356"/>
        <v>1000</v>
      </c>
      <c r="D1717" s="103">
        <f t="shared" si="357"/>
        <v>5.0000000000000001E-3</v>
      </c>
      <c r="E1717" s="93">
        <f t="shared" si="358"/>
        <v>43507</v>
      </c>
      <c r="F1717" s="87">
        <f t="shared" si="350"/>
        <v>1174</v>
      </c>
      <c r="G1717" s="88">
        <f t="shared" si="351"/>
        <v>1174</v>
      </c>
      <c r="H1717" s="89">
        <f t="shared" si="352"/>
        <v>1.0235076599999999</v>
      </c>
      <c r="I1717" s="88">
        <f t="shared" si="359"/>
        <v>0</v>
      </c>
      <c r="J1717" s="90">
        <f t="shared" si="353"/>
        <v>23.507659990000001</v>
      </c>
      <c r="K1717" s="91">
        <f t="shared" si="354"/>
        <v>0</v>
      </c>
      <c r="L1717" s="92" t="str">
        <f t="shared" si="360"/>
        <v>A+J=</v>
      </c>
      <c r="M1717" s="93">
        <f t="shared" si="361"/>
        <v>45272</v>
      </c>
      <c r="N1717" s="94"/>
      <c r="O1717" s="143"/>
      <c r="P1717" s="143"/>
      <c r="Q1717" s="143"/>
      <c r="R1717" s="94"/>
      <c r="S1717" s="107"/>
      <c r="T1717" s="143"/>
      <c r="U1717" s="94"/>
      <c r="V1717" s="94"/>
      <c r="W1717" s="94"/>
      <c r="X1717" s="143"/>
      <c r="Y1717" s="123"/>
      <c r="Z1717" s="143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  <c r="EG1717" s="107"/>
      <c r="EH1717" s="107"/>
      <c r="EI1717" s="107"/>
      <c r="EJ1717" s="107"/>
      <c r="EK1717" s="107"/>
      <c r="EL1717" s="107"/>
      <c r="EM1717" s="107"/>
      <c r="EN1717" s="107"/>
      <c r="EO1717" s="107"/>
      <c r="EP1717" s="107"/>
      <c r="EQ1717" s="107"/>
      <c r="ER1717" s="107"/>
      <c r="ES1717" s="107"/>
      <c r="ET1717" s="107"/>
      <c r="EU1717" s="107"/>
      <c r="EV1717" s="107"/>
      <c r="EW1717" s="107"/>
      <c r="EX1717" s="107"/>
      <c r="EY1717" s="107"/>
    </row>
    <row r="1718" spans="1:155" x14ac:dyDescent="0.15">
      <c r="A1718" s="36">
        <f t="shared" si="355"/>
        <v>45213</v>
      </c>
      <c r="B1718" s="1">
        <f t="shared" ca="1" si="362"/>
        <v>1023.527917</v>
      </c>
      <c r="C1718" s="90">
        <f t="shared" si="356"/>
        <v>1000</v>
      </c>
      <c r="D1718" s="103">
        <f t="shared" si="357"/>
        <v>5.0000000000000001E-3</v>
      </c>
      <c r="E1718" s="93">
        <f t="shared" si="358"/>
        <v>43507</v>
      </c>
      <c r="F1718" s="87">
        <f t="shared" si="350"/>
        <v>1174</v>
      </c>
      <c r="G1718" s="88">
        <f t="shared" si="351"/>
        <v>1175</v>
      </c>
      <c r="H1718" s="89">
        <f t="shared" si="352"/>
        <v>1.023527917</v>
      </c>
      <c r="I1718" s="88">
        <f t="shared" si="359"/>
        <v>0</v>
      </c>
      <c r="J1718" s="90">
        <f t="shared" si="353"/>
        <v>23.527916999999999</v>
      </c>
      <c r="K1718" s="91">
        <f t="shared" si="354"/>
        <v>0</v>
      </c>
      <c r="L1718" s="92" t="str">
        <f t="shared" si="360"/>
        <v>A+J=</v>
      </c>
      <c r="M1718" s="93">
        <f t="shared" si="361"/>
        <v>45272</v>
      </c>
      <c r="N1718" s="94"/>
      <c r="O1718" s="143"/>
      <c r="P1718" s="143"/>
      <c r="Q1718" s="143"/>
      <c r="R1718" s="94"/>
      <c r="S1718" s="107"/>
      <c r="T1718" s="143"/>
      <c r="U1718" s="94"/>
      <c r="V1718" s="94"/>
      <c r="W1718" s="94"/>
      <c r="X1718" s="143"/>
      <c r="Y1718" s="123"/>
      <c r="Z1718" s="143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  <c r="EG1718" s="107"/>
      <c r="EH1718" s="107"/>
      <c r="EI1718" s="107"/>
      <c r="EJ1718" s="107"/>
      <c r="EK1718" s="107"/>
      <c r="EL1718" s="107"/>
      <c r="EM1718" s="107"/>
      <c r="EN1718" s="107"/>
      <c r="EO1718" s="107"/>
      <c r="EP1718" s="107"/>
      <c r="EQ1718" s="107"/>
      <c r="ER1718" s="107"/>
      <c r="ES1718" s="107"/>
      <c r="ET1718" s="107"/>
      <c r="EU1718" s="107"/>
      <c r="EV1718" s="107"/>
      <c r="EW1718" s="107"/>
      <c r="EX1718" s="107"/>
      <c r="EY1718" s="107"/>
    </row>
    <row r="1719" spans="1:155" x14ac:dyDescent="0.15">
      <c r="A1719" s="36">
        <f t="shared" si="355"/>
        <v>45214</v>
      </c>
      <c r="B1719" s="1">
        <f t="shared" ca="1" si="362"/>
        <v>1023.527917</v>
      </c>
      <c r="C1719" s="90">
        <f t="shared" si="356"/>
        <v>1000</v>
      </c>
      <c r="D1719" s="103">
        <f t="shared" si="357"/>
        <v>5.0000000000000001E-3</v>
      </c>
      <c r="E1719" s="93">
        <f t="shared" si="358"/>
        <v>43507</v>
      </c>
      <c r="F1719" s="87">
        <f t="shared" si="350"/>
        <v>1174</v>
      </c>
      <c r="G1719" s="88">
        <f t="shared" si="351"/>
        <v>1175</v>
      </c>
      <c r="H1719" s="89">
        <f t="shared" si="352"/>
        <v>1.023527917</v>
      </c>
      <c r="I1719" s="88">
        <f t="shared" si="359"/>
        <v>0</v>
      </c>
      <c r="J1719" s="90">
        <f t="shared" si="353"/>
        <v>23.527916999999999</v>
      </c>
      <c r="K1719" s="91">
        <f t="shared" si="354"/>
        <v>0</v>
      </c>
      <c r="L1719" s="92" t="str">
        <f t="shared" si="360"/>
        <v>A+J=</v>
      </c>
      <c r="M1719" s="93">
        <f t="shared" si="361"/>
        <v>45272</v>
      </c>
      <c r="N1719" s="94"/>
      <c r="O1719" s="143"/>
      <c r="P1719" s="143"/>
      <c r="Q1719" s="143"/>
      <c r="R1719" s="94"/>
      <c r="S1719" s="107"/>
      <c r="T1719" s="143"/>
      <c r="U1719" s="94"/>
      <c r="V1719" s="94"/>
      <c r="W1719" s="94"/>
      <c r="X1719" s="143"/>
      <c r="Y1719" s="123"/>
      <c r="Z1719" s="143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  <c r="EG1719" s="107"/>
      <c r="EH1719" s="107"/>
      <c r="EI1719" s="107"/>
      <c r="EJ1719" s="107"/>
      <c r="EK1719" s="107"/>
      <c r="EL1719" s="107"/>
      <c r="EM1719" s="107"/>
      <c r="EN1719" s="107"/>
      <c r="EO1719" s="107"/>
      <c r="EP1719" s="107"/>
      <c r="EQ1719" s="107"/>
      <c r="ER1719" s="107"/>
      <c r="ES1719" s="107"/>
      <c r="ET1719" s="107"/>
      <c r="EU1719" s="107"/>
      <c r="EV1719" s="107"/>
      <c r="EW1719" s="107"/>
      <c r="EX1719" s="107"/>
      <c r="EY1719" s="107"/>
    </row>
    <row r="1720" spans="1:155" x14ac:dyDescent="0.15">
      <c r="A1720" s="36">
        <f t="shared" si="355"/>
        <v>45215</v>
      </c>
      <c r="B1720" s="1">
        <f t="shared" ca="1" si="362"/>
        <v>1023.527917</v>
      </c>
      <c r="C1720" s="90">
        <f t="shared" si="356"/>
        <v>1000</v>
      </c>
      <c r="D1720" s="103">
        <f t="shared" si="357"/>
        <v>5.0000000000000001E-3</v>
      </c>
      <c r="E1720" s="93">
        <f t="shared" si="358"/>
        <v>43507</v>
      </c>
      <c r="F1720" s="87">
        <f t="shared" si="350"/>
        <v>1175</v>
      </c>
      <c r="G1720" s="88">
        <f t="shared" si="351"/>
        <v>1175</v>
      </c>
      <c r="H1720" s="89">
        <f t="shared" si="352"/>
        <v>1.023527917</v>
      </c>
      <c r="I1720" s="88">
        <f t="shared" si="359"/>
        <v>0</v>
      </c>
      <c r="J1720" s="90">
        <f t="shared" si="353"/>
        <v>23.527916999999999</v>
      </c>
      <c r="K1720" s="91">
        <f t="shared" si="354"/>
        <v>0</v>
      </c>
      <c r="L1720" s="92" t="str">
        <f t="shared" si="360"/>
        <v>A+J=</v>
      </c>
      <c r="M1720" s="93">
        <f t="shared" si="361"/>
        <v>45272</v>
      </c>
      <c r="N1720" s="94"/>
      <c r="O1720" s="143"/>
      <c r="P1720" s="143"/>
      <c r="Q1720" s="143"/>
      <c r="R1720" s="94"/>
      <c r="S1720" s="107"/>
      <c r="T1720" s="143"/>
      <c r="U1720" s="94"/>
      <c r="V1720" s="94"/>
      <c r="W1720" s="94"/>
      <c r="X1720" s="143"/>
      <c r="Y1720" s="123"/>
      <c r="Z1720" s="143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  <c r="EG1720" s="107"/>
      <c r="EH1720" s="107"/>
      <c r="EI1720" s="107"/>
      <c r="EJ1720" s="107"/>
      <c r="EK1720" s="107"/>
      <c r="EL1720" s="107"/>
      <c r="EM1720" s="107"/>
      <c r="EN1720" s="107"/>
      <c r="EO1720" s="107"/>
      <c r="EP1720" s="107"/>
      <c r="EQ1720" s="107"/>
      <c r="ER1720" s="107"/>
      <c r="ES1720" s="107"/>
      <c r="ET1720" s="107"/>
      <c r="EU1720" s="107"/>
      <c r="EV1720" s="107"/>
      <c r="EW1720" s="107"/>
      <c r="EX1720" s="107"/>
      <c r="EY1720" s="107"/>
    </row>
    <row r="1721" spans="1:155" x14ac:dyDescent="0.15">
      <c r="A1721" s="36">
        <f t="shared" si="355"/>
        <v>45216</v>
      </c>
      <c r="B1721" s="1">
        <f t="shared" ca="1" si="362"/>
        <v>1023.548175</v>
      </c>
      <c r="C1721" s="90">
        <f t="shared" si="356"/>
        <v>1000</v>
      </c>
      <c r="D1721" s="103">
        <f t="shared" si="357"/>
        <v>5.0000000000000001E-3</v>
      </c>
      <c r="E1721" s="93">
        <f t="shared" si="358"/>
        <v>43507</v>
      </c>
      <c r="F1721" s="87">
        <f t="shared" si="350"/>
        <v>1176</v>
      </c>
      <c r="G1721" s="88">
        <f t="shared" si="351"/>
        <v>1176</v>
      </c>
      <c r="H1721" s="89">
        <f t="shared" si="352"/>
        <v>1.0235481749999999</v>
      </c>
      <c r="I1721" s="88">
        <f t="shared" si="359"/>
        <v>0</v>
      </c>
      <c r="J1721" s="90">
        <f t="shared" si="353"/>
        <v>23.548175000000001</v>
      </c>
      <c r="K1721" s="91">
        <f t="shared" si="354"/>
        <v>0</v>
      </c>
      <c r="L1721" s="92" t="str">
        <f t="shared" si="360"/>
        <v>A+J=</v>
      </c>
      <c r="M1721" s="93">
        <f t="shared" si="361"/>
        <v>45272</v>
      </c>
      <c r="N1721" s="94"/>
      <c r="O1721" s="143"/>
      <c r="P1721" s="143"/>
      <c r="Q1721" s="143"/>
      <c r="R1721" s="94"/>
      <c r="S1721" s="107"/>
      <c r="T1721" s="143"/>
      <c r="U1721" s="94"/>
      <c r="V1721" s="94"/>
      <c r="W1721" s="94"/>
      <c r="X1721" s="143"/>
      <c r="Y1721" s="123"/>
      <c r="Z1721" s="143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  <c r="EG1721" s="107"/>
      <c r="EH1721" s="107"/>
      <c r="EI1721" s="107"/>
      <c r="EJ1721" s="107"/>
      <c r="EK1721" s="107"/>
      <c r="EL1721" s="107"/>
      <c r="EM1721" s="107"/>
      <c r="EN1721" s="107"/>
      <c r="EO1721" s="107"/>
      <c r="EP1721" s="107"/>
      <c r="EQ1721" s="107"/>
      <c r="ER1721" s="107"/>
      <c r="ES1721" s="107"/>
      <c r="ET1721" s="107"/>
      <c r="EU1721" s="107"/>
      <c r="EV1721" s="107"/>
      <c r="EW1721" s="107"/>
      <c r="EX1721" s="107"/>
      <c r="EY1721" s="107"/>
    </row>
    <row r="1722" spans="1:155" x14ac:dyDescent="0.15">
      <c r="A1722" s="36">
        <f t="shared" si="355"/>
        <v>45217</v>
      </c>
      <c r="B1722" s="1">
        <f t="shared" ca="1" si="362"/>
        <v>1023.568433</v>
      </c>
      <c r="C1722" s="90">
        <f t="shared" si="356"/>
        <v>1000</v>
      </c>
      <c r="D1722" s="103">
        <f t="shared" si="357"/>
        <v>5.0000000000000001E-3</v>
      </c>
      <c r="E1722" s="93">
        <f t="shared" si="358"/>
        <v>43507</v>
      </c>
      <c r="F1722" s="87">
        <f t="shared" si="350"/>
        <v>1177</v>
      </c>
      <c r="G1722" s="88">
        <f t="shared" si="351"/>
        <v>1177</v>
      </c>
      <c r="H1722" s="89">
        <f t="shared" si="352"/>
        <v>1.0235684330000001</v>
      </c>
      <c r="I1722" s="88">
        <f t="shared" si="359"/>
        <v>0</v>
      </c>
      <c r="J1722" s="90">
        <f t="shared" si="353"/>
        <v>23.568432999999999</v>
      </c>
      <c r="K1722" s="91">
        <f t="shared" si="354"/>
        <v>0</v>
      </c>
      <c r="L1722" s="92" t="str">
        <f t="shared" si="360"/>
        <v>A+J=</v>
      </c>
      <c r="M1722" s="93">
        <f t="shared" si="361"/>
        <v>45272</v>
      </c>
      <c r="N1722" s="94"/>
      <c r="O1722" s="143"/>
      <c r="P1722" s="143"/>
      <c r="Q1722" s="143"/>
      <c r="R1722" s="94"/>
      <c r="S1722" s="107"/>
      <c r="T1722" s="143"/>
      <c r="U1722" s="94"/>
      <c r="V1722" s="94"/>
      <c r="W1722" s="94"/>
      <c r="X1722" s="143"/>
      <c r="Y1722" s="123"/>
      <c r="Z1722" s="143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  <c r="EG1722" s="107"/>
      <c r="EH1722" s="107"/>
      <c r="EI1722" s="107"/>
      <c r="EJ1722" s="107"/>
      <c r="EK1722" s="107"/>
      <c r="EL1722" s="107"/>
      <c r="EM1722" s="107"/>
      <c r="EN1722" s="107"/>
      <c r="EO1722" s="107"/>
      <c r="EP1722" s="107"/>
      <c r="EQ1722" s="107"/>
      <c r="ER1722" s="107"/>
      <c r="ES1722" s="107"/>
      <c r="ET1722" s="107"/>
      <c r="EU1722" s="107"/>
      <c r="EV1722" s="107"/>
      <c r="EW1722" s="107"/>
      <c r="EX1722" s="107"/>
      <c r="EY1722" s="107"/>
    </row>
    <row r="1723" spans="1:155" x14ac:dyDescent="0.15">
      <c r="A1723" s="36">
        <f t="shared" si="355"/>
        <v>45218</v>
      </c>
      <c r="B1723" s="1">
        <f t="shared" ca="1" si="362"/>
        <v>1023.588691</v>
      </c>
      <c r="C1723" s="90">
        <f t="shared" si="356"/>
        <v>1000</v>
      </c>
      <c r="D1723" s="103">
        <f t="shared" si="357"/>
        <v>5.0000000000000001E-3</v>
      </c>
      <c r="E1723" s="93">
        <f t="shared" si="358"/>
        <v>43507</v>
      </c>
      <c r="F1723" s="87">
        <f t="shared" si="350"/>
        <v>1178</v>
      </c>
      <c r="G1723" s="88">
        <f t="shared" si="351"/>
        <v>1178</v>
      </c>
      <c r="H1723" s="89">
        <f t="shared" si="352"/>
        <v>1.0235886910000001</v>
      </c>
      <c r="I1723" s="88">
        <f t="shared" si="359"/>
        <v>0</v>
      </c>
      <c r="J1723" s="90">
        <f t="shared" si="353"/>
        <v>23.588691000000001</v>
      </c>
      <c r="K1723" s="91">
        <f t="shared" si="354"/>
        <v>0</v>
      </c>
      <c r="L1723" s="92" t="str">
        <f t="shared" si="360"/>
        <v>A+J=</v>
      </c>
      <c r="M1723" s="93">
        <f t="shared" si="361"/>
        <v>45272</v>
      </c>
      <c r="N1723" s="94"/>
      <c r="O1723" s="143"/>
      <c r="P1723" s="143"/>
      <c r="Q1723" s="143"/>
      <c r="R1723" s="94"/>
      <c r="S1723" s="107"/>
      <c r="T1723" s="143"/>
      <c r="U1723" s="94"/>
      <c r="V1723" s="94"/>
      <c r="W1723" s="94"/>
      <c r="X1723" s="143"/>
      <c r="Y1723" s="123"/>
      <c r="Z1723" s="143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  <c r="EG1723" s="107"/>
      <c r="EH1723" s="107"/>
      <c r="EI1723" s="107"/>
      <c r="EJ1723" s="107"/>
      <c r="EK1723" s="107"/>
      <c r="EL1723" s="107"/>
      <c r="EM1723" s="107"/>
      <c r="EN1723" s="107"/>
      <c r="EO1723" s="107"/>
      <c r="EP1723" s="107"/>
      <c r="EQ1723" s="107"/>
      <c r="ER1723" s="107"/>
      <c r="ES1723" s="107"/>
      <c r="ET1723" s="107"/>
      <c r="EU1723" s="107"/>
      <c r="EV1723" s="107"/>
      <c r="EW1723" s="107"/>
      <c r="EX1723" s="107"/>
      <c r="EY1723" s="107"/>
    </row>
    <row r="1724" spans="1:155" x14ac:dyDescent="0.15">
      <c r="A1724" s="36">
        <f t="shared" si="355"/>
        <v>45219</v>
      </c>
      <c r="B1724" s="1">
        <f t="shared" ca="1" si="362"/>
        <v>1023.60895</v>
      </c>
      <c r="C1724" s="90">
        <f t="shared" si="356"/>
        <v>1000</v>
      </c>
      <c r="D1724" s="103">
        <f t="shared" si="357"/>
        <v>5.0000000000000001E-3</v>
      </c>
      <c r="E1724" s="93">
        <f t="shared" si="358"/>
        <v>43507</v>
      </c>
      <c r="F1724" s="87">
        <f t="shared" si="350"/>
        <v>1179</v>
      </c>
      <c r="G1724" s="88">
        <f t="shared" si="351"/>
        <v>1179</v>
      </c>
      <c r="H1724" s="89">
        <f t="shared" si="352"/>
        <v>1.0236089500000001</v>
      </c>
      <c r="I1724" s="88">
        <f t="shared" si="359"/>
        <v>0</v>
      </c>
      <c r="J1724" s="90">
        <f t="shared" si="353"/>
        <v>23.60895</v>
      </c>
      <c r="K1724" s="91">
        <f t="shared" si="354"/>
        <v>0</v>
      </c>
      <c r="L1724" s="92" t="str">
        <f t="shared" si="360"/>
        <v>A+J=</v>
      </c>
      <c r="M1724" s="93">
        <f t="shared" si="361"/>
        <v>45272</v>
      </c>
      <c r="N1724" s="94"/>
      <c r="O1724" s="143"/>
      <c r="P1724" s="143"/>
      <c r="Q1724" s="143"/>
      <c r="R1724" s="94"/>
      <c r="S1724" s="107"/>
      <c r="T1724" s="143"/>
      <c r="U1724" s="94"/>
      <c r="V1724" s="94"/>
      <c r="W1724" s="94"/>
      <c r="X1724" s="143"/>
      <c r="Y1724" s="123"/>
      <c r="Z1724" s="143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  <c r="EG1724" s="107"/>
      <c r="EH1724" s="107"/>
      <c r="EI1724" s="107"/>
      <c r="EJ1724" s="107"/>
      <c r="EK1724" s="107"/>
      <c r="EL1724" s="107"/>
      <c r="EM1724" s="107"/>
      <c r="EN1724" s="107"/>
      <c r="EO1724" s="107"/>
      <c r="EP1724" s="107"/>
      <c r="EQ1724" s="107"/>
      <c r="ER1724" s="107"/>
      <c r="ES1724" s="107"/>
      <c r="ET1724" s="107"/>
      <c r="EU1724" s="107"/>
      <c r="EV1724" s="107"/>
      <c r="EW1724" s="107"/>
      <c r="EX1724" s="107"/>
      <c r="EY1724" s="107"/>
    </row>
    <row r="1725" spans="1:155" x14ac:dyDescent="0.15">
      <c r="A1725" s="36">
        <f t="shared" si="355"/>
        <v>45220</v>
      </c>
      <c r="B1725" s="1">
        <f t="shared" ca="1" si="362"/>
        <v>1023.6292100000001</v>
      </c>
      <c r="C1725" s="90">
        <f t="shared" si="356"/>
        <v>1000</v>
      </c>
      <c r="D1725" s="103">
        <f t="shared" si="357"/>
        <v>5.0000000000000001E-3</v>
      </c>
      <c r="E1725" s="93">
        <f t="shared" si="358"/>
        <v>43507</v>
      </c>
      <c r="F1725" s="87">
        <f t="shared" si="350"/>
        <v>1179</v>
      </c>
      <c r="G1725" s="88">
        <f t="shared" si="351"/>
        <v>1180</v>
      </c>
      <c r="H1725" s="89">
        <f t="shared" si="352"/>
        <v>1.02362921</v>
      </c>
      <c r="I1725" s="88">
        <f t="shared" si="359"/>
        <v>0</v>
      </c>
      <c r="J1725" s="90">
        <f t="shared" si="353"/>
        <v>23.62921</v>
      </c>
      <c r="K1725" s="91">
        <f t="shared" si="354"/>
        <v>0</v>
      </c>
      <c r="L1725" s="92" t="str">
        <f t="shared" si="360"/>
        <v>A+J=</v>
      </c>
      <c r="M1725" s="93">
        <f t="shared" si="361"/>
        <v>45272</v>
      </c>
      <c r="N1725" s="94"/>
      <c r="O1725" s="143"/>
      <c r="P1725" s="143"/>
      <c r="Q1725" s="143"/>
      <c r="R1725" s="94"/>
      <c r="S1725" s="107"/>
      <c r="T1725" s="143"/>
      <c r="U1725" s="94"/>
      <c r="V1725" s="94"/>
      <c r="W1725" s="94"/>
      <c r="X1725" s="143"/>
      <c r="Y1725" s="123"/>
      <c r="Z1725" s="143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  <c r="EG1725" s="107"/>
      <c r="EH1725" s="107"/>
      <c r="EI1725" s="107"/>
      <c r="EJ1725" s="107"/>
      <c r="EK1725" s="107"/>
      <c r="EL1725" s="107"/>
      <c r="EM1725" s="107"/>
      <c r="EN1725" s="107"/>
      <c r="EO1725" s="107"/>
      <c r="EP1725" s="107"/>
      <c r="EQ1725" s="107"/>
      <c r="ER1725" s="107"/>
      <c r="ES1725" s="107"/>
      <c r="ET1725" s="107"/>
      <c r="EU1725" s="107"/>
      <c r="EV1725" s="107"/>
      <c r="EW1725" s="107"/>
      <c r="EX1725" s="107"/>
      <c r="EY1725" s="107"/>
    </row>
    <row r="1726" spans="1:155" x14ac:dyDescent="0.15">
      <c r="A1726" s="36">
        <f t="shared" si="355"/>
        <v>45221</v>
      </c>
      <c r="B1726" s="1">
        <f t="shared" ca="1" si="362"/>
        <v>1023.6292100000001</v>
      </c>
      <c r="C1726" s="90">
        <f t="shared" si="356"/>
        <v>1000</v>
      </c>
      <c r="D1726" s="103">
        <f t="shared" si="357"/>
        <v>5.0000000000000001E-3</v>
      </c>
      <c r="E1726" s="93">
        <f t="shared" si="358"/>
        <v>43507</v>
      </c>
      <c r="F1726" s="87">
        <f t="shared" si="350"/>
        <v>1179</v>
      </c>
      <c r="G1726" s="88">
        <f t="shared" si="351"/>
        <v>1180</v>
      </c>
      <c r="H1726" s="89">
        <f t="shared" si="352"/>
        <v>1.02362921</v>
      </c>
      <c r="I1726" s="88">
        <f t="shared" si="359"/>
        <v>0</v>
      </c>
      <c r="J1726" s="90">
        <f t="shared" si="353"/>
        <v>23.62921</v>
      </c>
      <c r="K1726" s="91">
        <f t="shared" si="354"/>
        <v>0</v>
      </c>
      <c r="L1726" s="92" t="str">
        <f t="shared" si="360"/>
        <v>A+J=</v>
      </c>
      <c r="M1726" s="93">
        <f t="shared" si="361"/>
        <v>45272</v>
      </c>
      <c r="N1726" s="94"/>
      <c r="O1726" s="143"/>
      <c r="P1726" s="143"/>
      <c r="Q1726" s="143"/>
      <c r="R1726" s="94"/>
      <c r="S1726" s="107"/>
      <c r="T1726" s="143"/>
      <c r="U1726" s="94"/>
      <c r="V1726" s="94"/>
      <c r="W1726" s="94"/>
      <c r="X1726" s="143"/>
      <c r="Y1726" s="123"/>
      <c r="Z1726" s="143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  <c r="EG1726" s="107"/>
      <c r="EH1726" s="107"/>
      <c r="EI1726" s="107"/>
      <c r="EJ1726" s="107"/>
      <c r="EK1726" s="107"/>
      <c r="EL1726" s="107"/>
      <c r="EM1726" s="107"/>
      <c r="EN1726" s="107"/>
      <c r="EO1726" s="107"/>
      <c r="EP1726" s="107"/>
      <c r="EQ1726" s="107"/>
      <c r="ER1726" s="107"/>
      <c r="ES1726" s="107"/>
      <c r="ET1726" s="107"/>
      <c r="EU1726" s="107"/>
      <c r="EV1726" s="107"/>
      <c r="EW1726" s="107"/>
      <c r="EX1726" s="107"/>
      <c r="EY1726" s="107"/>
    </row>
    <row r="1727" spans="1:155" x14ac:dyDescent="0.15">
      <c r="A1727" s="36">
        <f t="shared" si="355"/>
        <v>45222</v>
      </c>
      <c r="B1727" s="1">
        <f t="shared" ca="1" si="362"/>
        <v>1023.6292100000001</v>
      </c>
      <c r="C1727" s="90">
        <f t="shared" si="356"/>
        <v>1000</v>
      </c>
      <c r="D1727" s="103">
        <f t="shared" si="357"/>
        <v>5.0000000000000001E-3</v>
      </c>
      <c r="E1727" s="93">
        <f t="shared" si="358"/>
        <v>43507</v>
      </c>
      <c r="F1727" s="87">
        <f t="shared" si="350"/>
        <v>1180</v>
      </c>
      <c r="G1727" s="88">
        <f t="shared" si="351"/>
        <v>1180</v>
      </c>
      <c r="H1727" s="89">
        <f t="shared" si="352"/>
        <v>1.02362921</v>
      </c>
      <c r="I1727" s="88">
        <f t="shared" si="359"/>
        <v>0</v>
      </c>
      <c r="J1727" s="90">
        <f t="shared" si="353"/>
        <v>23.62921</v>
      </c>
      <c r="K1727" s="91">
        <f t="shared" si="354"/>
        <v>0</v>
      </c>
      <c r="L1727" s="92" t="str">
        <f t="shared" si="360"/>
        <v>A+J=</v>
      </c>
      <c r="M1727" s="93">
        <f t="shared" si="361"/>
        <v>45272</v>
      </c>
      <c r="N1727" s="94"/>
      <c r="O1727" s="143"/>
      <c r="P1727" s="143"/>
      <c r="Q1727" s="143"/>
      <c r="R1727" s="94"/>
      <c r="S1727" s="107"/>
      <c r="T1727" s="143"/>
      <c r="U1727" s="94"/>
      <c r="V1727" s="94"/>
      <c r="W1727" s="94"/>
      <c r="X1727" s="143"/>
      <c r="Y1727" s="123"/>
      <c r="Z1727" s="143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  <c r="EG1727" s="107"/>
      <c r="EH1727" s="107"/>
      <c r="EI1727" s="107"/>
      <c r="EJ1727" s="107"/>
      <c r="EK1727" s="107"/>
      <c r="EL1727" s="107"/>
      <c r="EM1727" s="107"/>
      <c r="EN1727" s="107"/>
      <c r="EO1727" s="107"/>
      <c r="EP1727" s="107"/>
      <c r="EQ1727" s="107"/>
      <c r="ER1727" s="107"/>
      <c r="ES1727" s="107"/>
      <c r="ET1727" s="107"/>
      <c r="EU1727" s="107"/>
      <c r="EV1727" s="107"/>
      <c r="EW1727" s="107"/>
      <c r="EX1727" s="107"/>
      <c r="EY1727" s="107"/>
    </row>
    <row r="1728" spans="1:155" x14ac:dyDescent="0.15">
      <c r="A1728" s="36">
        <f t="shared" si="355"/>
        <v>45223</v>
      </c>
      <c r="B1728" s="1">
        <f t="shared" ca="1" si="362"/>
        <v>1023.649469</v>
      </c>
      <c r="C1728" s="90">
        <f t="shared" si="356"/>
        <v>1000</v>
      </c>
      <c r="D1728" s="103">
        <f t="shared" si="357"/>
        <v>5.0000000000000001E-3</v>
      </c>
      <c r="E1728" s="93">
        <f t="shared" si="358"/>
        <v>43507</v>
      </c>
      <c r="F1728" s="87">
        <f t="shared" si="350"/>
        <v>1181</v>
      </c>
      <c r="G1728" s="88">
        <f t="shared" si="351"/>
        <v>1181</v>
      </c>
      <c r="H1728" s="89">
        <f t="shared" si="352"/>
        <v>1.023649469</v>
      </c>
      <c r="I1728" s="88">
        <f t="shared" si="359"/>
        <v>0</v>
      </c>
      <c r="J1728" s="90">
        <f t="shared" si="353"/>
        <v>23.649469</v>
      </c>
      <c r="K1728" s="91">
        <f t="shared" si="354"/>
        <v>0</v>
      </c>
      <c r="L1728" s="92" t="str">
        <f t="shared" si="360"/>
        <v>A+J=</v>
      </c>
      <c r="M1728" s="93">
        <f t="shared" si="361"/>
        <v>45272</v>
      </c>
      <c r="N1728" s="94"/>
      <c r="O1728" s="143"/>
      <c r="P1728" s="143"/>
      <c r="Q1728" s="143"/>
      <c r="R1728" s="94"/>
      <c r="S1728" s="107"/>
      <c r="T1728" s="143"/>
      <c r="U1728" s="94"/>
      <c r="V1728" s="94"/>
      <c r="W1728" s="94"/>
      <c r="X1728" s="143"/>
      <c r="Y1728" s="123"/>
      <c r="Z1728" s="143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  <c r="EG1728" s="107"/>
      <c r="EH1728" s="107"/>
      <c r="EI1728" s="107"/>
      <c r="EJ1728" s="107"/>
      <c r="EK1728" s="107"/>
      <c r="EL1728" s="107"/>
      <c r="EM1728" s="107"/>
      <c r="EN1728" s="107"/>
      <c r="EO1728" s="107"/>
      <c r="EP1728" s="107"/>
      <c r="EQ1728" s="107"/>
      <c r="ER1728" s="107"/>
      <c r="ES1728" s="107"/>
      <c r="ET1728" s="107"/>
      <c r="EU1728" s="107"/>
      <c r="EV1728" s="107"/>
      <c r="EW1728" s="107"/>
      <c r="EX1728" s="107"/>
      <c r="EY1728" s="107"/>
    </row>
    <row r="1729" spans="1:155" x14ac:dyDescent="0.15">
      <c r="A1729" s="36">
        <f t="shared" si="355"/>
        <v>45224</v>
      </c>
      <c r="B1729" s="1">
        <f t="shared" ca="1" si="362"/>
        <v>1023.669729</v>
      </c>
      <c r="C1729" s="90">
        <f t="shared" si="356"/>
        <v>1000</v>
      </c>
      <c r="D1729" s="103">
        <f t="shared" si="357"/>
        <v>5.0000000000000001E-3</v>
      </c>
      <c r="E1729" s="93">
        <f t="shared" si="358"/>
        <v>43507</v>
      </c>
      <c r="F1729" s="87">
        <f t="shared" si="350"/>
        <v>1182</v>
      </c>
      <c r="G1729" s="88">
        <f t="shared" si="351"/>
        <v>1182</v>
      </c>
      <c r="H1729" s="89">
        <f t="shared" si="352"/>
        <v>1.0236697290000001</v>
      </c>
      <c r="I1729" s="88">
        <f t="shared" si="359"/>
        <v>0</v>
      </c>
      <c r="J1729" s="90">
        <f t="shared" si="353"/>
        <v>23.669729</v>
      </c>
      <c r="K1729" s="91">
        <f t="shared" si="354"/>
        <v>0</v>
      </c>
      <c r="L1729" s="92" t="str">
        <f t="shared" si="360"/>
        <v>A+J=</v>
      </c>
      <c r="M1729" s="93">
        <f t="shared" si="361"/>
        <v>45272</v>
      </c>
      <c r="N1729" s="94"/>
      <c r="O1729" s="143"/>
      <c r="P1729" s="143"/>
      <c r="Q1729" s="143"/>
      <c r="R1729" s="94"/>
      <c r="S1729" s="107"/>
      <c r="T1729" s="143"/>
      <c r="U1729" s="94"/>
      <c r="V1729" s="94"/>
      <c r="W1729" s="94"/>
      <c r="X1729" s="143"/>
      <c r="Y1729" s="123"/>
      <c r="Z1729" s="143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  <c r="EG1729" s="107"/>
      <c r="EH1729" s="107"/>
      <c r="EI1729" s="107"/>
      <c r="EJ1729" s="107"/>
      <c r="EK1729" s="107"/>
      <c r="EL1729" s="107"/>
      <c r="EM1729" s="107"/>
      <c r="EN1729" s="107"/>
      <c r="EO1729" s="107"/>
      <c r="EP1729" s="107"/>
      <c r="EQ1729" s="107"/>
      <c r="ER1729" s="107"/>
      <c r="ES1729" s="107"/>
      <c r="ET1729" s="107"/>
      <c r="EU1729" s="107"/>
      <c r="EV1729" s="107"/>
      <c r="EW1729" s="107"/>
      <c r="EX1729" s="107"/>
      <c r="EY1729" s="107"/>
    </row>
    <row r="1730" spans="1:155" x14ac:dyDescent="0.15">
      <c r="A1730" s="36">
        <f t="shared" si="355"/>
        <v>45225</v>
      </c>
      <c r="B1730" s="1">
        <f t="shared" ca="1" si="362"/>
        <v>1023.68999</v>
      </c>
      <c r="C1730" s="90">
        <f t="shared" si="356"/>
        <v>1000</v>
      </c>
      <c r="D1730" s="103">
        <f t="shared" si="357"/>
        <v>5.0000000000000001E-3</v>
      </c>
      <c r="E1730" s="93">
        <f t="shared" si="358"/>
        <v>43507</v>
      </c>
      <c r="F1730" s="87">
        <f t="shared" si="350"/>
        <v>1183</v>
      </c>
      <c r="G1730" s="88">
        <f t="shared" si="351"/>
        <v>1183</v>
      </c>
      <c r="H1730" s="89">
        <f t="shared" si="352"/>
        <v>1.02368999</v>
      </c>
      <c r="I1730" s="88">
        <f t="shared" si="359"/>
        <v>0</v>
      </c>
      <c r="J1730" s="90">
        <f t="shared" si="353"/>
        <v>23.689990000000002</v>
      </c>
      <c r="K1730" s="91">
        <f t="shared" si="354"/>
        <v>0</v>
      </c>
      <c r="L1730" s="92" t="str">
        <f t="shared" si="360"/>
        <v>A+J=</v>
      </c>
      <c r="M1730" s="93">
        <f t="shared" si="361"/>
        <v>45272</v>
      </c>
      <c r="N1730" s="94"/>
      <c r="O1730" s="143"/>
      <c r="P1730" s="143"/>
      <c r="Q1730" s="143"/>
      <c r="R1730" s="94"/>
      <c r="S1730" s="107"/>
      <c r="T1730" s="143"/>
      <c r="U1730" s="94"/>
      <c r="V1730" s="94"/>
      <c r="W1730" s="94"/>
      <c r="X1730" s="143"/>
      <c r="Y1730" s="123"/>
      <c r="Z1730" s="143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  <c r="EG1730" s="107"/>
      <c r="EH1730" s="107"/>
      <c r="EI1730" s="107"/>
      <c r="EJ1730" s="107"/>
      <c r="EK1730" s="107"/>
      <c r="EL1730" s="107"/>
      <c r="EM1730" s="107"/>
      <c r="EN1730" s="107"/>
      <c r="EO1730" s="107"/>
      <c r="EP1730" s="107"/>
      <c r="EQ1730" s="107"/>
      <c r="ER1730" s="107"/>
      <c r="ES1730" s="107"/>
      <c r="ET1730" s="107"/>
      <c r="EU1730" s="107"/>
      <c r="EV1730" s="107"/>
      <c r="EW1730" s="107"/>
      <c r="EX1730" s="107"/>
      <c r="EY1730" s="107"/>
    </row>
    <row r="1731" spans="1:155" x14ac:dyDescent="0.15">
      <c r="A1731" s="36">
        <f t="shared" si="355"/>
        <v>45226</v>
      </c>
      <c r="B1731" s="1">
        <f t="shared" ca="1" si="362"/>
        <v>1023.710251</v>
      </c>
      <c r="C1731" s="90">
        <f t="shared" si="356"/>
        <v>1000</v>
      </c>
      <c r="D1731" s="103">
        <f t="shared" si="357"/>
        <v>5.0000000000000001E-3</v>
      </c>
      <c r="E1731" s="93">
        <f t="shared" si="358"/>
        <v>43507</v>
      </c>
      <c r="F1731" s="87">
        <f t="shared" si="350"/>
        <v>1184</v>
      </c>
      <c r="G1731" s="88">
        <f t="shared" si="351"/>
        <v>1184</v>
      </c>
      <c r="H1731" s="89">
        <f t="shared" si="352"/>
        <v>1.023710251</v>
      </c>
      <c r="I1731" s="88">
        <f t="shared" si="359"/>
        <v>0</v>
      </c>
      <c r="J1731" s="90">
        <f t="shared" si="353"/>
        <v>23.710251</v>
      </c>
      <c r="K1731" s="91">
        <f t="shared" si="354"/>
        <v>0</v>
      </c>
      <c r="L1731" s="92" t="str">
        <f t="shared" si="360"/>
        <v>A+J=</v>
      </c>
      <c r="M1731" s="93">
        <f t="shared" si="361"/>
        <v>45272</v>
      </c>
      <c r="N1731" s="94"/>
      <c r="O1731" s="143"/>
      <c r="P1731" s="143"/>
      <c r="Q1731" s="143"/>
      <c r="R1731" s="94"/>
      <c r="S1731" s="107"/>
      <c r="T1731" s="143"/>
      <c r="U1731" s="94"/>
      <c r="V1731" s="94"/>
      <c r="W1731" s="94"/>
      <c r="X1731" s="143"/>
      <c r="Y1731" s="123"/>
      <c r="Z1731" s="143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  <c r="EG1731" s="107"/>
      <c r="EH1731" s="107"/>
      <c r="EI1731" s="107"/>
      <c r="EJ1731" s="107"/>
      <c r="EK1731" s="107"/>
      <c r="EL1731" s="107"/>
      <c r="EM1731" s="107"/>
      <c r="EN1731" s="107"/>
      <c r="EO1731" s="107"/>
      <c r="EP1731" s="107"/>
      <c r="EQ1731" s="107"/>
      <c r="ER1731" s="107"/>
      <c r="ES1731" s="107"/>
      <c r="ET1731" s="107"/>
      <c r="EU1731" s="107"/>
      <c r="EV1731" s="107"/>
      <c r="EW1731" s="107"/>
      <c r="EX1731" s="107"/>
      <c r="EY1731" s="107"/>
    </row>
    <row r="1732" spans="1:155" x14ac:dyDescent="0.15">
      <c r="A1732" s="36">
        <f t="shared" si="355"/>
        <v>45227</v>
      </c>
      <c r="B1732" s="1">
        <f t="shared" ca="1" si="362"/>
        <v>1023.730512</v>
      </c>
      <c r="C1732" s="90">
        <f t="shared" si="356"/>
        <v>1000</v>
      </c>
      <c r="D1732" s="103">
        <f t="shared" si="357"/>
        <v>5.0000000000000001E-3</v>
      </c>
      <c r="E1732" s="93">
        <f t="shared" si="358"/>
        <v>43507</v>
      </c>
      <c r="F1732" s="87">
        <f t="shared" si="350"/>
        <v>1184</v>
      </c>
      <c r="G1732" s="88">
        <f t="shared" si="351"/>
        <v>1185</v>
      </c>
      <c r="H1732" s="89">
        <f t="shared" si="352"/>
        <v>1.023730512</v>
      </c>
      <c r="I1732" s="88">
        <f t="shared" si="359"/>
        <v>0</v>
      </c>
      <c r="J1732" s="90">
        <f t="shared" si="353"/>
        <v>23.730512000000001</v>
      </c>
      <c r="K1732" s="91">
        <f t="shared" si="354"/>
        <v>0</v>
      </c>
      <c r="L1732" s="92" t="str">
        <f t="shared" si="360"/>
        <v>A+J=</v>
      </c>
      <c r="M1732" s="93">
        <f t="shared" si="361"/>
        <v>45272</v>
      </c>
      <c r="N1732" s="94"/>
      <c r="O1732" s="143"/>
      <c r="P1732" s="143"/>
      <c r="Q1732" s="143"/>
      <c r="R1732" s="94"/>
      <c r="S1732" s="107"/>
      <c r="T1732" s="143"/>
      <c r="U1732" s="94"/>
      <c r="V1732" s="94"/>
      <c r="W1732" s="94"/>
      <c r="X1732" s="143"/>
      <c r="Y1732" s="123"/>
      <c r="Z1732" s="143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  <c r="EG1732" s="107"/>
      <c r="EH1732" s="107"/>
      <c r="EI1732" s="107"/>
      <c r="EJ1732" s="107"/>
      <c r="EK1732" s="107"/>
      <c r="EL1732" s="107"/>
      <c r="EM1732" s="107"/>
      <c r="EN1732" s="107"/>
      <c r="EO1732" s="107"/>
      <c r="EP1732" s="107"/>
      <c r="EQ1732" s="107"/>
      <c r="ER1732" s="107"/>
      <c r="ES1732" s="107"/>
      <c r="ET1732" s="107"/>
      <c r="EU1732" s="107"/>
      <c r="EV1732" s="107"/>
      <c r="EW1732" s="107"/>
      <c r="EX1732" s="107"/>
      <c r="EY1732" s="107"/>
    </row>
    <row r="1733" spans="1:155" x14ac:dyDescent="0.15">
      <c r="A1733" s="36">
        <f t="shared" si="355"/>
        <v>45228</v>
      </c>
      <c r="B1733" s="1">
        <f t="shared" ca="1" si="362"/>
        <v>1023.730512</v>
      </c>
      <c r="C1733" s="90">
        <f t="shared" si="356"/>
        <v>1000</v>
      </c>
      <c r="D1733" s="103">
        <f t="shared" si="357"/>
        <v>5.0000000000000001E-3</v>
      </c>
      <c r="E1733" s="93">
        <f t="shared" si="358"/>
        <v>43507</v>
      </c>
      <c r="F1733" s="87">
        <f t="shared" si="350"/>
        <v>1184</v>
      </c>
      <c r="G1733" s="88">
        <f t="shared" si="351"/>
        <v>1185</v>
      </c>
      <c r="H1733" s="89">
        <f t="shared" si="352"/>
        <v>1.023730512</v>
      </c>
      <c r="I1733" s="88">
        <f t="shared" si="359"/>
        <v>0</v>
      </c>
      <c r="J1733" s="90">
        <f t="shared" si="353"/>
        <v>23.730512000000001</v>
      </c>
      <c r="K1733" s="91">
        <f t="shared" si="354"/>
        <v>0</v>
      </c>
      <c r="L1733" s="92" t="str">
        <f t="shared" si="360"/>
        <v>A+J=</v>
      </c>
      <c r="M1733" s="93">
        <f t="shared" si="361"/>
        <v>45272</v>
      </c>
      <c r="N1733" s="94"/>
      <c r="O1733" s="143"/>
      <c r="P1733" s="143"/>
      <c r="Q1733" s="143"/>
      <c r="R1733" s="94"/>
      <c r="S1733" s="107"/>
      <c r="T1733" s="143"/>
      <c r="U1733" s="94"/>
      <c r="V1733" s="94"/>
      <c r="W1733" s="94"/>
      <c r="X1733" s="143"/>
      <c r="Y1733" s="123"/>
      <c r="Z1733" s="143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  <c r="EG1733" s="107"/>
      <c r="EH1733" s="107"/>
      <c r="EI1733" s="107"/>
      <c r="EJ1733" s="107"/>
      <c r="EK1733" s="107"/>
      <c r="EL1733" s="107"/>
      <c r="EM1733" s="107"/>
      <c r="EN1733" s="107"/>
      <c r="EO1733" s="107"/>
      <c r="EP1733" s="107"/>
      <c r="EQ1733" s="107"/>
      <c r="ER1733" s="107"/>
      <c r="ES1733" s="107"/>
      <c r="ET1733" s="107"/>
      <c r="EU1733" s="107"/>
      <c r="EV1733" s="107"/>
      <c r="EW1733" s="107"/>
      <c r="EX1733" s="107"/>
      <c r="EY1733" s="107"/>
    </row>
    <row r="1734" spans="1:155" x14ac:dyDescent="0.15">
      <c r="A1734" s="36">
        <f t="shared" si="355"/>
        <v>45229</v>
      </c>
      <c r="B1734" s="1">
        <f t="shared" ca="1" si="362"/>
        <v>1023.730512</v>
      </c>
      <c r="C1734" s="90">
        <f t="shared" si="356"/>
        <v>1000</v>
      </c>
      <c r="D1734" s="103">
        <f t="shared" si="357"/>
        <v>5.0000000000000001E-3</v>
      </c>
      <c r="E1734" s="93">
        <f t="shared" si="358"/>
        <v>43507</v>
      </c>
      <c r="F1734" s="87">
        <f t="shared" si="350"/>
        <v>1185</v>
      </c>
      <c r="G1734" s="88">
        <f t="shared" si="351"/>
        <v>1185</v>
      </c>
      <c r="H1734" s="89">
        <f t="shared" si="352"/>
        <v>1.023730512</v>
      </c>
      <c r="I1734" s="88">
        <f t="shared" si="359"/>
        <v>0</v>
      </c>
      <c r="J1734" s="90">
        <f t="shared" si="353"/>
        <v>23.730512000000001</v>
      </c>
      <c r="K1734" s="91">
        <f t="shared" si="354"/>
        <v>0</v>
      </c>
      <c r="L1734" s="92" t="str">
        <f t="shared" si="360"/>
        <v>A+J=</v>
      </c>
      <c r="M1734" s="93">
        <f t="shared" si="361"/>
        <v>45272</v>
      </c>
      <c r="N1734" s="94"/>
      <c r="O1734" s="143"/>
      <c r="P1734" s="143"/>
      <c r="Q1734" s="143"/>
      <c r="R1734" s="94"/>
      <c r="S1734" s="107"/>
      <c r="T1734" s="143"/>
      <c r="U1734" s="94"/>
      <c r="V1734" s="94"/>
      <c r="W1734" s="94"/>
      <c r="X1734" s="143"/>
      <c r="Y1734" s="123"/>
      <c r="Z1734" s="143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  <c r="EG1734" s="107"/>
      <c r="EH1734" s="107"/>
      <c r="EI1734" s="107"/>
      <c r="EJ1734" s="107"/>
      <c r="EK1734" s="107"/>
      <c r="EL1734" s="107"/>
      <c r="EM1734" s="107"/>
      <c r="EN1734" s="107"/>
      <c r="EO1734" s="107"/>
      <c r="EP1734" s="107"/>
      <c r="EQ1734" s="107"/>
      <c r="ER1734" s="107"/>
      <c r="ES1734" s="107"/>
      <c r="ET1734" s="107"/>
      <c r="EU1734" s="107"/>
      <c r="EV1734" s="107"/>
      <c r="EW1734" s="107"/>
      <c r="EX1734" s="107"/>
      <c r="EY1734" s="107"/>
    </row>
    <row r="1735" spans="1:155" x14ac:dyDescent="0.15">
      <c r="A1735" s="36">
        <f t="shared" si="355"/>
        <v>45230</v>
      </c>
      <c r="B1735" s="1">
        <f t="shared" ca="1" si="362"/>
        <v>1023.750774</v>
      </c>
      <c r="C1735" s="90">
        <f t="shared" si="356"/>
        <v>1000</v>
      </c>
      <c r="D1735" s="103">
        <f t="shared" si="357"/>
        <v>5.0000000000000001E-3</v>
      </c>
      <c r="E1735" s="93">
        <f t="shared" si="358"/>
        <v>43507</v>
      </c>
      <c r="F1735" s="87">
        <f t="shared" si="350"/>
        <v>1186</v>
      </c>
      <c r="G1735" s="88">
        <f t="shared" si="351"/>
        <v>1186</v>
      </c>
      <c r="H1735" s="89">
        <f t="shared" si="352"/>
        <v>1.023750774</v>
      </c>
      <c r="I1735" s="88">
        <f t="shared" si="359"/>
        <v>0</v>
      </c>
      <c r="J1735" s="90">
        <f t="shared" si="353"/>
        <v>23.750774</v>
      </c>
      <c r="K1735" s="91">
        <f t="shared" si="354"/>
        <v>0</v>
      </c>
      <c r="L1735" s="92" t="str">
        <f t="shared" si="360"/>
        <v>A+J=</v>
      </c>
      <c r="M1735" s="93">
        <f t="shared" si="361"/>
        <v>45272</v>
      </c>
      <c r="N1735" s="94"/>
      <c r="O1735" s="143"/>
      <c r="P1735" s="143"/>
      <c r="Q1735" s="143"/>
      <c r="R1735" s="94"/>
      <c r="S1735" s="107"/>
      <c r="T1735" s="143"/>
      <c r="U1735" s="94"/>
      <c r="V1735" s="94"/>
      <c r="W1735" s="94"/>
      <c r="X1735" s="143"/>
      <c r="Y1735" s="123"/>
      <c r="Z1735" s="143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  <c r="EG1735" s="107"/>
      <c r="EH1735" s="107"/>
      <c r="EI1735" s="107"/>
      <c r="EJ1735" s="107"/>
      <c r="EK1735" s="107"/>
      <c r="EL1735" s="107"/>
      <c r="EM1735" s="107"/>
      <c r="EN1735" s="107"/>
      <c r="EO1735" s="107"/>
      <c r="EP1735" s="107"/>
      <c r="EQ1735" s="107"/>
      <c r="ER1735" s="107"/>
      <c r="ES1735" s="107"/>
      <c r="ET1735" s="107"/>
      <c r="EU1735" s="107"/>
      <c r="EV1735" s="107"/>
      <c r="EW1735" s="107"/>
      <c r="EX1735" s="107"/>
      <c r="EY1735" s="107"/>
    </row>
    <row r="1736" spans="1:155" x14ac:dyDescent="0.15">
      <c r="A1736" s="36">
        <f t="shared" si="355"/>
        <v>45231</v>
      </c>
      <c r="B1736" s="1">
        <f t="shared" ca="1" si="362"/>
        <v>1023.771036</v>
      </c>
      <c r="C1736" s="90">
        <f t="shared" si="356"/>
        <v>1000</v>
      </c>
      <c r="D1736" s="103">
        <f t="shared" si="357"/>
        <v>5.0000000000000001E-3</v>
      </c>
      <c r="E1736" s="93">
        <f t="shared" si="358"/>
        <v>43507</v>
      </c>
      <c r="F1736" s="87">
        <f t="shared" si="350"/>
        <v>1187</v>
      </c>
      <c r="G1736" s="88">
        <f t="shared" si="351"/>
        <v>1187</v>
      </c>
      <c r="H1736" s="89">
        <f t="shared" si="352"/>
        <v>1.0237710360000001</v>
      </c>
      <c r="I1736" s="88">
        <f t="shared" si="359"/>
        <v>0</v>
      </c>
      <c r="J1736" s="90">
        <f t="shared" si="353"/>
        <v>23.771035999999999</v>
      </c>
      <c r="K1736" s="91">
        <f t="shared" si="354"/>
        <v>0</v>
      </c>
      <c r="L1736" s="92" t="str">
        <f t="shared" si="360"/>
        <v>A+J=</v>
      </c>
      <c r="M1736" s="93">
        <f t="shared" si="361"/>
        <v>45272</v>
      </c>
      <c r="N1736" s="94"/>
      <c r="O1736" s="143"/>
      <c r="P1736" s="143"/>
      <c r="Q1736" s="143"/>
      <c r="R1736" s="94"/>
      <c r="S1736" s="107"/>
      <c r="T1736" s="143"/>
      <c r="U1736" s="94"/>
      <c r="V1736" s="94"/>
      <c r="W1736" s="94"/>
      <c r="X1736" s="143"/>
      <c r="Y1736" s="123"/>
      <c r="Z1736" s="143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  <c r="EG1736" s="107"/>
      <c r="EH1736" s="107"/>
      <c r="EI1736" s="107"/>
      <c r="EJ1736" s="107"/>
      <c r="EK1736" s="107"/>
      <c r="EL1736" s="107"/>
      <c r="EM1736" s="107"/>
      <c r="EN1736" s="107"/>
      <c r="EO1736" s="107"/>
      <c r="EP1736" s="107"/>
      <c r="EQ1736" s="107"/>
      <c r="ER1736" s="107"/>
      <c r="ES1736" s="107"/>
      <c r="ET1736" s="107"/>
      <c r="EU1736" s="107"/>
      <c r="EV1736" s="107"/>
      <c r="EW1736" s="107"/>
      <c r="EX1736" s="107"/>
      <c r="EY1736" s="107"/>
    </row>
    <row r="1737" spans="1:155" x14ac:dyDescent="0.15">
      <c r="A1737" s="36">
        <f t="shared" si="355"/>
        <v>45232</v>
      </c>
      <c r="B1737" s="1">
        <f t="shared" ca="1" si="362"/>
        <v>1023.79129799</v>
      </c>
      <c r="C1737" s="90">
        <f t="shared" si="356"/>
        <v>1000</v>
      </c>
      <c r="D1737" s="103">
        <f t="shared" si="357"/>
        <v>5.0000000000000001E-3</v>
      </c>
      <c r="E1737" s="93">
        <f t="shared" si="358"/>
        <v>43507</v>
      </c>
      <c r="F1737" s="87">
        <f t="shared" si="350"/>
        <v>1187</v>
      </c>
      <c r="G1737" s="88">
        <f t="shared" si="351"/>
        <v>1188</v>
      </c>
      <c r="H1737" s="89">
        <f t="shared" si="352"/>
        <v>1.0237912979999999</v>
      </c>
      <c r="I1737" s="88">
        <f t="shared" si="359"/>
        <v>0</v>
      </c>
      <c r="J1737" s="90">
        <f t="shared" si="353"/>
        <v>23.79129799</v>
      </c>
      <c r="K1737" s="91">
        <f t="shared" si="354"/>
        <v>0</v>
      </c>
      <c r="L1737" s="92" t="str">
        <f t="shared" si="360"/>
        <v>A+J=</v>
      </c>
      <c r="M1737" s="93">
        <f t="shared" si="361"/>
        <v>45272</v>
      </c>
      <c r="N1737" s="94"/>
      <c r="O1737" s="143"/>
      <c r="P1737" s="143"/>
      <c r="Q1737" s="143"/>
      <c r="R1737" s="94"/>
      <c r="S1737" s="107"/>
      <c r="T1737" s="143"/>
      <c r="U1737" s="94"/>
      <c r="V1737" s="94"/>
      <c r="W1737" s="94"/>
      <c r="X1737" s="143"/>
      <c r="Y1737" s="123"/>
      <c r="Z1737" s="143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  <c r="EG1737" s="107"/>
      <c r="EH1737" s="107"/>
      <c r="EI1737" s="107"/>
      <c r="EJ1737" s="107"/>
      <c r="EK1737" s="107"/>
      <c r="EL1737" s="107"/>
      <c r="EM1737" s="107"/>
      <c r="EN1737" s="107"/>
      <c r="EO1737" s="107"/>
      <c r="EP1737" s="107"/>
      <c r="EQ1737" s="107"/>
      <c r="ER1737" s="107"/>
      <c r="ES1737" s="107"/>
      <c r="ET1737" s="107"/>
      <c r="EU1737" s="107"/>
      <c r="EV1737" s="107"/>
      <c r="EW1737" s="107"/>
      <c r="EX1737" s="107"/>
      <c r="EY1737" s="107"/>
    </row>
    <row r="1738" spans="1:155" x14ac:dyDescent="0.15">
      <c r="A1738" s="36">
        <f t="shared" si="355"/>
        <v>45233</v>
      </c>
      <c r="B1738" s="1">
        <f t="shared" ca="1" si="362"/>
        <v>1023.79129799</v>
      </c>
      <c r="C1738" s="90">
        <f t="shared" si="356"/>
        <v>1000</v>
      </c>
      <c r="D1738" s="103">
        <f t="shared" si="357"/>
        <v>5.0000000000000001E-3</v>
      </c>
      <c r="E1738" s="93">
        <f t="shared" si="358"/>
        <v>43507</v>
      </c>
      <c r="F1738" s="87">
        <f t="shared" si="350"/>
        <v>1188</v>
      </c>
      <c r="G1738" s="88">
        <f t="shared" si="351"/>
        <v>1188</v>
      </c>
      <c r="H1738" s="89">
        <f t="shared" si="352"/>
        <v>1.0237912979999999</v>
      </c>
      <c r="I1738" s="88">
        <f t="shared" si="359"/>
        <v>0</v>
      </c>
      <c r="J1738" s="90">
        <f t="shared" si="353"/>
        <v>23.79129799</v>
      </c>
      <c r="K1738" s="91">
        <f t="shared" si="354"/>
        <v>0</v>
      </c>
      <c r="L1738" s="92" t="str">
        <f t="shared" si="360"/>
        <v>A+J=</v>
      </c>
      <c r="M1738" s="93">
        <f t="shared" si="361"/>
        <v>45272</v>
      </c>
      <c r="N1738" s="94"/>
      <c r="O1738" s="143"/>
      <c r="P1738" s="143"/>
      <c r="Q1738" s="143"/>
      <c r="R1738" s="94"/>
      <c r="S1738" s="107"/>
      <c r="T1738" s="143"/>
      <c r="U1738" s="94"/>
      <c r="V1738" s="94"/>
      <c r="W1738" s="94"/>
      <c r="X1738" s="143"/>
      <c r="Y1738" s="123"/>
      <c r="Z1738" s="143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  <c r="EG1738" s="107"/>
      <c r="EH1738" s="107"/>
      <c r="EI1738" s="107"/>
      <c r="EJ1738" s="107"/>
      <c r="EK1738" s="107"/>
      <c r="EL1738" s="107"/>
      <c r="EM1738" s="107"/>
      <c r="EN1738" s="107"/>
      <c r="EO1738" s="107"/>
      <c r="EP1738" s="107"/>
      <c r="EQ1738" s="107"/>
      <c r="ER1738" s="107"/>
      <c r="ES1738" s="107"/>
      <c r="ET1738" s="107"/>
      <c r="EU1738" s="107"/>
      <c r="EV1738" s="107"/>
      <c r="EW1738" s="107"/>
      <c r="EX1738" s="107"/>
      <c r="EY1738" s="107"/>
    </row>
    <row r="1739" spans="1:155" x14ac:dyDescent="0.15">
      <c r="A1739" s="36">
        <f t="shared" si="355"/>
        <v>45234</v>
      </c>
      <c r="B1739" s="1">
        <f t="shared" ca="1" si="362"/>
        <v>1023.811561</v>
      </c>
      <c r="C1739" s="90">
        <f t="shared" si="356"/>
        <v>1000</v>
      </c>
      <c r="D1739" s="103">
        <f t="shared" si="357"/>
        <v>5.0000000000000001E-3</v>
      </c>
      <c r="E1739" s="93">
        <f t="shared" si="358"/>
        <v>43507</v>
      </c>
      <c r="F1739" s="87">
        <f t="shared" si="350"/>
        <v>1188</v>
      </c>
      <c r="G1739" s="88">
        <f t="shared" si="351"/>
        <v>1189</v>
      </c>
      <c r="H1739" s="89">
        <f t="shared" si="352"/>
        <v>1.023811561</v>
      </c>
      <c r="I1739" s="88">
        <f t="shared" si="359"/>
        <v>0</v>
      </c>
      <c r="J1739" s="90">
        <f t="shared" si="353"/>
        <v>23.811561000000001</v>
      </c>
      <c r="K1739" s="91">
        <f t="shared" si="354"/>
        <v>0</v>
      </c>
      <c r="L1739" s="92" t="str">
        <f t="shared" si="360"/>
        <v>A+J=</v>
      </c>
      <c r="M1739" s="93">
        <f t="shared" si="361"/>
        <v>45272</v>
      </c>
      <c r="N1739" s="94"/>
      <c r="O1739" s="143"/>
      <c r="P1739" s="143"/>
      <c r="Q1739" s="143"/>
      <c r="R1739" s="94"/>
      <c r="S1739" s="107"/>
      <c r="T1739" s="143"/>
      <c r="U1739" s="94"/>
      <c r="V1739" s="94"/>
      <c r="W1739" s="94"/>
      <c r="X1739" s="143"/>
      <c r="Y1739" s="123"/>
      <c r="Z1739" s="143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  <c r="EG1739" s="107"/>
      <c r="EH1739" s="107"/>
      <c r="EI1739" s="107"/>
      <c r="EJ1739" s="107"/>
      <c r="EK1739" s="107"/>
      <c r="EL1739" s="107"/>
      <c r="EM1739" s="107"/>
      <c r="EN1739" s="107"/>
      <c r="EO1739" s="107"/>
      <c r="EP1739" s="107"/>
      <c r="EQ1739" s="107"/>
      <c r="ER1739" s="107"/>
      <c r="ES1739" s="107"/>
      <c r="ET1739" s="107"/>
      <c r="EU1739" s="107"/>
      <c r="EV1739" s="107"/>
      <c r="EW1739" s="107"/>
      <c r="EX1739" s="107"/>
      <c r="EY1739" s="107"/>
    </row>
    <row r="1740" spans="1:155" x14ac:dyDescent="0.15">
      <c r="A1740" s="36">
        <f t="shared" si="355"/>
        <v>45235</v>
      </c>
      <c r="B1740" s="1">
        <f t="shared" ca="1" si="362"/>
        <v>1023.811561</v>
      </c>
      <c r="C1740" s="90">
        <f t="shared" si="356"/>
        <v>1000</v>
      </c>
      <c r="D1740" s="103">
        <f t="shared" si="357"/>
        <v>5.0000000000000001E-3</v>
      </c>
      <c r="E1740" s="93">
        <f t="shared" si="358"/>
        <v>43507</v>
      </c>
      <c r="F1740" s="87">
        <f t="shared" ref="F1740:F1803" si="363">IF(A1740&gt;E1740,IF(NETWORKDAYS(E1740,A1740,$P$75:$P$191)-1=0,1,NETWORKDAYS(E1740,A1740,$P$75:$P$191)-1),0)</f>
        <v>1188</v>
      </c>
      <c r="G1740" s="88">
        <f t="shared" ref="G1740:G1803" si="364">IF(AND(F1740=1,F1739=1),1,IF(F1740&gt;0,IF(F1740=F1739,F1740+1,F1740),0))</f>
        <v>1189</v>
      </c>
      <c r="H1740" s="89">
        <f t="shared" ref="H1740:H1803" si="365">ROUND((D1740+1)^(G1740/252),9)</f>
        <v>1.023811561</v>
      </c>
      <c r="I1740" s="88">
        <f t="shared" si="359"/>
        <v>0</v>
      </c>
      <c r="J1740" s="90">
        <f t="shared" ref="J1740:J1803" si="366">TRUNC(((H1740-1)*C1740),8)</f>
        <v>23.811561000000001</v>
      </c>
      <c r="K1740" s="91">
        <f t="shared" ref="K1740:K1803" si="367">IF(I1740&gt;0,VLOOKUP(I1740,$P$12:$U$72,6),0)</f>
        <v>0</v>
      </c>
      <c r="L1740" s="92" t="str">
        <f t="shared" si="360"/>
        <v>A+J=</v>
      </c>
      <c r="M1740" s="93">
        <f t="shared" si="361"/>
        <v>45272</v>
      </c>
      <c r="N1740" s="94"/>
      <c r="O1740" s="143"/>
      <c r="P1740" s="143"/>
      <c r="Q1740" s="143"/>
      <c r="R1740" s="94"/>
      <c r="S1740" s="107"/>
      <c r="T1740" s="143"/>
      <c r="U1740" s="94"/>
      <c r="V1740" s="94"/>
      <c r="W1740" s="94"/>
      <c r="X1740" s="143"/>
      <c r="Y1740" s="123"/>
      <c r="Z1740" s="143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  <c r="EG1740" s="107"/>
      <c r="EH1740" s="107"/>
      <c r="EI1740" s="107"/>
      <c r="EJ1740" s="107"/>
      <c r="EK1740" s="107"/>
      <c r="EL1740" s="107"/>
      <c r="EM1740" s="107"/>
      <c r="EN1740" s="107"/>
      <c r="EO1740" s="107"/>
      <c r="EP1740" s="107"/>
      <c r="EQ1740" s="107"/>
      <c r="ER1740" s="107"/>
      <c r="ES1740" s="107"/>
      <c r="ET1740" s="107"/>
      <c r="EU1740" s="107"/>
      <c r="EV1740" s="107"/>
      <c r="EW1740" s="107"/>
      <c r="EX1740" s="107"/>
      <c r="EY1740" s="107"/>
    </row>
    <row r="1741" spans="1:155" x14ac:dyDescent="0.15">
      <c r="A1741" s="36">
        <f t="shared" ref="A1741:A1804" si="368">(A1740+1)</f>
        <v>45236</v>
      </c>
      <c r="B1741" s="1">
        <f t="shared" ca="1" si="362"/>
        <v>1023.811561</v>
      </c>
      <c r="C1741" s="90">
        <f t="shared" ref="C1741:C1804" si="369">(C1740-K1740)</f>
        <v>1000</v>
      </c>
      <c r="D1741" s="103">
        <f t="shared" ref="D1741:D1804" si="370">D1740</f>
        <v>5.0000000000000001E-3</v>
      </c>
      <c r="E1741" s="93">
        <f t="shared" ref="E1741:E1804" si="371">IF(I1740&gt;0,VLOOKUP(I1740,P$12:Z$72,2),E1740)</f>
        <v>43507</v>
      </c>
      <c r="F1741" s="87">
        <f t="shared" si="363"/>
        <v>1189</v>
      </c>
      <c r="G1741" s="88">
        <f t="shared" si="364"/>
        <v>1189</v>
      </c>
      <c r="H1741" s="89">
        <f t="shared" si="365"/>
        <v>1.023811561</v>
      </c>
      <c r="I1741" s="88">
        <f t="shared" ref="I1741:I1804" si="372">IF(VLOOKUP(A1741,Q$12:X$72,8)=VLOOKUP(A1740,Q$12:X$72,8),0,VLOOKUP(A1741,Q$12:X$72,8))</f>
        <v>0</v>
      </c>
      <c r="J1741" s="90">
        <f t="shared" si="366"/>
        <v>23.811561000000001</v>
      </c>
      <c r="K1741" s="91">
        <f t="shared" si="367"/>
        <v>0</v>
      </c>
      <c r="L1741" s="92" t="str">
        <f t="shared" ref="L1741:L1804" si="373">IF(I1740&gt;0,VLOOKUP(I1740,P$12:Z$72,10),L1740)</f>
        <v>A+J=</v>
      </c>
      <c r="M1741" s="93">
        <f t="shared" ref="M1741:M1804" si="374">IF(I1740&gt;0,VLOOKUP(I1740,P$12:Z$72,11),M1740)</f>
        <v>45272</v>
      </c>
      <c r="N1741" s="94"/>
      <c r="O1741" s="143"/>
      <c r="P1741" s="143"/>
      <c r="Q1741" s="143"/>
      <c r="R1741" s="94"/>
      <c r="S1741" s="107"/>
      <c r="T1741" s="143"/>
      <c r="U1741" s="94"/>
      <c r="V1741" s="94"/>
      <c r="W1741" s="94"/>
      <c r="X1741" s="143"/>
      <c r="Y1741" s="123"/>
      <c r="Z1741" s="143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  <c r="EG1741" s="107"/>
      <c r="EH1741" s="107"/>
      <c r="EI1741" s="107"/>
      <c r="EJ1741" s="107"/>
      <c r="EK1741" s="107"/>
      <c r="EL1741" s="107"/>
      <c r="EM1741" s="107"/>
      <c r="EN1741" s="107"/>
      <c r="EO1741" s="107"/>
      <c r="EP1741" s="107"/>
      <c r="EQ1741" s="107"/>
      <c r="ER1741" s="107"/>
      <c r="ES1741" s="107"/>
      <c r="ET1741" s="107"/>
      <c r="EU1741" s="107"/>
      <c r="EV1741" s="107"/>
      <c r="EW1741" s="107"/>
      <c r="EX1741" s="107"/>
      <c r="EY1741" s="107"/>
    </row>
    <row r="1742" spans="1:155" x14ac:dyDescent="0.15">
      <c r="A1742" s="36">
        <f t="shared" si="368"/>
        <v>45237</v>
      </c>
      <c r="B1742" s="1">
        <f t="shared" ref="B1742:B1805" ca="1" si="375">IF(A1742&lt;=TODAY(),C1742+J1742,IF(AND(A1742&gt;TODAY(),A1742&lt;=$B$1),IF(VLOOKUP(TODAY(),$A$12:$D$10000,4,FALSE)=0,"n.d",C1742+J1742),"n.d"))</f>
        <v>1023.831825</v>
      </c>
      <c r="C1742" s="90">
        <f t="shared" si="369"/>
        <v>1000</v>
      </c>
      <c r="D1742" s="103">
        <f t="shared" si="370"/>
        <v>5.0000000000000001E-3</v>
      </c>
      <c r="E1742" s="93">
        <f t="shared" si="371"/>
        <v>43507</v>
      </c>
      <c r="F1742" s="87">
        <f t="shared" si="363"/>
        <v>1190</v>
      </c>
      <c r="G1742" s="88">
        <f t="shared" si="364"/>
        <v>1190</v>
      </c>
      <c r="H1742" s="89">
        <f t="shared" si="365"/>
        <v>1.023831825</v>
      </c>
      <c r="I1742" s="88">
        <f t="shared" si="372"/>
        <v>0</v>
      </c>
      <c r="J1742" s="90">
        <f t="shared" si="366"/>
        <v>23.831824999999998</v>
      </c>
      <c r="K1742" s="91">
        <f t="shared" si="367"/>
        <v>0</v>
      </c>
      <c r="L1742" s="92" t="str">
        <f t="shared" si="373"/>
        <v>A+J=</v>
      </c>
      <c r="M1742" s="93">
        <f t="shared" si="374"/>
        <v>45272</v>
      </c>
      <c r="N1742" s="94"/>
      <c r="O1742" s="143"/>
      <c r="P1742" s="143"/>
      <c r="Q1742" s="143"/>
      <c r="R1742" s="94"/>
      <c r="S1742" s="107"/>
      <c r="T1742" s="143"/>
      <c r="U1742" s="94"/>
      <c r="V1742" s="94"/>
      <c r="W1742" s="94"/>
      <c r="X1742" s="143"/>
      <c r="Y1742" s="123"/>
      <c r="Z1742" s="143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  <c r="EG1742" s="107"/>
      <c r="EH1742" s="107"/>
      <c r="EI1742" s="107"/>
      <c r="EJ1742" s="107"/>
      <c r="EK1742" s="107"/>
      <c r="EL1742" s="107"/>
      <c r="EM1742" s="107"/>
      <c r="EN1742" s="107"/>
      <c r="EO1742" s="107"/>
      <c r="EP1742" s="107"/>
      <c r="EQ1742" s="107"/>
      <c r="ER1742" s="107"/>
      <c r="ES1742" s="107"/>
      <c r="ET1742" s="107"/>
      <c r="EU1742" s="107"/>
      <c r="EV1742" s="107"/>
      <c r="EW1742" s="107"/>
      <c r="EX1742" s="107"/>
      <c r="EY1742" s="107"/>
    </row>
    <row r="1743" spans="1:155" x14ac:dyDescent="0.15">
      <c r="A1743" s="36">
        <f t="shared" si="368"/>
        <v>45238</v>
      </c>
      <c r="B1743" s="1">
        <f t="shared" ca="1" si="375"/>
        <v>1023.85208799</v>
      </c>
      <c r="C1743" s="90">
        <f t="shared" si="369"/>
        <v>1000</v>
      </c>
      <c r="D1743" s="103">
        <f t="shared" si="370"/>
        <v>5.0000000000000001E-3</v>
      </c>
      <c r="E1743" s="93">
        <f t="shared" si="371"/>
        <v>43507</v>
      </c>
      <c r="F1743" s="87">
        <f t="shared" si="363"/>
        <v>1191</v>
      </c>
      <c r="G1743" s="88">
        <f t="shared" si="364"/>
        <v>1191</v>
      </c>
      <c r="H1743" s="89">
        <f t="shared" si="365"/>
        <v>1.0238520879999999</v>
      </c>
      <c r="I1743" s="88">
        <f t="shared" si="372"/>
        <v>0</v>
      </c>
      <c r="J1743" s="90">
        <f t="shared" si="366"/>
        <v>23.852087990000001</v>
      </c>
      <c r="K1743" s="91">
        <f t="shared" si="367"/>
        <v>0</v>
      </c>
      <c r="L1743" s="92" t="str">
        <f t="shared" si="373"/>
        <v>A+J=</v>
      </c>
      <c r="M1743" s="93">
        <f t="shared" si="374"/>
        <v>45272</v>
      </c>
      <c r="N1743" s="94"/>
      <c r="O1743" s="143"/>
      <c r="P1743" s="143"/>
      <c r="Q1743" s="143"/>
      <c r="R1743" s="94"/>
      <c r="S1743" s="107"/>
      <c r="T1743" s="143"/>
      <c r="U1743" s="94"/>
      <c r="V1743" s="94"/>
      <c r="W1743" s="94"/>
      <c r="X1743" s="143"/>
      <c r="Y1743" s="123"/>
      <c r="Z1743" s="143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  <c r="EG1743" s="107"/>
      <c r="EH1743" s="107"/>
      <c r="EI1743" s="107"/>
      <c r="EJ1743" s="107"/>
      <c r="EK1743" s="107"/>
      <c r="EL1743" s="107"/>
      <c r="EM1743" s="107"/>
      <c r="EN1743" s="107"/>
      <c r="EO1743" s="107"/>
      <c r="EP1743" s="107"/>
      <c r="EQ1743" s="107"/>
      <c r="ER1743" s="107"/>
      <c r="ES1743" s="107"/>
      <c r="ET1743" s="107"/>
      <c r="EU1743" s="107"/>
      <c r="EV1743" s="107"/>
      <c r="EW1743" s="107"/>
      <c r="EX1743" s="107"/>
      <c r="EY1743" s="107"/>
    </row>
    <row r="1744" spans="1:155" x14ac:dyDescent="0.15">
      <c r="A1744" s="36">
        <f t="shared" si="368"/>
        <v>45239</v>
      </c>
      <c r="B1744" s="1">
        <f t="shared" ca="1" si="375"/>
        <v>1023.87235199</v>
      </c>
      <c r="C1744" s="90">
        <f t="shared" si="369"/>
        <v>1000</v>
      </c>
      <c r="D1744" s="103">
        <f t="shared" si="370"/>
        <v>5.0000000000000001E-3</v>
      </c>
      <c r="E1744" s="93">
        <f t="shared" si="371"/>
        <v>43507</v>
      </c>
      <c r="F1744" s="87">
        <f t="shared" si="363"/>
        <v>1192</v>
      </c>
      <c r="G1744" s="88">
        <f t="shared" si="364"/>
        <v>1192</v>
      </c>
      <c r="H1744" s="89">
        <f t="shared" si="365"/>
        <v>1.0238723519999999</v>
      </c>
      <c r="I1744" s="88">
        <f t="shared" si="372"/>
        <v>0</v>
      </c>
      <c r="J1744" s="90">
        <f t="shared" si="366"/>
        <v>23.872351989999999</v>
      </c>
      <c r="K1744" s="91">
        <f t="shared" si="367"/>
        <v>0</v>
      </c>
      <c r="L1744" s="92" t="str">
        <f t="shared" si="373"/>
        <v>A+J=</v>
      </c>
      <c r="M1744" s="93">
        <f t="shared" si="374"/>
        <v>45272</v>
      </c>
      <c r="N1744" s="94"/>
      <c r="O1744" s="143"/>
      <c r="P1744" s="143"/>
      <c r="Q1744" s="143"/>
      <c r="R1744" s="94"/>
      <c r="S1744" s="107"/>
      <c r="T1744" s="143"/>
      <c r="U1744" s="94"/>
      <c r="V1744" s="94"/>
      <c r="W1744" s="94"/>
      <c r="X1744" s="143"/>
      <c r="Y1744" s="123"/>
      <c r="Z1744" s="143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  <c r="EG1744" s="107"/>
      <c r="EH1744" s="107"/>
      <c r="EI1744" s="107"/>
      <c r="EJ1744" s="107"/>
      <c r="EK1744" s="107"/>
      <c r="EL1744" s="107"/>
      <c r="EM1744" s="107"/>
      <c r="EN1744" s="107"/>
      <c r="EO1744" s="107"/>
      <c r="EP1744" s="107"/>
      <c r="EQ1744" s="107"/>
      <c r="ER1744" s="107"/>
      <c r="ES1744" s="107"/>
      <c r="ET1744" s="107"/>
      <c r="EU1744" s="107"/>
      <c r="EV1744" s="107"/>
      <c r="EW1744" s="107"/>
      <c r="EX1744" s="107"/>
      <c r="EY1744" s="107"/>
    </row>
    <row r="1745" spans="1:155" x14ac:dyDescent="0.15">
      <c r="A1745" s="36">
        <f t="shared" si="368"/>
        <v>45240</v>
      </c>
      <c r="B1745" s="1">
        <f t="shared" ca="1" si="375"/>
        <v>1023.892617</v>
      </c>
      <c r="C1745" s="90">
        <f t="shared" si="369"/>
        <v>1000</v>
      </c>
      <c r="D1745" s="103">
        <f t="shared" si="370"/>
        <v>5.0000000000000001E-3</v>
      </c>
      <c r="E1745" s="93">
        <f t="shared" si="371"/>
        <v>43507</v>
      </c>
      <c r="F1745" s="87">
        <f t="shared" si="363"/>
        <v>1193</v>
      </c>
      <c r="G1745" s="88">
        <f t="shared" si="364"/>
        <v>1193</v>
      </c>
      <c r="H1745" s="89">
        <f t="shared" si="365"/>
        <v>1.023892617</v>
      </c>
      <c r="I1745" s="88">
        <f t="shared" si="372"/>
        <v>0</v>
      </c>
      <c r="J1745" s="90">
        <f t="shared" si="366"/>
        <v>23.892617000000001</v>
      </c>
      <c r="K1745" s="91">
        <f t="shared" si="367"/>
        <v>0</v>
      </c>
      <c r="L1745" s="92" t="str">
        <f t="shared" si="373"/>
        <v>A+J=</v>
      </c>
      <c r="M1745" s="93">
        <f t="shared" si="374"/>
        <v>45272</v>
      </c>
      <c r="N1745" s="94"/>
      <c r="O1745" s="143"/>
      <c r="P1745" s="143"/>
      <c r="Q1745" s="143"/>
      <c r="R1745" s="94"/>
      <c r="S1745" s="107"/>
      <c r="T1745" s="143"/>
      <c r="U1745" s="94"/>
      <c r="V1745" s="94"/>
      <c r="W1745" s="94"/>
      <c r="X1745" s="143"/>
      <c r="Y1745" s="123"/>
      <c r="Z1745" s="143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  <c r="EG1745" s="107"/>
      <c r="EH1745" s="107"/>
      <c r="EI1745" s="107"/>
      <c r="EJ1745" s="107"/>
      <c r="EK1745" s="107"/>
      <c r="EL1745" s="107"/>
      <c r="EM1745" s="107"/>
      <c r="EN1745" s="107"/>
      <c r="EO1745" s="107"/>
      <c r="EP1745" s="107"/>
      <c r="EQ1745" s="107"/>
      <c r="ER1745" s="107"/>
      <c r="ES1745" s="107"/>
      <c r="ET1745" s="107"/>
      <c r="EU1745" s="107"/>
      <c r="EV1745" s="107"/>
      <c r="EW1745" s="107"/>
      <c r="EX1745" s="107"/>
      <c r="EY1745" s="107"/>
    </row>
    <row r="1746" spans="1:155" x14ac:dyDescent="0.15">
      <c r="A1746" s="36">
        <f t="shared" si="368"/>
        <v>45241</v>
      </c>
      <c r="B1746" s="1">
        <f t="shared" ca="1" si="375"/>
        <v>1023.912882</v>
      </c>
      <c r="C1746" s="90">
        <f t="shared" si="369"/>
        <v>1000</v>
      </c>
      <c r="D1746" s="103">
        <f t="shared" si="370"/>
        <v>5.0000000000000001E-3</v>
      </c>
      <c r="E1746" s="93">
        <f t="shared" si="371"/>
        <v>43507</v>
      </c>
      <c r="F1746" s="87">
        <f t="shared" si="363"/>
        <v>1193</v>
      </c>
      <c r="G1746" s="88">
        <f t="shared" si="364"/>
        <v>1194</v>
      </c>
      <c r="H1746" s="89">
        <f t="shared" si="365"/>
        <v>1.0239128820000001</v>
      </c>
      <c r="I1746" s="88">
        <f t="shared" si="372"/>
        <v>0</v>
      </c>
      <c r="J1746" s="90">
        <f t="shared" si="366"/>
        <v>23.912882</v>
      </c>
      <c r="K1746" s="91">
        <f t="shared" si="367"/>
        <v>0</v>
      </c>
      <c r="L1746" s="92" t="str">
        <f t="shared" si="373"/>
        <v>A+J=</v>
      </c>
      <c r="M1746" s="93">
        <f t="shared" si="374"/>
        <v>45272</v>
      </c>
      <c r="N1746" s="94"/>
      <c r="O1746" s="143"/>
      <c r="P1746" s="143"/>
      <c r="Q1746" s="143"/>
      <c r="R1746" s="94"/>
      <c r="S1746" s="107"/>
      <c r="T1746" s="143"/>
      <c r="U1746" s="94"/>
      <c r="V1746" s="94"/>
      <c r="W1746" s="94"/>
      <c r="X1746" s="143"/>
      <c r="Y1746" s="123"/>
      <c r="Z1746" s="143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  <c r="EG1746" s="107"/>
      <c r="EH1746" s="107"/>
      <c r="EI1746" s="107"/>
      <c r="EJ1746" s="107"/>
      <c r="EK1746" s="107"/>
      <c r="EL1746" s="107"/>
      <c r="EM1746" s="107"/>
      <c r="EN1746" s="107"/>
      <c r="EO1746" s="107"/>
      <c r="EP1746" s="107"/>
      <c r="EQ1746" s="107"/>
      <c r="ER1746" s="107"/>
      <c r="ES1746" s="107"/>
      <c r="ET1746" s="107"/>
      <c r="EU1746" s="107"/>
      <c r="EV1746" s="107"/>
      <c r="EW1746" s="107"/>
      <c r="EX1746" s="107"/>
      <c r="EY1746" s="107"/>
    </row>
    <row r="1747" spans="1:155" x14ac:dyDescent="0.15">
      <c r="A1747" s="36">
        <f t="shared" si="368"/>
        <v>45242</v>
      </c>
      <c r="B1747" s="1">
        <f t="shared" ca="1" si="375"/>
        <v>1023.912882</v>
      </c>
      <c r="C1747" s="90">
        <f t="shared" si="369"/>
        <v>1000</v>
      </c>
      <c r="D1747" s="103">
        <f t="shared" si="370"/>
        <v>5.0000000000000001E-3</v>
      </c>
      <c r="E1747" s="93">
        <f t="shared" si="371"/>
        <v>43507</v>
      </c>
      <c r="F1747" s="87">
        <f t="shared" si="363"/>
        <v>1193</v>
      </c>
      <c r="G1747" s="88">
        <f t="shared" si="364"/>
        <v>1194</v>
      </c>
      <c r="H1747" s="89">
        <f t="shared" si="365"/>
        <v>1.0239128820000001</v>
      </c>
      <c r="I1747" s="88">
        <f t="shared" si="372"/>
        <v>0</v>
      </c>
      <c r="J1747" s="90">
        <f t="shared" si="366"/>
        <v>23.912882</v>
      </c>
      <c r="K1747" s="91">
        <f t="shared" si="367"/>
        <v>0</v>
      </c>
      <c r="L1747" s="92" t="str">
        <f t="shared" si="373"/>
        <v>A+J=</v>
      </c>
      <c r="M1747" s="93">
        <f t="shared" si="374"/>
        <v>45272</v>
      </c>
      <c r="N1747" s="94"/>
      <c r="O1747" s="143"/>
      <c r="P1747" s="143"/>
      <c r="Q1747" s="143"/>
      <c r="R1747" s="94"/>
      <c r="S1747" s="107"/>
      <c r="T1747" s="143"/>
      <c r="U1747" s="94"/>
      <c r="V1747" s="94"/>
      <c r="W1747" s="94"/>
      <c r="X1747" s="143"/>
      <c r="Y1747" s="123"/>
      <c r="Z1747" s="143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  <c r="EG1747" s="107"/>
      <c r="EH1747" s="107"/>
      <c r="EI1747" s="107"/>
      <c r="EJ1747" s="107"/>
      <c r="EK1747" s="107"/>
      <c r="EL1747" s="107"/>
      <c r="EM1747" s="107"/>
      <c r="EN1747" s="107"/>
      <c r="EO1747" s="107"/>
      <c r="EP1747" s="107"/>
      <c r="EQ1747" s="107"/>
      <c r="ER1747" s="107"/>
      <c r="ES1747" s="107"/>
      <c r="ET1747" s="107"/>
      <c r="EU1747" s="107"/>
      <c r="EV1747" s="107"/>
      <c r="EW1747" s="107"/>
      <c r="EX1747" s="107"/>
      <c r="EY1747" s="107"/>
    </row>
    <row r="1748" spans="1:155" x14ac:dyDescent="0.15">
      <c r="A1748" s="36">
        <f t="shared" si="368"/>
        <v>45243</v>
      </c>
      <c r="B1748" s="1">
        <f t="shared" ca="1" si="375"/>
        <v>1023.912882</v>
      </c>
      <c r="C1748" s="90">
        <f t="shared" si="369"/>
        <v>1000</v>
      </c>
      <c r="D1748" s="103">
        <f t="shared" si="370"/>
        <v>5.0000000000000001E-3</v>
      </c>
      <c r="E1748" s="93">
        <f t="shared" si="371"/>
        <v>43507</v>
      </c>
      <c r="F1748" s="87">
        <f t="shared" si="363"/>
        <v>1194</v>
      </c>
      <c r="G1748" s="88">
        <f t="shared" si="364"/>
        <v>1194</v>
      </c>
      <c r="H1748" s="89">
        <f t="shared" si="365"/>
        <v>1.0239128820000001</v>
      </c>
      <c r="I1748" s="88">
        <f t="shared" si="372"/>
        <v>0</v>
      </c>
      <c r="J1748" s="90">
        <f t="shared" si="366"/>
        <v>23.912882</v>
      </c>
      <c r="K1748" s="91">
        <f t="shared" si="367"/>
        <v>0</v>
      </c>
      <c r="L1748" s="92" t="str">
        <f t="shared" si="373"/>
        <v>A+J=</v>
      </c>
      <c r="M1748" s="93">
        <f t="shared" si="374"/>
        <v>45272</v>
      </c>
      <c r="N1748" s="94"/>
      <c r="O1748" s="143"/>
      <c r="P1748" s="143"/>
      <c r="Q1748" s="143"/>
      <c r="R1748" s="94"/>
      <c r="S1748" s="107"/>
      <c r="T1748" s="143"/>
      <c r="U1748" s="94"/>
      <c r="V1748" s="94"/>
      <c r="W1748" s="94"/>
      <c r="X1748" s="143"/>
      <c r="Y1748" s="123"/>
      <c r="Z1748" s="143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  <c r="EG1748" s="107"/>
      <c r="EH1748" s="107"/>
      <c r="EI1748" s="107"/>
      <c r="EJ1748" s="107"/>
      <c r="EK1748" s="107"/>
      <c r="EL1748" s="107"/>
      <c r="EM1748" s="107"/>
      <c r="EN1748" s="107"/>
      <c r="EO1748" s="107"/>
      <c r="EP1748" s="107"/>
      <c r="EQ1748" s="107"/>
      <c r="ER1748" s="107"/>
      <c r="ES1748" s="107"/>
      <c r="ET1748" s="107"/>
      <c r="EU1748" s="107"/>
      <c r="EV1748" s="107"/>
      <c r="EW1748" s="107"/>
      <c r="EX1748" s="107"/>
      <c r="EY1748" s="107"/>
    </row>
    <row r="1749" spans="1:155" x14ac:dyDescent="0.15">
      <c r="A1749" s="36">
        <f t="shared" si="368"/>
        <v>45244</v>
      </c>
      <c r="B1749" s="1">
        <f t="shared" ca="1" si="375"/>
        <v>1023.93314699</v>
      </c>
      <c r="C1749" s="90">
        <f t="shared" si="369"/>
        <v>1000</v>
      </c>
      <c r="D1749" s="103">
        <f t="shared" si="370"/>
        <v>5.0000000000000001E-3</v>
      </c>
      <c r="E1749" s="93">
        <f t="shared" si="371"/>
        <v>43507</v>
      </c>
      <c r="F1749" s="87">
        <f t="shared" si="363"/>
        <v>1195</v>
      </c>
      <c r="G1749" s="88">
        <f t="shared" si="364"/>
        <v>1195</v>
      </c>
      <c r="H1749" s="89">
        <f t="shared" si="365"/>
        <v>1.0239331469999999</v>
      </c>
      <c r="I1749" s="88">
        <f t="shared" si="372"/>
        <v>0</v>
      </c>
      <c r="J1749" s="90">
        <f t="shared" si="366"/>
        <v>23.933146990000001</v>
      </c>
      <c r="K1749" s="91">
        <f t="shared" si="367"/>
        <v>0</v>
      </c>
      <c r="L1749" s="92" t="str">
        <f t="shared" si="373"/>
        <v>A+J=</v>
      </c>
      <c r="M1749" s="93">
        <f t="shared" si="374"/>
        <v>45272</v>
      </c>
      <c r="N1749" s="94"/>
      <c r="O1749" s="143"/>
      <c r="P1749" s="143"/>
      <c r="Q1749" s="143"/>
      <c r="R1749" s="94"/>
      <c r="S1749" s="107"/>
      <c r="T1749" s="143"/>
      <c r="U1749" s="94"/>
      <c r="V1749" s="94"/>
      <c r="W1749" s="94"/>
      <c r="X1749" s="143"/>
      <c r="Y1749" s="123"/>
      <c r="Z1749" s="143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  <c r="EG1749" s="107"/>
      <c r="EH1749" s="107"/>
      <c r="EI1749" s="107"/>
      <c r="EJ1749" s="107"/>
      <c r="EK1749" s="107"/>
      <c r="EL1749" s="107"/>
      <c r="EM1749" s="107"/>
      <c r="EN1749" s="107"/>
      <c r="EO1749" s="107"/>
      <c r="EP1749" s="107"/>
      <c r="EQ1749" s="107"/>
      <c r="ER1749" s="107"/>
      <c r="ES1749" s="107"/>
      <c r="ET1749" s="107"/>
      <c r="EU1749" s="107"/>
      <c r="EV1749" s="107"/>
      <c r="EW1749" s="107"/>
      <c r="EX1749" s="107"/>
      <c r="EY1749" s="107"/>
    </row>
    <row r="1750" spans="1:155" x14ac:dyDescent="0.15">
      <c r="A1750" s="36">
        <f t="shared" si="368"/>
        <v>45245</v>
      </c>
      <c r="B1750" s="1">
        <f t="shared" ca="1" si="375"/>
        <v>1023.953413</v>
      </c>
      <c r="C1750" s="90">
        <f t="shared" si="369"/>
        <v>1000</v>
      </c>
      <c r="D1750" s="103">
        <f t="shared" si="370"/>
        <v>5.0000000000000001E-3</v>
      </c>
      <c r="E1750" s="93">
        <f t="shared" si="371"/>
        <v>43507</v>
      </c>
      <c r="F1750" s="87">
        <f t="shared" si="363"/>
        <v>1195</v>
      </c>
      <c r="G1750" s="88">
        <f t="shared" si="364"/>
        <v>1196</v>
      </c>
      <c r="H1750" s="89">
        <f t="shared" si="365"/>
        <v>1.0239534130000001</v>
      </c>
      <c r="I1750" s="88">
        <f t="shared" si="372"/>
        <v>0</v>
      </c>
      <c r="J1750" s="90">
        <f t="shared" si="366"/>
        <v>23.953413000000001</v>
      </c>
      <c r="K1750" s="91">
        <f t="shared" si="367"/>
        <v>0</v>
      </c>
      <c r="L1750" s="92" t="str">
        <f t="shared" si="373"/>
        <v>A+J=</v>
      </c>
      <c r="M1750" s="93">
        <f t="shared" si="374"/>
        <v>45272</v>
      </c>
      <c r="N1750" s="94"/>
      <c r="O1750" s="143"/>
      <c r="P1750" s="143"/>
      <c r="Q1750" s="143"/>
      <c r="R1750" s="94"/>
      <c r="S1750" s="107"/>
      <c r="T1750" s="143"/>
      <c r="U1750" s="94"/>
      <c r="V1750" s="94"/>
      <c r="W1750" s="94"/>
      <c r="X1750" s="143"/>
      <c r="Y1750" s="123"/>
      <c r="Z1750" s="143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  <c r="EG1750" s="107"/>
      <c r="EH1750" s="107"/>
      <c r="EI1750" s="107"/>
      <c r="EJ1750" s="107"/>
      <c r="EK1750" s="107"/>
      <c r="EL1750" s="107"/>
      <c r="EM1750" s="107"/>
      <c r="EN1750" s="107"/>
      <c r="EO1750" s="107"/>
      <c r="EP1750" s="107"/>
      <c r="EQ1750" s="107"/>
      <c r="ER1750" s="107"/>
      <c r="ES1750" s="107"/>
      <c r="ET1750" s="107"/>
      <c r="EU1750" s="107"/>
      <c r="EV1750" s="107"/>
      <c r="EW1750" s="107"/>
      <c r="EX1750" s="107"/>
      <c r="EY1750" s="107"/>
    </row>
    <row r="1751" spans="1:155" x14ac:dyDescent="0.15">
      <c r="A1751" s="36">
        <f t="shared" si="368"/>
        <v>45246</v>
      </c>
      <c r="B1751" s="1">
        <f t="shared" ca="1" si="375"/>
        <v>1023.953413</v>
      </c>
      <c r="C1751" s="90">
        <f t="shared" si="369"/>
        <v>1000</v>
      </c>
      <c r="D1751" s="103">
        <f t="shared" si="370"/>
        <v>5.0000000000000001E-3</v>
      </c>
      <c r="E1751" s="93">
        <f t="shared" si="371"/>
        <v>43507</v>
      </c>
      <c r="F1751" s="87">
        <f t="shared" si="363"/>
        <v>1196</v>
      </c>
      <c r="G1751" s="88">
        <f t="shared" si="364"/>
        <v>1196</v>
      </c>
      <c r="H1751" s="89">
        <f t="shared" si="365"/>
        <v>1.0239534130000001</v>
      </c>
      <c r="I1751" s="88">
        <f t="shared" si="372"/>
        <v>0</v>
      </c>
      <c r="J1751" s="90">
        <f t="shared" si="366"/>
        <v>23.953413000000001</v>
      </c>
      <c r="K1751" s="91">
        <f t="shared" si="367"/>
        <v>0</v>
      </c>
      <c r="L1751" s="92" t="str">
        <f t="shared" si="373"/>
        <v>A+J=</v>
      </c>
      <c r="M1751" s="93">
        <f t="shared" si="374"/>
        <v>45272</v>
      </c>
      <c r="N1751" s="94"/>
      <c r="O1751" s="143"/>
      <c r="P1751" s="143"/>
      <c r="Q1751" s="143"/>
      <c r="R1751" s="94"/>
      <c r="S1751" s="107"/>
      <c r="T1751" s="143"/>
      <c r="U1751" s="94"/>
      <c r="V1751" s="94"/>
      <c r="W1751" s="94"/>
      <c r="X1751" s="143"/>
      <c r="Y1751" s="123"/>
      <c r="Z1751" s="143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  <c r="EG1751" s="107"/>
      <c r="EH1751" s="107"/>
      <c r="EI1751" s="107"/>
      <c r="EJ1751" s="107"/>
      <c r="EK1751" s="107"/>
      <c r="EL1751" s="107"/>
      <c r="EM1751" s="107"/>
      <c r="EN1751" s="107"/>
      <c r="EO1751" s="107"/>
      <c r="EP1751" s="107"/>
      <c r="EQ1751" s="107"/>
      <c r="ER1751" s="107"/>
      <c r="ES1751" s="107"/>
      <c r="ET1751" s="107"/>
      <c r="EU1751" s="107"/>
      <c r="EV1751" s="107"/>
      <c r="EW1751" s="107"/>
      <c r="EX1751" s="107"/>
      <c r="EY1751" s="107"/>
    </row>
    <row r="1752" spans="1:155" x14ac:dyDescent="0.15">
      <c r="A1752" s="36">
        <f t="shared" si="368"/>
        <v>45247</v>
      </c>
      <c r="B1752" s="1">
        <f t="shared" ca="1" si="375"/>
        <v>1023.9736789999999</v>
      </c>
      <c r="C1752" s="90">
        <f t="shared" si="369"/>
        <v>1000</v>
      </c>
      <c r="D1752" s="103">
        <f t="shared" si="370"/>
        <v>5.0000000000000001E-3</v>
      </c>
      <c r="E1752" s="93">
        <f t="shared" si="371"/>
        <v>43507</v>
      </c>
      <c r="F1752" s="87">
        <f t="shared" si="363"/>
        <v>1197</v>
      </c>
      <c r="G1752" s="88">
        <f t="shared" si="364"/>
        <v>1197</v>
      </c>
      <c r="H1752" s="89">
        <f t="shared" si="365"/>
        <v>1.023973679</v>
      </c>
      <c r="I1752" s="88">
        <f t="shared" si="372"/>
        <v>0</v>
      </c>
      <c r="J1752" s="90">
        <f t="shared" si="366"/>
        <v>23.973679000000001</v>
      </c>
      <c r="K1752" s="91">
        <f t="shared" si="367"/>
        <v>0</v>
      </c>
      <c r="L1752" s="92" t="str">
        <f t="shared" si="373"/>
        <v>A+J=</v>
      </c>
      <c r="M1752" s="93">
        <f t="shared" si="374"/>
        <v>45272</v>
      </c>
      <c r="N1752" s="94"/>
      <c r="O1752" s="143"/>
      <c r="P1752" s="143"/>
      <c r="Q1752" s="143"/>
      <c r="R1752" s="94"/>
      <c r="S1752" s="107"/>
      <c r="T1752" s="143"/>
      <c r="U1752" s="94"/>
      <c r="V1752" s="94"/>
      <c r="W1752" s="94"/>
      <c r="X1752" s="143"/>
      <c r="Y1752" s="123"/>
      <c r="Z1752" s="143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  <c r="EG1752" s="107"/>
      <c r="EH1752" s="107"/>
      <c r="EI1752" s="107"/>
      <c r="EJ1752" s="107"/>
      <c r="EK1752" s="107"/>
      <c r="EL1752" s="107"/>
      <c r="EM1752" s="107"/>
      <c r="EN1752" s="107"/>
      <c r="EO1752" s="107"/>
      <c r="EP1752" s="107"/>
      <c r="EQ1752" s="107"/>
      <c r="ER1752" s="107"/>
      <c r="ES1752" s="107"/>
      <c r="ET1752" s="107"/>
      <c r="EU1752" s="107"/>
      <c r="EV1752" s="107"/>
      <c r="EW1752" s="107"/>
      <c r="EX1752" s="107"/>
      <c r="EY1752" s="107"/>
    </row>
    <row r="1753" spans="1:155" x14ac:dyDescent="0.15">
      <c r="A1753" s="36">
        <f t="shared" si="368"/>
        <v>45248</v>
      </c>
      <c r="B1753" s="1">
        <f t="shared" ca="1" si="375"/>
        <v>1023.9939460000001</v>
      </c>
      <c r="C1753" s="90">
        <f t="shared" si="369"/>
        <v>1000</v>
      </c>
      <c r="D1753" s="103">
        <f t="shared" si="370"/>
        <v>5.0000000000000001E-3</v>
      </c>
      <c r="E1753" s="93">
        <f t="shared" si="371"/>
        <v>43507</v>
      </c>
      <c r="F1753" s="87">
        <f t="shared" si="363"/>
        <v>1197</v>
      </c>
      <c r="G1753" s="88">
        <f t="shared" si="364"/>
        <v>1198</v>
      </c>
      <c r="H1753" s="89">
        <f t="shared" si="365"/>
        <v>1.023993946</v>
      </c>
      <c r="I1753" s="88">
        <f t="shared" si="372"/>
        <v>0</v>
      </c>
      <c r="J1753" s="90">
        <f t="shared" si="366"/>
        <v>23.993946000000001</v>
      </c>
      <c r="K1753" s="91">
        <f t="shared" si="367"/>
        <v>0</v>
      </c>
      <c r="L1753" s="92" t="str">
        <f t="shared" si="373"/>
        <v>A+J=</v>
      </c>
      <c r="M1753" s="93">
        <f t="shared" si="374"/>
        <v>45272</v>
      </c>
      <c r="N1753" s="94"/>
      <c r="O1753" s="143"/>
      <c r="P1753" s="143"/>
      <c r="Q1753" s="143"/>
      <c r="R1753" s="94"/>
      <c r="S1753" s="107"/>
      <c r="T1753" s="143"/>
      <c r="U1753" s="94"/>
      <c r="V1753" s="94"/>
      <c r="W1753" s="94"/>
      <c r="X1753" s="143"/>
      <c r="Y1753" s="123"/>
      <c r="Z1753" s="143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  <c r="EG1753" s="107"/>
      <c r="EH1753" s="107"/>
      <c r="EI1753" s="107"/>
      <c r="EJ1753" s="107"/>
      <c r="EK1753" s="107"/>
      <c r="EL1753" s="107"/>
      <c r="EM1753" s="107"/>
      <c r="EN1753" s="107"/>
      <c r="EO1753" s="107"/>
      <c r="EP1753" s="107"/>
      <c r="EQ1753" s="107"/>
      <c r="ER1753" s="107"/>
      <c r="ES1753" s="107"/>
      <c r="ET1753" s="107"/>
      <c r="EU1753" s="107"/>
      <c r="EV1753" s="107"/>
      <c r="EW1753" s="107"/>
      <c r="EX1753" s="107"/>
      <c r="EY1753" s="107"/>
    </row>
    <row r="1754" spans="1:155" x14ac:dyDescent="0.15">
      <c r="A1754" s="36">
        <f t="shared" si="368"/>
        <v>45249</v>
      </c>
      <c r="B1754" s="1">
        <f t="shared" ca="1" si="375"/>
        <v>1023.9939460000001</v>
      </c>
      <c r="C1754" s="90">
        <f t="shared" si="369"/>
        <v>1000</v>
      </c>
      <c r="D1754" s="103">
        <f t="shared" si="370"/>
        <v>5.0000000000000001E-3</v>
      </c>
      <c r="E1754" s="93">
        <f t="shared" si="371"/>
        <v>43507</v>
      </c>
      <c r="F1754" s="87">
        <f t="shared" si="363"/>
        <v>1197</v>
      </c>
      <c r="G1754" s="88">
        <f t="shared" si="364"/>
        <v>1198</v>
      </c>
      <c r="H1754" s="89">
        <f t="shared" si="365"/>
        <v>1.023993946</v>
      </c>
      <c r="I1754" s="88">
        <f t="shared" si="372"/>
        <v>0</v>
      </c>
      <c r="J1754" s="90">
        <f t="shared" si="366"/>
        <v>23.993946000000001</v>
      </c>
      <c r="K1754" s="91">
        <f t="shared" si="367"/>
        <v>0</v>
      </c>
      <c r="L1754" s="92" t="str">
        <f t="shared" si="373"/>
        <v>A+J=</v>
      </c>
      <c r="M1754" s="93">
        <f t="shared" si="374"/>
        <v>45272</v>
      </c>
      <c r="N1754" s="94"/>
      <c r="O1754" s="143"/>
      <c r="P1754" s="143"/>
      <c r="Q1754" s="143"/>
      <c r="R1754" s="94"/>
      <c r="S1754" s="107"/>
      <c r="T1754" s="143"/>
      <c r="U1754" s="94"/>
      <c r="V1754" s="94"/>
      <c r="W1754" s="94"/>
      <c r="X1754" s="143"/>
      <c r="Y1754" s="123"/>
      <c r="Z1754" s="143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  <c r="EG1754" s="107"/>
      <c r="EH1754" s="107"/>
      <c r="EI1754" s="107"/>
      <c r="EJ1754" s="107"/>
      <c r="EK1754" s="107"/>
      <c r="EL1754" s="107"/>
      <c r="EM1754" s="107"/>
      <c r="EN1754" s="107"/>
      <c r="EO1754" s="107"/>
      <c r="EP1754" s="107"/>
      <c r="EQ1754" s="107"/>
      <c r="ER1754" s="107"/>
      <c r="ES1754" s="107"/>
      <c r="ET1754" s="107"/>
      <c r="EU1754" s="107"/>
      <c r="EV1754" s="107"/>
      <c r="EW1754" s="107"/>
      <c r="EX1754" s="107"/>
      <c r="EY1754" s="107"/>
    </row>
    <row r="1755" spans="1:155" x14ac:dyDescent="0.15">
      <c r="A1755" s="36">
        <f t="shared" si="368"/>
        <v>45250</v>
      </c>
      <c r="B1755" s="1">
        <f t="shared" ca="1" si="375"/>
        <v>1023.9939460000001</v>
      </c>
      <c r="C1755" s="90">
        <f t="shared" si="369"/>
        <v>1000</v>
      </c>
      <c r="D1755" s="103">
        <f t="shared" si="370"/>
        <v>5.0000000000000001E-3</v>
      </c>
      <c r="E1755" s="93">
        <f t="shared" si="371"/>
        <v>43507</v>
      </c>
      <c r="F1755" s="87">
        <f t="shared" si="363"/>
        <v>1198</v>
      </c>
      <c r="G1755" s="88">
        <f t="shared" si="364"/>
        <v>1198</v>
      </c>
      <c r="H1755" s="89">
        <f t="shared" si="365"/>
        <v>1.023993946</v>
      </c>
      <c r="I1755" s="88">
        <f t="shared" si="372"/>
        <v>0</v>
      </c>
      <c r="J1755" s="90">
        <f t="shared" si="366"/>
        <v>23.993946000000001</v>
      </c>
      <c r="K1755" s="91">
        <f t="shared" si="367"/>
        <v>0</v>
      </c>
      <c r="L1755" s="92" t="str">
        <f t="shared" si="373"/>
        <v>A+J=</v>
      </c>
      <c r="M1755" s="93">
        <f t="shared" si="374"/>
        <v>45272</v>
      </c>
      <c r="N1755" s="94"/>
      <c r="O1755" s="143"/>
      <c r="P1755" s="143"/>
      <c r="Q1755" s="143"/>
      <c r="R1755" s="94"/>
      <c r="S1755" s="107"/>
      <c r="T1755" s="143"/>
      <c r="U1755" s="94"/>
      <c r="V1755" s="94"/>
      <c r="W1755" s="94"/>
      <c r="X1755" s="143"/>
      <c r="Y1755" s="123"/>
      <c r="Z1755" s="143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  <c r="EG1755" s="107"/>
      <c r="EH1755" s="107"/>
      <c r="EI1755" s="107"/>
      <c r="EJ1755" s="107"/>
      <c r="EK1755" s="107"/>
      <c r="EL1755" s="107"/>
      <c r="EM1755" s="107"/>
      <c r="EN1755" s="107"/>
      <c r="EO1755" s="107"/>
      <c r="EP1755" s="107"/>
      <c r="EQ1755" s="107"/>
      <c r="ER1755" s="107"/>
      <c r="ES1755" s="107"/>
      <c r="ET1755" s="107"/>
      <c r="EU1755" s="107"/>
      <c r="EV1755" s="107"/>
      <c r="EW1755" s="107"/>
      <c r="EX1755" s="107"/>
      <c r="EY1755" s="107"/>
    </row>
    <row r="1756" spans="1:155" x14ac:dyDescent="0.15">
      <c r="A1756" s="36">
        <f t="shared" si="368"/>
        <v>45251</v>
      </c>
      <c r="B1756" s="1">
        <f t="shared" ca="1" si="375"/>
        <v>1024.014212</v>
      </c>
      <c r="C1756" s="90">
        <f t="shared" si="369"/>
        <v>1000</v>
      </c>
      <c r="D1756" s="103">
        <f t="shared" si="370"/>
        <v>5.0000000000000001E-3</v>
      </c>
      <c r="E1756" s="93">
        <f t="shared" si="371"/>
        <v>43507</v>
      </c>
      <c r="F1756" s="87">
        <f t="shared" si="363"/>
        <v>1199</v>
      </c>
      <c r="G1756" s="88">
        <f t="shared" si="364"/>
        <v>1199</v>
      </c>
      <c r="H1756" s="89">
        <f t="shared" si="365"/>
        <v>1.024014212</v>
      </c>
      <c r="I1756" s="88">
        <f t="shared" si="372"/>
        <v>0</v>
      </c>
      <c r="J1756" s="90">
        <f t="shared" si="366"/>
        <v>24.014212000000001</v>
      </c>
      <c r="K1756" s="91">
        <f t="shared" si="367"/>
        <v>0</v>
      </c>
      <c r="L1756" s="92" t="str">
        <f t="shared" si="373"/>
        <v>A+J=</v>
      </c>
      <c r="M1756" s="93">
        <f t="shared" si="374"/>
        <v>45272</v>
      </c>
      <c r="N1756" s="94"/>
      <c r="O1756" s="143"/>
      <c r="P1756" s="143"/>
      <c r="Q1756" s="143"/>
      <c r="R1756" s="94"/>
      <c r="S1756" s="107"/>
      <c r="T1756" s="143"/>
      <c r="U1756" s="94"/>
      <c r="V1756" s="94"/>
      <c r="W1756" s="94"/>
      <c r="X1756" s="143"/>
      <c r="Y1756" s="123"/>
      <c r="Z1756" s="143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  <c r="EG1756" s="107"/>
      <c r="EH1756" s="107"/>
      <c r="EI1756" s="107"/>
      <c r="EJ1756" s="107"/>
      <c r="EK1756" s="107"/>
      <c r="EL1756" s="107"/>
      <c r="EM1756" s="107"/>
      <c r="EN1756" s="107"/>
      <c r="EO1756" s="107"/>
      <c r="EP1756" s="107"/>
      <c r="EQ1756" s="107"/>
      <c r="ER1756" s="107"/>
      <c r="ES1756" s="107"/>
      <c r="ET1756" s="107"/>
      <c r="EU1756" s="107"/>
      <c r="EV1756" s="107"/>
      <c r="EW1756" s="107"/>
      <c r="EX1756" s="107"/>
      <c r="EY1756" s="107"/>
    </row>
    <row r="1757" spans="1:155" x14ac:dyDescent="0.15">
      <c r="A1757" s="36">
        <f t="shared" si="368"/>
        <v>45252</v>
      </c>
      <c r="B1757" s="1">
        <f t="shared" ca="1" si="375"/>
        <v>1024.03448</v>
      </c>
      <c r="C1757" s="90">
        <f t="shared" si="369"/>
        <v>1000</v>
      </c>
      <c r="D1757" s="103">
        <f t="shared" si="370"/>
        <v>5.0000000000000001E-3</v>
      </c>
      <c r="E1757" s="93">
        <f t="shared" si="371"/>
        <v>43507</v>
      </c>
      <c r="F1757" s="87">
        <f t="shared" si="363"/>
        <v>1200</v>
      </c>
      <c r="G1757" s="88">
        <f t="shared" si="364"/>
        <v>1200</v>
      </c>
      <c r="H1757" s="89">
        <f t="shared" si="365"/>
        <v>1.0240344800000001</v>
      </c>
      <c r="I1757" s="88">
        <f t="shared" si="372"/>
        <v>0</v>
      </c>
      <c r="J1757" s="90">
        <f t="shared" si="366"/>
        <v>24.034479999999999</v>
      </c>
      <c r="K1757" s="91">
        <f t="shared" si="367"/>
        <v>0</v>
      </c>
      <c r="L1757" s="92" t="str">
        <f t="shared" si="373"/>
        <v>A+J=</v>
      </c>
      <c r="M1757" s="93">
        <f t="shared" si="374"/>
        <v>45272</v>
      </c>
      <c r="N1757" s="94"/>
      <c r="O1757" s="143"/>
      <c r="P1757" s="143"/>
      <c r="Q1757" s="143"/>
      <c r="R1757" s="94"/>
      <c r="S1757" s="107"/>
      <c r="T1757" s="143"/>
      <c r="U1757" s="94"/>
      <c r="V1757" s="94"/>
      <c r="W1757" s="94"/>
      <c r="X1757" s="143"/>
      <c r="Y1757" s="123"/>
      <c r="Z1757" s="143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  <c r="EG1757" s="107"/>
      <c r="EH1757" s="107"/>
      <c r="EI1757" s="107"/>
      <c r="EJ1757" s="107"/>
      <c r="EK1757" s="107"/>
      <c r="EL1757" s="107"/>
      <c r="EM1757" s="107"/>
      <c r="EN1757" s="107"/>
      <c r="EO1757" s="107"/>
      <c r="EP1757" s="107"/>
      <c r="EQ1757" s="107"/>
      <c r="ER1757" s="107"/>
      <c r="ES1757" s="107"/>
      <c r="ET1757" s="107"/>
      <c r="EU1757" s="107"/>
      <c r="EV1757" s="107"/>
      <c r="EW1757" s="107"/>
      <c r="EX1757" s="107"/>
      <c r="EY1757" s="107"/>
    </row>
    <row r="1758" spans="1:155" x14ac:dyDescent="0.15">
      <c r="A1758" s="36">
        <f t="shared" si="368"/>
        <v>45253</v>
      </c>
      <c r="B1758" s="1">
        <f t="shared" ca="1" si="375"/>
        <v>1024.0547469999999</v>
      </c>
      <c r="C1758" s="90">
        <f t="shared" si="369"/>
        <v>1000</v>
      </c>
      <c r="D1758" s="103">
        <f t="shared" si="370"/>
        <v>5.0000000000000001E-3</v>
      </c>
      <c r="E1758" s="93">
        <f t="shared" si="371"/>
        <v>43507</v>
      </c>
      <c r="F1758" s="87">
        <f t="shared" si="363"/>
        <v>1201</v>
      </c>
      <c r="G1758" s="88">
        <f t="shared" si="364"/>
        <v>1201</v>
      </c>
      <c r="H1758" s="89">
        <f t="shared" si="365"/>
        <v>1.0240547470000001</v>
      </c>
      <c r="I1758" s="88">
        <f t="shared" si="372"/>
        <v>0</v>
      </c>
      <c r="J1758" s="90">
        <f t="shared" si="366"/>
        <v>24.054746999999999</v>
      </c>
      <c r="K1758" s="91">
        <f t="shared" si="367"/>
        <v>0</v>
      </c>
      <c r="L1758" s="92" t="str">
        <f t="shared" si="373"/>
        <v>A+J=</v>
      </c>
      <c r="M1758" s="93">
        <f t="shared" si="374"/>
        <v>45272</v>
      </c>
      <c r="N1758" s="94"/>
      <c r="O1758" s="143"/>
      <c r="P1758" s="143"/>
      <c r="Q1758" s="143"/>
      <c r="R1758" s="94"/>
      <c r="S1758" s="107"/>
      <c r="T1758" s="143"/>
      <c r="U1758" s="94"/>
      <c r="V1758" s="94"/>
      <c r="W1758" s="94"/>
      <c r="X1758" s="143"/>
      <c r="Y1758" s="123"/>
      <c r="Z1758" s="143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  <c r="EG1758" s="107"/>
      <c r="EH1758" s="107"/>
      <c r="EI1758" s="107"/>
      <c r="EJ1758" s="107"/>
      <c r="EK1758" s="107"/>
      <c r="EL1758" s="107"/>
      <c r="EM1758" s="107"/>
      <c r="EN1758" s="107"/>
      <c r="EO1758" s="107"/>
      <c r="EP1758" s="107"/>
      <c r="EQ1758" s="107"/>
      <c r="ER1758" s="107"/>
      <c r="ES1758" s="107"/>
      <c r="ET1758" s="107"/>
      <c r="EU1758" s="107"/>
      <c r="EV1758" s="107"/>
      <c r="EW1758" s="107"/>
      <c r="EX1758" s="107"/>
      <c r="EY1758" s="107"/>
    </row>
    <row r="1759" spans="1:155" x14ac:dyDescent="0.15">
      <c r="A1759" s="36">
        <f t="shared" si="368"/>
        <v>45254</v>
      </c>
      <c r="B1759" s="1">
        <f t="shared" ca="1" si="375"/>
        <v>1024.075016</v>
      </c>
      <c r="C1759" s="90">
        <f t="shared" si="369"/>
        <v>1000</v>
      </c>
      <c r="D1759" s="103">
        <f t="shared" si="370"/>
        <v>5.0000000000000001E-3</v>
      </c>
      <c r="E1759" s="93">
        <f t="shared" si="371"/>
        <v>43507</v>
      </c>
      <c r="F1759" s="87">
        <f t="shared" si="363"/>
        <v>1202</v>
      </c>
      <c r="G1759" s="88">
        <f t="shared" si="364"/>
        <v>1202</v>
      </c>
      <c r="H1759" s="89">
        <f t="shared" si="365"/>
        <v>1.0240750160000001</v>
      </c>
      <c r="I1759" s="88">
        <f t="shared" si="372"/>
        <v>0</v>
      </c>
      <c r="J1759" s="90">
        <f t="shared" si="366"/>
        <v>24.075016000000002</v>
      </c>
      <c r="K1759" s="91">
        <f t="shared" si="367"/>
        <v>0</v>
      </c>
      <c r="L1759" s="92" t="str">
        <f t="shared" si="373"/>
        <v>A+J=</v>
      </c>
      <c r="M1759" s="93">
        <f t="shared" si="374"/>
        <v>45272</v>
      </c>
      <c r="N1759" s="94"/>
      <c r="O1759" s="143"/>
      <c r="P1759" s="143"/>
      <c r="Q1759" s="143"/>
      <c r="R1759" s="94"/>
      <c r="S1759" s="107"/>
      <c r="T1759" s="143"/>
      <c r="U1759" s="94"/>
      <c r="V1759" s="94"/>
      <c r="W1759" s="94"/>
      <c r="X1759" s="143"/>
      <c r="Y1759" s="123"/>
      <c r="Z1759" s="143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  <c r="EG1759" s="107"/>
      <c r="EH1759" s="107"/>
      <c r="EI1759" s="107"/>
      <c r="EJ1759" s="107"/>
      <c r="EK1759" s="107"/>
      <c r="EL1759" s="107"/>
      <c r="EM1759" s="107"/>
      <c r="EN1759" s="107"/>
      <c r="EO1759" s="107"/>
      <c r="EP1759" s="107"/>
      <c r="EQ1759" s="107"/>
      <c r="ER1759" s="107"/>
      <c r="ES1759" s="107"/>
      <c r="ET1759" s="107"/>
      <c r="EU1759" s="107"/>
      <c r="EV1759" s="107"/>
      <c r="EW1759" s="107"/>
      <c r="EX1759" s="107"/>
      <c r="EY1759" s="107"/>
    </row>
    <row r="1760" spans="1:155" x14ac:dyDescent="0.15">
      <c r="A1760" s="36">
        <f t="shared" si="368"/>
        <v>45255</v>
      </c>
      <c r="B1760" s="1">
        <f t="shared" ca="1" si="375"/>
        <v>1024.0952839900001</v>
      </c>
      <c r="C1760" s="90">
        <f t="shared" si="369"/>
        <v>1000</v>
      </c>
      <c r="D1760" s="103">
        <f t="shared" si="370"/>
        <v>5.0000000000000001E-3</v>
      </c>
      <c r="E1760" s="93">
        <f t="shared" si="371"/>
        <v>43507</v>
      </c>
      <c r="F1760" s="87">
        <f t="shared" si="363"/>
        <v>1202</v>
      </c>
      <c r="G1760" s="88">
        <f t="shared" si="364"/>
        <v>1203</v>
      </c>
      <c r="H1760" s="89">
        <f t="shared" si="365"/>
        <v>1.0240952839999999</v>
      </c>
      <c r="I1760" s="88">
        <f t="shared" si="372"/>
        <v>0</v>
      </c>
      <c r="J1760" s="90">
        <f t="shared" si="366"/>
        <v>24.095283989999999</v>
      </c>
      <c r="K1760" s="91">
        <f t="shared" si="367"/>
        <v>0</v>
      </c>
      <c r="L1760" s="92" t="str">
        <f t="shared" si="373"/>
        <v>A+J=</v>
      </c>
      <c r="M1760" s="93">
        <f t="shared" si="374"/>
        <v>45272</v>
      </c>
      <c r="N1760" s="94"/>
      <c r="O1760" s="143"/>
      <c r="P1760" s="143"/>
      <c r="Q1760" s="143"/>
      <c r="R1760" s="94"/>
      <c r="S1760" s="107"/>
      <c r="T1760" s="143"/>
      <c r="U1760" s="94"/>
      <c r="V1760" s="94"/>
      <c r="W1760" s="94"/>
      <c r="X1760" s="143"/>
      <c r="Y1760" s="123"/>
      <c r="Z1760" s="143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  <c r="EG1760" s="107"/>
      <c r="EH1760" s="107"/>
      <c r="EI1760" s="107"/>
      <c r="EJ1760" s="107"/>
      <c r="EK1760" s="107"/>
      <c r="EL1760" s="107"/>
      <c r="EM1760" s="107"/>
      <c r="EN1760" s="107"/>
      <c r="EO1760" s="107"/>
      <c r="EP1760" s="107"/>
      <c r="EQ1760" s="107"/>
      <c r="ER1760" s="107"/>
      <c r="ES1760" s="107"/>
      <c r="ET1760" s="107"/>
      <c r="EU1760" s="107"/>
      <c r="EV1760" s="107"/>
      <c r="EW1760" s="107"/>
      <c r="EX1760" s="107"/>
      <c r="EY1760" s="107"/>
    </row>
    <row r="1761" spans="1:155" x14ac:dyDescent="0.15">
      <c r="A1761" s="36">
        <f t="shared" si="368"/>
        <v>45256</v>
      </c>
      <c r="B1761" s="1">
        <f t="shared" ca="1" si="375"/>
        <v>1024.0952839900001</v>
      </c>
      <c r="C1761" s="90">
        <f t="shared" si="369"/>
        <v>1000</v>
      </c>
      <c r="D1761" s="103">
        <f t="shared" si="370"/>
        <v>5.0000000000000001E-3</v>
      </c>
      <c r="E1761" s="93">
        <f t="shared" si="371"/>
        <v>43507</v>
      </c>
      <c r="F1761" s="87">
        <f t="shared" si="363"/>
        <v>1202</v>
      </c>
      <c r="G1761" s="88">
        <f t="shared" si="364"/>
        <v>1203</v>
      </c>
      <c r="H1761" s="89">
        <f t="shared" si="365"/>
        <v>1.0240952839999999</v>
      </c>
      <c r="I1761" s="88">
        <f t="shared" si="372"/>
        <v>0</v>
      </c>
      <c r="J1761" s="90">
        <f t="shared" si="366"/>
        <v>24.095283989999999</v>
      </c>
      <c r="K1761" s="91">
        <f t="shared" si="367"/>
        <v>0</v>
      </c>
      <c r="L1761" s="92" t="str">
        <f t="shared" si="373"/>
        <v>A+J=</v>
      </c>
      <c r="M1761" s="93">
        <f t="shared" si="374"/>
        <v>45272</v>
      </c>
      <c r="N1761" s="94"/>
      <c r="O1761" s="143"/>
      <c r="P1761" s="143"/>
      <c r="Q1761" s="143"/>
      <c r="R1761" s="94"/>
      <c r="S1761" s="107"/>
      <c r="T1761" s="143"/>
      <c r="U1761" s="94"/>
      <c r="V1761" s="94"/>
      <c r="W1761" s="94"/>
      <c r="X1761" s="143"/>
      <c r="Y1761" s="123"/>
      <c r="Z1761" s="143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  <c r="EG1761" s="107"/>
      <c r="EH1761" s="107"/>
      <c r="EI1761" s="107"/>
      <c r="EJ1761" s="107"/>
      <c r="EK1761" s="107"/>
      <c r="EL1761" s="107"/>
      <c r="EM1761" s="107"/>
      <c r="EN1761" s="107"/>
      <c r="EO1761" s="107"/>
      <c r="EP1761" s="107"/>
      <c r="EQ1761" s="107"/>
      <c r="ER1761" s="107"/>
      <c r="ES1761" s="107"/>
      <c r="ET1761" s="107"/>
      <c r="EU1761" s="107"/>
      <c r="EV1761" s="107"/>
      <c r="EW1761" s="107"/>
      <c r="EX1761" s="107"/>
      <c r="EY1761" s="107"/>
    </row>
    <row r="1762" spans="1:155" x14ac:dyDescent="0.15">
      <c r="A1762" s="36">
        <f t="shared" si="368"/>
        <v>45257</v>
      </c>
      <c r="B1762" s="1">
        <f t="shared" ca="1" si="375"/>
        <v>1024.0952839900001</v>
      </c>
      <c r="C1762" s="90">
        <f t="shared" si="369"/>
        <v>1000</v>
      </c>
      <c r="D1762" s="103">
        <f t="shared" si="370"/>
        <v>5.0000000000000001E-3</v>
      </c>
      <c r="E1762" s="93">
        <f t="shared" si="371"/>
        <v>43507</v>
      </c>
      <c r="F1762" s="87">
        <f t="shared" si="363"/>
        <v>1203</v>
      </c>
      <c r="G1762" s="88">
        <f t="shared" si="364"/>
        <v>1203</v>
      </c>
      <c r="H1762" s="89">
        <f t="shared" si="365"/>
        <v>1.0240952839999999</v>
      </c>
      <c r="I1762" s="88">
        <f t="shared" si="372"/>
        <v>0</v>
      </c>
      <c r="J1762" s="90">
        <f t="shared" si="366"/>
        <v>24.095283989999999</v>
      </c>
      <c r="K1762" s="91">
        <f t="shared" si="367"/>
        <v>0</v>
      </c>
      <c r="L1762" s="92" t="str">
        <f t="shared" si="373"/>
        <v>A+J=</v>
      </c>
      <c r="M1762" s="93">
        <f t="shared" si="374"/>
        <v>45272</v>
      </c>
      <c r="N1762" s="94"/>
      <c r="O1762" s="143"/>
      <c r="P1762" s="143"/>
      <c r="Q1762" s="143"/>
      <c r="R1762" s="94"/>
      <c r="S1762" s="107"/>
      <c r="T1762" s="143"/>
      <c r="U1762" s="94"/>
      <c r="V1762" s="94"/>
      <c r="W1762" s="94"/>
      <c r="X1762" s="143"/>
      <c r="Y1762" s="123"/>
      <c r="Z1762" s="143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  <c r="EG1762" s="107"/>
      <c r="EH1762" s="107"/>
      <c r="EI1762" s="107"/>
      <c r="EJ1762" s="107"/>
      <c r="EK1762" s="107"/>
      <c r="EL1762" s="107"/>
      <c r="EM1762" s="107"/>
      <c r="EN1762" s="107"/>
      <c r="EO1762" s="107"/>
      <c r="EP1762" s="107"/>
      <c r="EQ1762" s="107"/>
      <c r="ER1762" s="107"/>
      <c r="ES1762" s="107"/>
      <c r="ET1762" s="107"/>
      <c r="EU1762" s="107"/>
      <c r="EV1762" s="107"/>
      <c r="EW1762" s="107"/>
      <c r="EX1762" s="107"/>
      <c r="EY1762" s="107"/>
    </row>
    <row r="1763" spans="1:155" x14ac:dyDescent="0.15">
      <c r="A1763" s="36">
        <f t="shared" si="368"/>
        <v>45258</v>
      </c>
      <c r="B1763" s="1">
        <f t="shared" ca="1" si="375"/>
        <v>1024.11555299</v>
      </c>
      <c r="C1763" s="90">
        <f t="shared" si="369"/>
        <v>1000</v>
      </c>
      <c r="D1763" s="103">
        <f t="shared" si="370"/>
        <v>5.0000000000000001E-3</v>
      </c>
      <c r="E1763" s="93">
        <f t="shared" si="371"/>
        <v>43507</v>
      </c>
      <c r="F1763" s="87">
        <f t="shared" si="363"/>
        <v>1204</v>
      </c>
      <c r="G1763" s="88">
        <f t="shared" si="364"/>
        <v>1204</v>
      </c>
      <c r="H1763" s="89">
        <f t="shared" si="365"/>
        <v>1.0241155529999999</v>
      </c>
      <c r="I1763" s="88">
        <f t="shared" si="372"/>
        <v>0</v>
      </c>
      <c r="J1763" s="90">
        <f t="shared" si="366"/>
        <v>24.115552990000001</v>
      </c>
      <c r="K1763" s="91">
        <f t="shared" si="367"/>
        <v>0</v>
      </c>
      <c r="L1763" s="92" t="str">
        <f t="shared" si="373"/>
        <v>A+J=</v>
      </c>
      <c r="M1763" s="93">
        <f t="shared" si="374"/>
        <v>45272</v>
      </c>
      <c r="N1763" s="94"/>
      <c r="O1763" s="143"/>
      <c r="P1763" s="143"/>
      <c r="Q1763" s="143"/>
      <c r="R1763" s="94"/>
      <c r="S1763" s="107"/>
      <c r="T1763" s="143"/>
      <c r="U1763" s="94"/>
      <c r="V1763" s="94"/>
      <c r="W1763" s="94"/>
      <c r="X1763" s="143"/>
      <c r="Y1763" s="123"/>
      <c r="Z1763" s="143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  <c r="EG1763" s="107"/>
      <c r="EH1763" s="107"/>
      <c r="EI1763" s="107"/>
      <c r="EJ1763" s="107"/>
      <c r="EK1763" s="107"/>
      <c r="EL1763" s="107"/>
      <c r="EM1763" s="107"/>
      <c r="EN1763" s="107"/>
      <c r="EO1763" s="107"/>
      <c r="EP1763" s="107"/>
      <c r="EQ1763" s="107"/>
      <c r="ER1763" s="107"/>
      <c r="ES1763" s="107"/>
      <c r="ET1763" s="107"/>
      <c r="EU1763" s="107"/>
      <c r="EV1763" s="107"/>
      <c r="EW1763" s="107"/>
      <c r="EX1763" s="107"/>
      <c r="EY1763" s="107"/>
    </row>
    <row r="1764" spans="1:155" x14ac:dyDescent="0.15">
      <c r="A1764" s="36">
        <f t="shared" si="368"/>
        <v>45259</v>
      </c>
      <c r="B1764" s="1">
        <f t="shared" ca="1" si="375"/>
        <v>1024.135822</v>
      </c>
      <c r="C1764" s="90">
        <f t="shared" si="369"/>
        <v>1000</v>
      </c>
      <c r="D1764" s="103">
        <f t="shared" si="370"/>
        <v>5.0000000000000001E-3</v>
      </c>
      <c r="E1764" s="93">
        <f t="shared" si="371"/>
        <v>43507</v>
      </c>
      <c r="F1764" s="87">
        <f t="shared" si="363"/>
        <v>1205</v>
      </c>
      <c r="G1764" s="88">
        <f t="shared" si="364"/>
        <v>1205</v>
      </c>
      <c r="H1764" s="89">
        <f t="shared" si="365"/>
        <v>1.0241358220000001</v>
      </c>
      <c r="I1764" s="88">
        <f t="shared" si="372"/>
        <v>0</v>
      </c>
      <c r="J1764" s="90">
        <f t="shared" si="366"/>
        <v>24.135822000000001</v>
      </c>
      <c r="K1764" s="91">
        <f t="shared" si="367"/>
        <v>0</v>
      </c>
      <c r="L1764" s="92" t="str">
        <f t="shared" si="373"/>
        <v>A+J=</v>
      </c>
      <c r="M1764" s="93">
        <f t="shared" si="374"/>
        <v>45272</v>
      </c>
      <c r="N1764" s="94"/>
      <c r="O1764" s="143"/>
      <c r="P1764" s="143"/>
      <c r="Q1764" s="143"/>
      <c r="R1764" s="94"/>
      <c r="S1764" s="107"/>
      <c r="T1764" s="143"/>
      <c r="U1764" s="94"/>
      <c r="V1764" s="94"/>
      <c r="W1764" s="94"/>
      <c r="X1764" s="143"/>
      <c r="Y1764" s="123"/>
      <c r="Z1764" s="143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  <c r="EG1764" s="107"/>
      <c r="EH1764" s="107"/>
      <c r="EI1764" s="107"/>
      <c r="EJ1764" s="107"/>
      <c r="EK1764" s="107"/>
      <c r="EL1764" s="107"/>
      <c r="EM1764" s="107"/>
      <c r="EN1764" s="107"/>
      <c r="EO1764" s="107"/>
      <c r="EP1764" s="107"/>
      <c r="EQ1764" s="107"/>
      <c r="ER1764" s="107"/>
      <c r="ES1764" s="107"/>
      <c r="ET1764" s="107"/>
      <c r="EU1764" s="107"/>
      <c r="EV1764" s="107"/>
      <c r="EW1764" s="107"/>
      <c r="EX1764" s="107"/>
      <c r="EY1764" s="107"/>
    </row>
    <row r="1765" spans="1:155" x14ac:dyDescent="0.15">
      <c r="A1765" s="36">
        <f t="shared" si="368"/>
        <v>45260</v>
      </c>
      <c r="B1765" s="1">
        <f t="shared" ca="1" si="375"/>
        <v>1024.15609199</v>
      </c>
      <c r="C1765" s="90">
        <f t="shared" si="369"/>
        <v>1000</v>
      </c>
      <c r="D1765" s="103">
        <f t="shared" si="370"/>
        <v>5.0000000000000001E-3</v>
      </c>
      <c r="E1765" s="93">
        <f t="shared" si="371"/>
        <v>43507</v>
      </c>
      <c r="F1765" s="87">
        <f t="shared" si="363"/>
        <v>1206</v>
      </c>
      <c r="G1765" s="88">
        <f t="shared" si="364"/>
        <v>1206</v>
      </c>
      <c r="H1765" s="89">
        <f t="shared" si="365"/>
        <v>1.0241560919999999</v>
      </c>
      <c r="I1765" s="88">
        <f t="shared" si="372"/>
        <v>0</v>
      </c>
      <c r="J1765" s="90">
        <f t="shared" si="366"/>
        <v>24.15609199</v>
      </c>
      <c r="K1765" s="91">
        <f t="shared" si="367"/>
        <v>0</v>
      </c>
      <c r="L1765" s="92" t="str">
        <f t="shared" si="373"/>
        <v>A+J=</v>
      </c>
      <c r="M1765" s="93">
        <f t="shared" si="374"/>
        <v>45272</v>
      </c>
      <c r="N1765" s="94"/>
      <c r="O1765" s="143"/>
      <c r="P1765" s="143"/>
      <c r="Q1765" s="143"/>
      <c r="R1765" s="94"/>
      <c r="S1765" s="107"/>
      <c r="T1765" s="143"/>
      <c r="U1765" s="94"/>
      <c r="V1765" s="94"/>
      <c r="W1765" s="94"/>
      <c r="X1765" s="143"/>
      <c r="Y1765" s="123"/>
      <c r="Z1765" s="143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  <c r="EG1765" s="107"/>
      <c r="EH1765" s="107"/>
      <c r="EI1765" s="107"/>
      <c r="EJ1765" s="107"/>
      <c r="EK1765" s="107"/>
      <c r="EL1765" s="107"/>
      <c r="EM1765" s="107"/>
      <c r="EN1765" s="107"/>
      <c r="EO1765" s="107"/>
      <c r="EP1765" s="107"/>
      <c r="EQ1765" s="107"/>
      <c r="ER1765" s="107"/>
      <c r="ES1765" s="107"/>
      <c r="ET1765" s="107"/>
      <c r="EU1765" s="107"/>
      <c r="EV1765" s="107"/>
      <c r="EW1765" s="107"/>
      <c r="EX1765" s="107"/>
      <c r="EY1765" s="107"/>
    </row>
    <row r="1766" spans="1:155" x14ac:dyDescent="0.15">
      <c r="A1766" s="36">
        <f t="shared" si="368"/>
        <v>45261</v>
      </c>
      <c r="B1766" s="1">
        <f t="shared" ca="1" si="375"/>
        <v>1024.1763619999999</v>
      </c>
      <c r="C1766" s="90">
        <f t="shared" si="369"/>
        <v>1000</v>
      </c>
      <c r="D1766" s="103">
        <f t="shared" si="370"/>
        <v>5.0000000000000001E-3</v>
      </c>
      <c r="E1766" s="93">
        <f t="shared" si="371"/>
        <v>43507</v>
      </c>
      <c r="F1766" s="87">
        <f t="shared" si="363"/>
        <v>1207</v>
      </c>
      <c r="G1766" s="88">
        <f t="shared" si="364"/>
        <v>1207</v>
      </c>
      <c r="H1766" s="89">
        <f t="shared" si="365"/>
        <v>1.024176362</v>
      </c>
      <c r="I1766" s="88">
        <f t="shared" si="372"/>
        <v>0</v>
      </c>
      <c r="J1766" s="90">
        <f t="shared" si="366"/>
        <v>24.176362000000001</v>
      </c>
      <c r="K1766" s="91">
        <f t="shared" si="367"/>
        <v>0</v>
      </c>
      <c r="L1766" s="92" t="str">
        <f t="shared" si="373"/>
        <v>A+J=</v>
      </c>
      <c r="M1766" s="93">
        <f t="shared" si="374"/>
        <v>45272</v>
      </c>
      <c r="N1766" s="94"/>
      <c r="O1766" s="143"/>
      <c r="P1766" s="143"/>
      <c r="Q1766" s="143"/>
      <c r="R1766" s="94"/>
      <c r="S1766" s="107"/>
      <c r="T1766" s="143"/>
      <c r="U1766" s="94"/>
      <c r="V1766" s="94"/>
      <c r="W1766" s="94"/>
      <c r="X1766" s="143"/>
      <c r="Y1766" s="123"/>
      <c r="Z1766" s="143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  <c r="EG1766" s="107"/>
      <c r="EH1766" s="107"/>
      <c r="EI1766" s="107"/>
      <c r="EJ1766" s="107"/>
      <c r="EK1766" s="107"/>
      <c r="EL1766" s="107"/>
      <c r="EM1766" s="107"/>
      <c r="EN1766" s="107"/>
      <c r="EO1766" s="107"/>
      <c r="EP1766" s="107"/>
      <c r="EQ1766" s="107"/>
      <c r="ER1766" s="107"/>
      <c r="ES1766" s="107"/>
      <c r="ET1766" s="107"/>
      <c r="EU1766" s="107"/>
      <c r="EV1766" s="107"/>
      <c r="EW1766" s="107"/>
      <c r="EX1766" s="107"/>
      <c r="EY1766" s="107"/>
    </row>
    <row r="1767" spans="1:155" x14ac:dyDescent="0.15">
      <c r="A1767" s="36">
        <f t="shared" si="368"/>
        <v>45262</v>
      </c>
      <c r="B1767" s="1">
        <f t="shared" ca="1" si="375"/>
        <v>1024.196633</v>
      </c>
      <c r="C1767" s="90">
        <f t="shared" si="369"/>
        <v>1000</v>
      </c>
      <c r="D1767" s="103">
        <f t="shared" si="370"/>
        <v>5.0000000000000001E-3</v>
      </c>
      <c r="E1767" s="93">
        <f t="shared" si="371"/>
        <v>43507</v>
      </c>
      <c r="F1767" s="87">
        <f t="shared" si="363"/>
        <v>1207</v>
      </c>
      <c r="G1767" s="88">
        <f t="shared" si="364"/>
        <v>1208</v>
      </c>
      <c r="H1767" s="89">
        <f t="shared" si="365"/>
        <v>1.0241966330000001</v>
      </c>
      <c r="I1767" s="88">
        <f t="shared" si="372"/>
        <v>0</v>
      </c>
      <c r="J1767" s="90">
        <f t="shared" si="366"/>
        <v>24.196632999999999</v>
      </c>
      <c r="K1767" s="91">
        <f t="shared" si="367"/>
        <v>0</v>
      </c>
      <c r="L1767" s="92" t="str">
        <f t="shared" si="373"/>
        <v>A+J=</v>
      </c>
      <c r="M1767" s="93">
        <f t="shared" si="374"/>
        <v>45272</v>
      </c>
      <c r="N1767" s="94"/>
      <c r="O1767" s="143"/>
      <c r="P1767" s="143"/>
      <c r="Q1767" s="143"/>
      <c r="R1767" s="94"/>
      <c r="S1767" s="107"/>
      <c r="T1767" s="143"/>
      <c r="U1767" s="94"/>
      <c r="V1767" s="94"/>
      <c r="W1767" s="94"/>
      <c r="X1767" s="143"/>
      <c r="Y1767" s="123"/>
      <c r="Z1767" s="143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  <c r="EG1767" s="107"/>
      <c r="EH1767" s="107"/>
      <c r="EI1767" s="107"/>
      <c r="EJ1767" s="107"/>
      <c r="EK1767" s="107"/>
      <c r="EL1767" s="107"/>
      <c r="EM1767" s="107"/>
      <c r="EN1767" s="107"/>
      <c r="EO1767" s="107"/>
      <c r="EP1767" s="107"/>
      <c r="EQ1767" s="107"/>
      <c r="ER1767" s="107"/>
      <c r="ES1767" s="107"/>
      <c r="ET1767" s="107"/>
      <c r="EU1767" s="107"/>
      <c r="EV1767" s="107"/>
      <c r="EW1767" s="107"/>
      <c r="EX1767" s="107"/>
      <c r="EY1767" s="107"/>
    </row>
    <row r="1768" spans="1:155" x14ac:dyDescent="0.15">
      <c r="A1768" s="36">
        <f t="shared" si="368"/>
        <v>45263</v>
      </c>
      <c r="B1768" s="1">
        <f t="shared" ca="1" si="375"/>
        <v>1024.196633</v>
      </c>
      <c r="C1768" s="90">
        <f t="shared" si="369"/>
        <v>1000</v>
      </c>
      <c r="D1768" s="103">
        <f t="shared" si="370"/>
        <v>5.0000000000000001E-3</v>
      </c>
      <c r="E1768" s="93">
        <f t="shared" si="371"/>
        <v>43507</v>
      </c>
      <c r="F1768" s="87">
        <f t="shared" si="363"/>
        <v>1207</v>
      </c>
      <c r="G1768" s="88">
        <f t="shared" si="364"/>
        <v>1208</v>
      </c>
      <c r="H1768" s="89">
        <f t="shared" si="365"/>
        <v>1.0241966330000001</v>
      </c>
      <c r="I1768" s="88">
        <f t="shared" si="372"/>
        <v>0</v>
      </c>
      <c r="J1768" s="90">
        <f t="shared" si="366"/>
        <v>24.196632999999999</v>
      </c>
      <c r="K1768" s="91">
        <f t="shared" si="367"/>
        <v>0</v>
      </c>
      <c r="L1768" s="92" t="str">
        <f t="shared" si="373"/>
        <v>A+J=</v>
      </c>
      <c r="M1768" s="93">
        <f t="shared" si="374"/>
        <v>45272</v>
      </c>
      <c r="N1768" s="94"/>
      <c r="O1768" s="143"/>
      <c r="P1768" s="143"/>
      <c r="Q1768" s="143"/>
      <c r="R1768" s="94"/>
      <c r="S1768" s="107"/>
      <c r="T1768" s="143"/>
      <c r="U1768" s="94"/>
      <c r="V1768" s="94"/>
      <c r="W1768" s="94"/>
      <c r="X1768" s="143"/>
      <c r="Y1768" s="123"/>
      <c r="Z1768" s="143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  <c r="EG1768" s="107"/>
      <c r="EH1768" s="107"/>
      <c r="EI1768" s="107"/>
      <c r="EJ1768" s="107"/>
      <c r="EK1768" s="107"/>
      <c r="EL1768" s="107"/>
      <c r="EM1768" s="107"/>
      <c r="EN1768" s="107"/>
      <c r="EO1768" s="107"/>
      <c r="EP1768" s="107"/>
      <c r="EQ1768" s="107"/>
      <c r="ER1768" s="107"/>
      <c r="ES1768" s="107"/>
      <c r="ET1768" s="107"/>
      <c r="EU1768" s="107"/>
      <c r="EV1768" s="107"/>
      <c r="EW1768" s="107"/>
      <c r="EX1768" s="107"/>
      <c r="EY1768" s="107"/>
    </row>
    <row r="1769" spans="1:155" x14ac:dyDescent="0.15">
      <c r="A1769" s="36">
        <f t="shared" si="368"/>
        <v>45264</v>
      </c>
      <c r="B1769" s="1">
        <f t="shared" ca="1" si="375"/>
        <v>1024.196633</v>
      </c>
      <c r="C1769" s="90">
        <f t="shared" si="369"/>
        <v>1000</v>
      </c>
      <c r="D1769" s="103">
        <f t="shared" si="370"/>
        <v>5.0000000000000001E-3</v>
      </c>
      <c r="E1769" s="93">
        <f t="shared" si="371"/>
        <v>43507</v>
      </c>
      <c r="F1769" s="87">
        <f t="shared" si="363"/>
        <v>1208</v>
      </c>
      <c r="G1769" s="88">
        <f t="shared" si="364"/>
        <v>1208</v>
      </c>
      <c r="H1769" s="89">
        <f t="shared" si="365"/>
        <v>1.0241966330000001</v>
      </c>
      <c r="I1769" s="88">
        <f t="shared" si="372"/>
        <v>0</v>
      </c>
      <c r="J1769" s="90">
        <f t="shared" si="366"/>
        <v>24.196632999999999</v>
      </c>
      <c r="K1769" s="91">
        <f t="shared" si="367"/>
        <v>0</v>
      </c>
      <c r="L1769" s="92" t="str">
        <f t="shared" si="373"/>
        <v>A+J=</v>
      </c>
      <c r="M1769" s="93">
        <f t="shared" si="374"/>
        <v>45272</v>
      </c>
      <c r="N1769" s="94"/>
      <c r="O1769" s="143"/>
      <c r="P1769" s="143"/>
      <c r="Q1769" s="143"/>
      <c r="R1769" s="94"/>
      <c r="S1769" s="107"/>
      <c r="T1769" s="143"/>
      <c r="U1769" s="94"/>
      <c r="V1769" s="94"/>
      <c r="W1769" s="94"/>
      <c r="X1769" s="143"/>
      <c r="Y1769" s="123"/>
      <c r="Z1769" s="143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  <c r="EG1769" s="107"/>
      <c r="EH1769" s="107"/>
      <c r="EI1769" s="107"/>
      <c r="EJ1769" s="107"/>
      <c r="EK1769" s="107"/>
      <c r="EL1769" s="107"/>
      <c r="EM1769" s="107"/>
      <c r="EN1769" s="107"/>
      <c r="EO1769" s="107"/>
      <c r="EP1769" s="107"/>
      <c r="EQ1769" s="107"/>
      <c r="ER1769" s="107"/>
      <c r="ES1769" s="107"/>
      <c r="ET1769" s="107"/>
      <c r="EU1769" s="107"/>
      <c r="EV1769" s="107"/>
      <c r="EW1769" s="107"/>
      <c r="EX1769" s="107"/>
      <c r="EY1769" s="107"/>
    </row>
    <row r="1770" spans="1:155" x14ac:dyDescent="0.15">
      <c r="A1770" s="36">
        <f t="shared" si="368"/>
        <v>45265</v>
      </c>
      <c r="B1770" s="1">
        <f t="shared" ca="1" si="375"/>
        <v>1024.2169039999999</v>
      </c>
      <c r="C1770" s="90">
        <f t="shared" si="369"/>
        <v>1000</v>
      </c>
      <c r="D1770" s="103">
        <f t="shared" si="370"/>
        <v>5.0000000000000001E-3</v>
      </c>
      <c r="E1770" s="93">
        <f t="shared" si="371"/>
        <v>43507</v>
      </c>
      <c r="F1770" s="87">
        <f t="shared" si="363"/>
        <v>1209</v>
      </c>
      <c r="G1770" s="88">
        <f t="shared" si="364"/>
        <v>1209</v>
      </c>
      <c r="H1770" s="89">
        <f t="shared" si="365"/>
        <v>1.024216904</v>
      </c>
      <c r="I1770" s="88">
        <f t="shared" si="372"/>
        <v>0</v>
      </c>
      <c r="J1770" s="90">
        <f t="shared" si="366"/>
        <v>24.216904</v>
      </c>
      <c r="K1770" s="91">
        <f t="shared" si="367"/>
        <v>0</v>
      </c>
      <c r="L1770" s="92" t="str">
        <f t="shared" si="373"/>
        <v>A+J=</v>
      </c>
      <c r="M1770" s="93">
        <f t="shared" si="374"/>
        <v>45272</v>
      </c>
      <c r="N1770" s="94"/>
      <c r="O1770" s="143"/>
      <c r="P1770" s="143"/>
      <c r="Q1770" s="143"/>
      <c r="R1770" s="94"/>
      <c r="S1770" s="107"/>
      <c r="T1770" s="143"/>
      <c r="U1770" s="94"/>
      <c r="V1770" s="94"/>
      <c r="W1770" s="94"/>
      <c r="X1770" s="143"/>
      <c r="Y1770" s="123"/>
      <c r="Z1770" s="143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  <c r="EG1770" s="107"/>
      <c r="EH1770" s="107"/>
      <c r="EI1770" s="107"/>
      <c r="EJ1770" s="107"/>
      <c r="EK1770" s="107"/>
      <c r="EL1770" s="107"/>
      <c r="EM1770" s="107"/>
      <c r="EN1770" s="107"/>
      <c r="EO1770" s="107"/>
      <c r="EP1770" s="107"/>
      <c r="EQ1770" s="107"/>
      <c r="ER1770" s="107"/>
      <c r="ES1770" s="107"/>
      <c r="ET1770" s="107"/>
      <c r="EU1770" s="107"/>
      <c r="EV1770" s="107"/>
      <c r="EW1770" s="107"/>
      <c r="EX1770" s="107"/>
      <c r="EY1770" s="107"/>
    </row>
    <row r="1771" spans="1:155" x14ac:dyDescent="0.15">
      <c r="A1771" s="36">
        <f t="shared" si="368"/>
        <v>45266</v>
      </c>
      <c r="B1771" s="1">
        <f t="shared" ca="1" si="375"/>
        <v>1024.237175</v>
      </c>
      <c r="C1771" s="90">
        <f t="shared" si="369"/>
        <v>1000</v>
      </c>
      <c r="D1771" s="103">
        <f t="shared" si="370"/>
        <v>5.0000000000000001E-3</v>
      </c>
      <c r="E1771" s="93">
        <f t="shared" si="371"/>
        <v>43507</v>
      </c>
      <c r="F1771" s="87">
        <f t="shared" si="363"/>
        <v>1210</v>
      </c>
      <c r="G1771" s="88">
        <f t="shared" si="364"/>
        <v>1210</v>
      </c>
      <c r="H1771" s="89">
        <f t="shared" si="365"/>
        <v>1.0242371750000001</v>
      </c>
      <c r="I1771" s="88">
        <f t="shared" si="372"/>
        <v>0</v>
      </c>
      <c r="J1771" s="90">
        <f t="shared" si="366"/>
        <v>24.237175000000001</v>
      </c>
      <c r="K1771" s="91">
        <f t="shared" si="367"/>
        <v>0</v>
      </c>
      <c r="L1771" s="92" t="str">
        <f t="shared" si="373"/>
        <v>A+J=</v>
      </c>
      <c r="M1771" s="93">
        <f t="shared" si="374"/>
        <v>45272</v>
      </c>
      <c r="N1771" s="94"/>
      <c r="O1771" s="143"/>
      <c r="P1771" s="143"/>
      <c r="Q1771" s="143"/>
      <c r="R1771" s="94"/>
      <c r="S1771" s="107"/>
      <c r="T1771" s="143"/>
      <c r="U1771" s="94"/>
      <c r="V1771" s="94"/>
      <c r="W1771" s="94"/>
      <c r="X1771" s="143"/>
      <c r="Y1771" s="123"/>
      <c r="Z1771" s="143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  <c r="EG1771" s="107"/>
      <c r="EH1771" s="107"/>
      <c r="EI1771" s="107"/>
      <c r="EJ1771" s="107"/>
      <c r="EK1771" s="107"/>
      <c r="EL1771" s="107"/>
      <c r="EM1771" s="107"/>
      <c r="EN1771" s="107"/>
      <c r="EO1771" s="107"/>
      <c r="EP1771" s="107"/>
      <c r="EQ1771" s="107"/>
      <c r="ER1771" s="107"/>
      <c r="ES1771" s="107"/>
      <c r="ET1771" s="107"/>
      <c r="EU1771" s="107"/>
      <c r="EV1771" s="107"/>
      <c r="EW1771" s="107"/>
      <c r="EX1771" s="107"/>
      <c r="EY1771" s="107"/>
    </row>
    <row r="1772" spans="1:155" x14ac:dyDescent="0.15">
      <c r="A1772" s="36">
        <f t="shared" si="368"/>
        <v>45267</v>
      </c>
      <c r="B1772" s="1">
        <f t="shared" ca="1" si="375"/>
        <v>1024.257447</v>
      </c>
      <c r="C1772" s="90">
        <f t="shared" si="369"/>
        <v>1000</v>
      </c>
      <c r="D1772" s="103">
        <f t="shared" si="370"/>
        <v>5.0000000000000001E-3</v>
      </c>
      <c r="E1772" s="93">
        <f t="shared" si="371"/>
        <v>43507</v>
      </c>
      <c r="F1772" s="87">
        <f t="shared" si="363"/>
        <v>1211</v>
      </c>
      <c r="G1772" s="88">
        <f t="shared" si="364"/>
        <v>1211</v>
      </c>
      <c r="H1772" s="89">
        <f t="shared" si="365"/>
        <v>1.0242574470000001</v>
      </c>
      <c r="I1772" s="88">
        <f t="shared" si="372"/>
        <v>0</v>
      </c>
      <c r="J1772" s="90">
        <f t="shared" si="366"/>
        <v>24.257446999999999</v>
      </c>
      <c r="K1772" s="91">
        <f t="shared" si="367"/>
        <v>0</v>
      </c>
      <c r="L1772" s="92" t="str">
        <f t="shared" si="373"/>
        <v>A+J=</v>
      </c>
      <c r="M1772" s="93">
        <f t="shared" si="374"/>
        <v>45272</v>
      </c>
      <c r="N1772" s="94"/>
      <c r="O1772" s="143"/>
      <c r="P1772" s="143"/>
      <c r="Q1772" s="143"/>
      <c r="R1772" s="94"/>
      <c r="S1772" s="107"/>
      <c r="T1772" s="143"/>
      <c r="U1772" s="94"/>
      <c r="V1772" s="94"/>
      <c r="W1772" s="94"/>
      <c r="X1772" s="143"/>
      <c r="Y1772" s="123"/>
      <c r="Z1772" s="143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  <c r="EG1772" s="107"/>
      <c r="EH1772" s="107"/>
      <c r="EI1772" s="107"/>
      <c r="EJ1772" s="107"/>
      <c r="EK1772" s="107"/>
      <c r="EL1772" s="107"/>
      <c r="EM1772" s="107"/>
      <c r="EN1772" s="107"/>
      <c r="EO1772" s="107"/>
      <c r="EP1772" s="107"/>
      <c r="EQ1772" s="107"/>
      <c r="ER1772" s="107"/>
      <c r="ES1772" s="107"/>
      <c r="ET1772" s="107"/>
      <c r="EU1772" s="107"/>
      <c r="EV1772" s="107"/>
      <c r="EW1772" s="107"/>
      <c r="EX1772" s="107"/>
      <c r="EY1772" s="107"/>
    </row>
    <row r="1773" spans="1:155" x14ac:dyDescent="0.15">
      <c r="A1773" s="36">
        <f t="shared" si="368"/>
        <v>45268</v>
      </c>
      <c r="B1773" s="1">
        <f t="shared" ca="1" si="375"/>
        <v>1024.2777189999999</v>
      </c>
      <c r="C1773" s="90">
        <f t="shared" si="369"/>
        <v>1000</v>
      </c>
      <c r="D1773" s="103">
        <f t="shared" si="370"/>
        <v>5.0000000000000001E-3</v>
      </c>
      <c r="E1773" s="93">
        <f t="shared" si="371"/>
        <v>43507</v>
      </c>
      <c r="F1773" s="87">
        <f t="shared" si="363"/>
        <v>1212</v>
      </c>
      <c r="G1773" s="88">
        <f t="shared" si="364"/>
        <v>1212</v>
      </c>
      <c r="H1773" s="89">
        <f t="shared" si="365"/>
        <v>1.0242777190000001</v>
      </c>
      <c r="I1773" s="88">
        <f t="shared" si="372"/>
        <v>0</v>
      </c>
      <c r="J1773" s="90">
        <f t="shared" si="366"/>
        <v>24.277719000000001</v>
      </c>
      <c r="K1773" s="91">
        <f t="shared" si="367"/>
        <v>0</v>
      </c>
      <c r="L1773" s="92" t="str">
        <f t="shared" si="373"/>
        <v>A+J=</v>
      </c>
      <c r="M1773" s="93">
        <f t="shared" si="374"/>
        <v>45272</v>
      </c>
      <c r="N1773" s="94"/>
      <c r="O1773" s="143"/>
      <c r="P1773" s="143"/>
      <c r="Q1773" s="143"/>
      <c r="R1773" s="94"/>
      <c r="S1773" s="107"/>
      <c r="T1773" s="143"/>
      <c r="U1773" s="94"/>
      <c r="V1773" s="94"/>
      <c r="W1773" s="94"/>
      <c r="X1773" s="143"/>
      <c r="Y1773" s="123"/>
      <c r="Z1773" s="143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  <c r="EG1773" s="107"/>
      <c r="EH1773" s="107"/>
      <c r="EI1773" s="107"/>
      <c r="EJ1773" s="107"/>
      <c r="EK1773" s="107"/>
      <c r="EL1773" s="107"/>
      <c r="EM1773" s="107"/>
      <c r="EN1773" s="107"/>
      <c r="EO1773" s="107"/>
      <c r="EP1773" s="107"/>
      <c r="EQ1773" s="107"/>
      <c r="ER1773" s="107"/>
      <c r="ES1773" s="107"/>
      <c r="ET1773" s="107"/>
      <c r="EU1773" s="107"/>
      <c r="EV1773" s="107"/>
      <c r="EW1773" s="107"/>
      <c r="EX1773" s="107"/>
      <c r="EY1773" s="107"/>
    </row>
    <row r="1774" spans="1:155" x14ac:dyDescent="0.15">
      <c r="A1774" s="36">
        <f t="shared" si="368"/>
        <v>45269</v>
      </c>
      <c r="B1774" s="1">
        <f t="shared" ca="1" si="375"/>
        <v>1024.2979909999999</v>
      </c>
      <c r="C1774" s="90">
        <f t="shared" si="369"/>
        <v>1000</v>
      </c>
      <c r="D1774" s="103">
        <f t="shared" si="370"/>
        <v>5.0000000000000001E-3</v>
      </c>
      <c r="E1774" s="93">
        <f t="shared" si="371"/>
        <v>43507</v>
      </c>
      <c r="F1774" s="87">
        <f t="shared" si="363"/>
        <v>1212</v>
      </c>
      <c r="G1774" s="88">
        <f t="shared" si="364"/>
        <v>1213</v>
      </c>
      <c r="H1774" s="89">
        <f t="shared" si="365"/>
        <v>1.0242979910000001</v>
      </c>
      <c r="I1774" s="88">
        <f t="shared" si="372"/>
        <v>0</v>
      </c>
      <c r="J1774" s="90">
        <f t="shared" si="366"/>
        <v>24.297991</v>
      </c>
      <c r="K1774" s="91">
        <f t="shared" si="367"/>
        <v>0</v>
      </c>
      <c r="L1774" s="92" t="str">
        <f t="shared" si="373"/>
        <v>A+J=</v>
      </c>
      <c r="M1774" s="93">
        <f t="shared" si="374"/>
        <v>45272</v>
      </c>
      <c r="N1774" s="94"/>
      <c r="O1774" s="143"/>
      <c r="P1774" s="143"/>
      <c r="Q1774" s="143"/>
      <c r="R1774" s="94"/>
      <c r="S1774" s="107"/>
      <c r="T1774" s="143"/>
      <c r="U1774" s="94"/>
      <c r="V1774" s="94"/>
      <c r="W1774" s="94"/>
      <c r="X1774" s="143"/>
      <c r="Y1774" s="123"/>
      <c r="Z1774" s="143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  <c r="EG1774" s="107"/>
      <c r="EH1774" s="107"/>
      <c r="EI1774" s="107"/>
      <c r="EJ1774" s="107"/>
      <c r="EK1774" s="107"/>
      <c r="EL1774" s="107"/>
      <c r="EM1774" s="107"/>
      <c r="EN1774" s="107"/>
      <c r="EO1774" s="107"/>
      <c r="EP1774" s="107"/>
      <c r="EQ1774" s="107"/>
      <c r="ER1774" s="107"/>
      <c r="ES1774" s="107"/>
      <c r="ET1774" s="107"/>
      <c r="EU1774" s="107"/>
      <c r="EV1774" s="107"/>
      <c r="EW1774" s="107"/>
      <c r="EX1774" s="107"/>
      <c r="EY1774" s="107"/>
    </row>
    <row r="1775" spans="1:155" x14ac:dyDescent="0.15">
      <c r="A1775" s="36">
        <f t="shared" si="368"/>
        <v>45270</v>
      </c>
      <c r="B1775" s="1">
        <f t="shared" ca="1" si="375"/>
        <v>1024.2979909999999</v>
      </c>
      <c r="C1775" s="90">
        <f t="shared" si="369"/>
        <v>1000</v>
      </c>
      <c r="D1775" s="103">
        <f t="shared" si="370"/>
        <v>5.0000000000000001E-3</v>
      </c>
      <c r="E1775" s="93">
        <f t="shared" si="371"/>
        <v>43507</v>
      </c>
      <c r="F1775" s="87">
        <f t="shared" si="363"/>
        <v>1212</v>
      </c>
      <c r="G1775" s="88">
        <f t="shared" si="364"/>
        <v>1213</v>
      </c>
      <c r="H1775" s="89">
        <f t="shared" si="365"/>
        <v>1.0242979910000001</v>
      </c>
      <c r="I1775" s="88">
        <f t="shared" si="372"/>
        <v>0</v>
      </c>
      <c r="J1775" s="90">
        <f t="shared" si="366"/>
        <v>24.297991</v>
      </c>
      <c r="K1775" s="91">
        <f t="shared" si="367"/>
        <v>0</v>
      </c>
      <c r="L1775" s="92" t="str">
        <f t="shared" si="373"/>
        <v>A+J=</v>
      </c>
      <c r="M1775" s="93">
        <f t="shared" si="374"/>
        <v>45272</v>
      </c>
      <c r="N1775" s="94"/>
      <c r="O1775" s="143"/>
      <c r="P1775" s="143"/>
      <c r="Q1775" s="143"/>
      <c r="R1775" s="94"/>
      <c r="S1775" s="107"/>
      <c r="T1775" s="143"/>
      <c r="U1775" s="94"/>
      <c r="V1775" s="94"/>
      <c r="W1775" s="94"/>
      <c r="X1775" s="143"/>
      <c r="Y1775" s="123"/>
      <c r="Z1775" s="143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  <c r="EG1775" s="107"/>
      <c r="EH1775" s="107"/>
      <c r="EI1775" s="107"/>
      <c r="EJ1775" s="107"/>
      <c r="EK1775" s="107"/>
      <c r="EL1775" s="107"/>
      <c r="EM1775" s="107"/>
      <c r="EN1775" s="107"/>
      <c r="EO1775" s="107"/>
      <c r="EP1775" s="107"/>
      <c r="EQ1775" s="107"/>
      <c r="ER1775" s="107"/>
      <c r="ES1775" s="107"/>
      <c r="ET1775" s="107"/>
      <c r="EU1775" s="107"/>
      <c r="EV1775" s="107"/>
      <c r="EW1775" s="107"/>
      <c r="EX1775" s="107"/>
      <c r="EY1775" s="107"/>
    </row>
    <row r="1776" spans="1:155" x14ac:dyDescent="0.15">
      <c r="A1776" s="36">
        <f t="shared" si="368"/>
        <v>45271</v>
      </c>
      <c r="B1776" s="1">
        <f t="shared" ca="1" si="375"/>
        <v>1024.2979909999999</v>
      </c>
      <c r="C1776" s="90">
        <f t="shared" si="369"/>
        <v>1000</v>
      </c>
      <c r="D1776" s="103">
        <f t="shared" si="370"/>
        <v>5.0000000000000001E-3</v>
      </c>
      <c r="E1776" s="93">
        <f t="shared" si="371"/>
        <v>43507</v>
      </c>
      <c r="F1776" s="87">
        <f t="shared" si="363"/>
        <v>1213</v>
      </c>
      <c r="G1776" s="88">
        <f t="shared" si="364"/>
        <v>1213</v>
      </c>
      <c r="H1776" s="89">
        <f t="shared" si="365"/>
        <v>1.0242979910000001</v>
      </c>
      <c r="I1776" s="88">
        <f t="shared" si="372"/>
        <v>0</v>
      </c>
      <c r="J1776" s="90">
        <f t="shared" si="366"/>
        <v>24.297991</v>
      </c>
      <c r="K1776" s="91">
        <f t="shared" si="367"/>
        <v>0</v>
      </c>
      <c r="L1776" s="92" t="str">
        <f t="shared" si="373"/>
        <v>A+J=</v>
      </c>
      <c r="M1776" s="93">
        <f t="shared" si="374"/>
        <v>45272</v>
      </c>
      <c r="N1776" s="94"/>
      <c r="O1776" s="143"/>
      <c r="P1776" s="143"/>
      <c r="Q1776" s="143"/>
      <c r="R1776" s="94"/>
      <c r="S1776" s="107"/>
      <c r="T1776" s="143"/>
      <c r="U1776" s="94"/>
      <c r="V1776" s="94"/>
      <c r="W1776" s="94"/>
      <c r="X1776" s="143"/>
      <c r="Y1776" s="123"/>
      <c r="Z1776" s="143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  <c r="EG1776" s="107"/>
      <c r="EH1776" s="107"/>
      <c r="EI1776" s="107"/>
      <c r="EJ1776" s="107"/>
      <c r="EK1776" s="107"/>
      <c r="EL1776" s="107"/>
      <c r="EM1776" s="107"/>
      <c r="EN1776" s="107"/>
      <c r="EO1776" s="107"/>
      <c r="EP1776" s="107"/>
      <c r="EQ1776" s="107"/>
      <c r="ER1776" s="107"/>
      <c r="ES1776" s="107"/>
      <c r="ET1776" s="107"/>
      <c r="EU1776" s="107"/>
      <c r="EV1776" s="107"/>
      <c r="EW1776" s="107"/>
      <c r="EX1776" s="107"/>
      <c r="EY1776" s="107"/>
    </row>
    <row r="1777" spans="1:155" x14ac:dyDescent="0.15">
      <c r="A1777" s="36">
        <f t="shared" si="368"/>
        <v>45272</v>
      </c>
      <c r="B1777" s="1">
        <f t="shared" ca="1" si="375"/>
        <v>1024.3182639900001</v>
      </c>
      <c r="C1777" s="90">
        <f t="shared" si="369"/>
        <v>1000</v>
      </c>
      <c r="D1777" s="103">
        <f t="shared" si="370"/>
        <v>5.0000000000000001E-3</v>
      </c>
      <c r="E1777" s="93">
        <f t="shared" si="371"/>
        <v>43507</v>
      </c>
      <c r="F1777" s="87">
        <f t="shared" si="363"/>
        <v>1214</v>
      </c>
      <c r="G1777" s="88">
        <f t="shared" si="364"/>
        <v>1214</v>
      </c>
      <c r="H1777" s="89">
        <f t="shared" si="365"/>
        <v>1.0243182639999999</v>
      </c>
      <c r="I1777" s="88">
        <f t="shared" si="372"/>
        <v>1</v>
      </c>
      <c r="J1777" s="90">
        <f t="shared" si="366"/>
        <v>24.318263989999998</v>
      </c>
      <c r="K1777" s="91">
        <f t="shared" si="367"/>
        <v>1000</v>
      </c>
      <c r="L1777" s="92" t="str">
        <f t="shared" si="373"/>
        <v>A+J=</v>
      </c>
      <c r="M1777" s="93">
        <f t="shared" si="374"/>
        <v>45272</v>
      </c>
      <c r="N1777" s="94"/>
      <c r="O1777" s="143"/>
      <c r="P1777" s="143"/>
      <c r="Q1777" s="143"/>
      <c r="R1777" s="94"/>
      <c r="S1777" s="107"/>
      <c r="T1777" s="143"/>
      <c r="U1777" s="94"/>
      <c r="V1777" s="94"/>
      <c r="W1777" s="94"/>
      <c r="X1777" s="143"/>
      <c r="Y1777" s="123"/>
      <c r="Z1777" s="143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  <c r="EG1777" s="107"/>
      <c r="EH1777" s="107"/>
      <c r="EI1777" s="107"/>
      <c r="EJ1777" s="107"/>
      <c r="EK1777" s="107"/>
      <c r="EL1777" s="107"/>
      <c r="EM1777" s="107"/>
      <c r="EN1777" s="107"/>
      <c r="EO1777" s="107"/>
      <c r="EP1777" s="107"/>
      <c r="EQ1777" s="107"/>
      <c r="ER1777" s="107"/>
      <c r="ES1777" s="107"/>
      <c r="ET1777" s="107"/>
      <c r="EU1777" s="107"/>
      <c r="EV1777" s="107"/>
      <c r="EW1777" s="107"/>
      <c r="EX1777" s="107"/>
      <c r="EY1777" s="107"/>
    </row>
    <row r="1778" spans="1:155" x14ac:dyDescent="0.15">
      <c r="A1778" s="36">
        <f t="shared" si="368"/>
        <v>45273</v>
      </c>
      <c r="B1778" s="1">
        <f t="shared" ca="1" si="375"/>
        <v>0</v>
      </c>
      <c r="C1778" s="90">
        <f t="shared" si="369"/>
        <v>0</v>
      </c>
      <c r="D1778" s="103">
        <f t="shared" si="370"/>
        <v>5.0000000000000001E-3</v>
      </c>
      <c r="E1778" s="93">
        <f t="shared" si="371"/>
        <v>45272</v>
      </c>
      <c r="F1778" s="87">
        <f t="shared" si="363"/>
        <v>1</v>
      </c>
      <c r="G1778" s="88">
        <f t="shared" si="364"/>
        <v>1</v>
      </c>
      <c r="H1778" s="89">
        <f t="shared" si="365"/>
        <v>1.000019792</v>
      </c>
      <c r="I1778" s="88">
        <f t="shared" si="372"/>
        <v>0</v>
      </c>
      <c r="J1778" s="90">
        <f t="shared" si="366"/>
        <v>0</v>
      </c>
      <c r="K1778" s="91">
        <f t="shared" si="367"/>
        <v>0</v>
      </c>
      <c r="L1778" s="92">
        <f t="shared" si="373"/>
        <v>0</v>
      </c>
      <c r="M1778" s="93">
        <f t="shared" si="374"/>
        <v>0</v>
      </c>
      <c r="N1778" s="94"/>
      <c r="O1778" s="143"/>
      <c r="P1778" s="143"/>
      <c r="Q1778" s="143"/>
      <c r="R1778" s="94"/>
      <c r="S1778" s="107"/>
      <c r="T1778" s="143"/>
      <c r="U1778" s="94"/>
      <c r="V1778" s="94"/>
      <c r="W1778" s="94"/>
      <c r="X1778" s="143"/>
      <c r="Y1778" s="123"/>
      <c r="Z1778" s="143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  <c r="EG1778" s="107"/>
      <c r="EH1778" s="107"/>
      <c r="EI1778" s="107"/>
      <c r="EJ1778" s="107"/>
      <c r="EK1778" s="107"/>
      <c r="EL1778" s="107"/>
      <c r="EM1778" s="107"/>
      <c r="EN1778" s="107"/>
      <c r="EO1778" s="107"/>
      <c r="EP1778" s="107"/>
      <c r="EQ1778" s="107"/>
      <c r="ER1778" s="107"/>
      <c r="ES1778" s="107"/>
      <c r="ET1778" s="107"/>
      <c r="EU1778" s="107"/>
      <c r="EV1778" s="107"/>
      <c r="EW1778" s="107"/>
      <c r="EX1778" s="107"/>
      <c r="EY1778" s="107"/>
    </row>
    <row r="1779" spans="1:155" x14ac:dyDescent="0.15">
      <c r="A1779" s="36">
        <f t="shared" si="368"/>
        <v>45274</v>
      </c>
      <c r="B1779" s="1">
        <f t="shared" ca="1" si="375"/>
        <v>0</v>
      </c>
      <c r="C1779" s="90">
        <f t="shared" si="369"/>
        <v>0</v>
      </c>
      <c r="D1779" s="103">
        <f t="shared" si="370"/>
        <v>5.0000000000000001E-3</v>
      </c>
      <c r="E1779" s="93">
        <f t="shared" si="371"/>
        <v>45272</v>
      </c>
      <c r="F1779" s="87">
        <f t="shared" si="363"/>
        <v>2</v>
      </c>
      <c r="G1779" s="88">
        <f t="shared" si="364"/>
        <v>2</v>
      </c>
      <c r="H1779" s="89">
        <f t="shared" si="365"/>
        <v>1.000039584</v>
      </c>
      <c r="I1779" s="88">
        <f t="shared" si="372"/>
        <v>0</v>
      </c>
      <c r="J1779" s="90">
        <f t="shared" si="366"/>
        <v>0</v>
      </c>
      <c r="K1779" s="91">
        <f t="shared" si="367"/>
        <v>0</v>
      </c>
      <c r="L1779" s="92">
        <f t="shared" si="373"/>
        <v>0</v>
      </c>
      <c r="M1779" s="93">
        <f t="shared" si="374"/>
        <v>0</v>
      </c>
      <c r="N1779" s="94"/>
      <c r="O1779" s="143"/>
      <c r="P1779" s="143"/>
      <c r="Q1779" s="143"/>
      <c r="R1779" s="94"/>
      <c r="S1779" s="107"/>
      <c r="T1779" s="143"/>
      <c r="U1779" s="94"/>
      <c r="V1779" s="94"/>
      <c r="W1779" s="94"/>
      <c r="X1779" s="143"/>
      <c r="Y1779" s="123"/>
      <c r="Z1779" s="143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  <c r="EG1779" s="107"/>
      <c r="EH1779" s="107"/>
      <c r="EI1779" s="107"/>
      <c r="EJ1779" s="107"/>
      <c r="EK1779" s="107"/>
      <c r="EL1779" s="107"/>
      <c r="EM1779" s="107"/>
      <c r="EN1779" s="107"/>
      <c r="EO1779" s="107"/>
      <c r="EP1779" s="107"/>
      <c r="EQ1779" s="107"/>
      <c r="ER1779" s="107"/>
      <c r="ES1779" s="107"/>
      <c r="ET1779" s="107"/>
      <c r="EU1779" s="107"/>
      <c r="EV1779" s="107"/>
      <c r="EW1779" s="107"/>
      <c r="EX1779" s="107"/>
      <c r="EY1779" s="107"/>
    </row>
    <row r="1780" spans="1:155" x14ac:dyDescent="0.15">
      <c r="A1780" s="36">
        <f t="shared" si="368"/>
        <v>45275</v>
      </c>
      <c r="B1780" s="1">
        <f t="shared" ca="1" si="375"/>
        <v>0</v>
      </c>
      <c r="C1780" s="90">
        <f t="shared" si="369"/>
        <v>0</v>
      </c>
      <c r="D1780" s="103">
        <f t="shared" si="370"/>
        <v>5.0000000000000001E-3</v>
      </c>
      <c r="E1780" s="93">
        <f t="shared" si="371"/>
        <v>45272</v>
      </c>
      <c r="F1780" s="87">
        <f t="shared" si="363"/>
        <v>3</v>
      </c>
      <c r="G1780" s="88">
        <f t="shared" si="364"/>
        <v>3</v>
      </c>
      <c r="H1780" s="89">
        <f t="shared" si="365"/>
        <v>1.0000593769999999</v>
      </c>
      <c r="I1780" s="88">
        <f t="shared" si="372"/>
        <v>0</v>
      </c>
      <c r="J1780" s="90">
        <f t="shared" si="366"/>
        <v>0</v>
      </c>
      <c r="K1780" s="91">
        <f t="shared" si="367"/>
        <v>0</v>
      </c>
      <c r="L1780" s="92">
        <f t="shared" si="373"/>
        <v>0</v>
      </c>
      <c r="M1780" s="93">
        <f t="shared" si="374"/>
        <v>0</v>
      </c>
      <c r="N1780" s="94"/>
      <c r="O1780" s="143"/>
      <c r="P1780" s="143"/>
      <c r="Q1780" s="143"/>
      <c r="R1780" s="94"/>
      <c r="S1780" s="107"/>
      <c r="T1780" s="143"/>
      <c r="U1780" s="94"/>
      <c r="V1780" s="94"/>
      <c r="W1780" s="94"/>
      <c r="X1780" s="143"/>
      <c r="Y1780" s="123"/>
      <c r="Z1780" s="143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  <c r="EG1780" s="107"/>
      <c r="EH1780" s="107"/>
      <c r="EI1780" s="107"/>
      <c r="EJ1780" s="107"/>
      <c r="EK1780" s="107"/>
      <c r="EL1780" s="107"/>
      <c r="EM1780" s="107"/>
      <c r="EN1780" s="107"/>
      <c r="EO1780" s="107"/>
      <c r="EP1780" s="107"/>
      <c r="EQ1780" s="107"/>
      <c r="ER1780" s="107"/>
      <c r="ES1780" s="107"/>
      <c r="ET1780" s="107"/>
      <c r="EU1780" s="107"/>
      <c r="EV1780" s="107"/>
      <c r="EW1780" s="107"/>
      <c r="EX1780" s="107"/>
      <c r="EY1780" s="107"/>
    </row>
    <row r="1781" spans="1:155" x14ac:dyDescent="0.15">
      <c r="A1781" s="36">
        <f t="shared" si="368"/>
        <v>45276</v>
      </c>
      <c r="B1781" s="1">
        <f t="shared" ca="1" si="375"/>
        <v>0</v>
      </c>
      <c r="C1781" s="90">
        <f t="shared" si="369"/>
        <v>0</v>
      </c>
      <c r="D1781" s="103">
        <f t="shared" si="370"/>
        <v>5.0000000000000001E-3</v>
      </c>
      <c r="E1781" s="93">
        <f t="shared" si="371"/>
        <v>45272</v>
      </c>
      <c r="F1781" s="87">
        <f t="shared" si="363"/>
        <v>3</v>
      </c>
      <c r="G1781" s="88">
        <f t="shared" si="364"/>
        <v>4</v>
      </c>
      <c r="H1781" s="89">
        <f t="shared" si="365"/>
        <v>1.00007917</v>
      </c>
      <c r="I1781" s="88">
        <f t="shared" si="372"/>
        <v>0</v>
      </c>
      <c r="J1781" s="90">
        <f t="shared" si="366"/>
        <v>0</v>
      </c>
      <c r="K1781" s="91">
        <f t="shared" si="367"/>
        <v>0</v>
      </c>
      <c r="L1781" s="92">
        <f t="shared" si="373"/>
        <v>0</v>
      </c>
      <c r="M1781" s="93">
        <f t="shared" si="374"/>
        <v>0</v>
      </c>
      <c r="N1781" s="94"/>
      <c r="O1781" s="143"/>
      <c r="P1781" s="143"/>
      <c r="Q1781" s="143"/>
      <c r="R1781" s="94"/>
      <c r="S1781" s="107"/>
      <c r="T1781" s="143"/>
      <c r="U1781" s="94"/>
      <c r="V1781" s="94"/>
      <c r="W1781" s="94"/>
      <c r="X1781" s="143"/>
      <c r="Y1781" s="123"/>
      <c r="Z1781" s="143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  <c r="EG1781" s="107"/>
      <c r="EH1781" s="107"/>
      <c r="EI1781" s="107"/>
      <c r="EJ1781" s="107"/>
      <c r="EK1781" s="107"/>
      <c r="EL1781" s="107"/>
      <c r="EM1781" s="107"/>
      <c r="EN1781" s="107"/>
      <c r="EO1781" s="107"/>
      <c r="EP1781" s="107"/>
      <c r="EQ1781" s="107"/>
      <c r="ER1781" s="107"/>
      <c r="ES1781" s="107"/>
      <c r="ET1781" s="107"/>
      <c r="EU1781" s="107"/>
      <c r="EV1781" s="107"/>
      <c r="EW1781" s="107"/>
      <c r="EX1781" s="107"/>
      <c r="EY1781" s="107"/>
    </row>
    <row r="1782" spans="1:155" x14ac:dyDescent="0.15">
      <c r="A1782" s="36">
        <f t="shared" si="368"/>
        <v>45277</v>
      </c>
      <c r="B1782" s="1">
        <f t="shared" ca="1" si="375"/>
        <v>0</v>
      </c>
      <c r="C1782" s="90">
        <f t="shared" si="369"/>
        <v>0</v>
      </c>
      <c r="D1782" s="103">
        <f t="shared" si="370"/>
        <v>5.0000000000000001E-3</v>
      </c>
      <c r="E1782" s="93">
        <f t="shared" si="371"/>
        <v>45272</v>
      </c>
      <c r="F1782" s="87">
        <f t="shared" si="363"/>
        <v>3</v>
      </c>
      <c r="G1782" s="88">
        <f t="shared" si="364"/>
        <v>4</v>
      </c>
      <c r="H1782" s="89">
        <f t="shared" si="365"/>
        <v>1.00007917</v>
      </c>
      <c r="I1782" s="88">
        <f t="shared" si="372"/>
        <v>0</v>
      </c>
      <c r="J1782" s="90">
        <f t="shared" si="366"/>
        <v>0</v>
      </c>
      <c r="K1782" s="91">
        <f t="shared" si="367"/>
        <v>0</v>
      </c>
      <c r="L1782" s="92">
        <f t="shared" si="373"/>
        <v>0</v>
      </c>
      <c r="M1782" s="93">
        <f t="shared" si="374"/>
        <v>0</v>
      </c>
      <c r="N1782" s="94"/>
      <c r="O1782" s="143"/>
      <c r="P1782" s="143"/>
      <c r="Q1782" s="143"/>
      <c r="R1782" s="94"/>
      <c r="S1782" s="107"/>
      <c r="T1782" s="143"/>
      <c r="U1782" s="94"/>
      <c r="V1782" s="94"/>
      <c r="W1782" s="94"/>
      <c r="X1782" s="143"/>
      <c r="Y1782" s="123"/>
      <c r="Z1782" s="143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  <c r="EG1782" s="107"/>
      <c r="EH1782" s="107"/>
      <c r="EI1782" s="107"/>
      <c r="EJ1782" s="107"/>
      <c r="EK1782" s="107"/>
      <c r="EL1782" s="107"/>
      <c r="EM1782" s="107"/>
      <c r="EN1782" s="107"/>
      <c r="EO1782" s="107"/>
      <c r="EP1782" s="107"/>
      <c r="EQ1782" s="107"/>
      <c r="ER1782" s="107"/>
      <c r="ES1782" s="107"/>
      <c r="ET1782" s="107"/>
      <c r="EU1782" s="107"/>
      <c r="EV1782" s="107"/>
      <c r="EW1782" s="107"/>
      <c r="EX1782" s="107"/>
      <c r="EY1782" s="107"/>
    </row>
    <row r="1783" spans="1:155" x14ac:dyDescent="0.15">
      <c r="A1783" s="36">
        <f t="shared" si="368"/>
        <v>45278</v>
      </c>
      <c r="B1783" s="1">
        <f t="shared" ca="1" si="375"/>
        <v>0</v>
      </c>
      <c r="C1783" s="90">
        <f t="shared" si="369"/>
        <v>0</v>
      </c>
      <c r="D1783" s="103">
        <f t="shared" si="370"/>
        <v>5.0000000000000001E-3</v>
      </c>
      <c r="E1783" s="93">
        <f t="shared" si="371"/>
        <v>45272</v>
      </c>
      <c r="F1783" s="87">
        <f t="shared" si="363"/>
        <v>4</v>
      </c>
      <c r="G1783" s="88">
        <f t="shared" si="364"/>
        <v>4</v>
      </c>
      <c r="H1783" s="89">
        <f t="shared" si="365"/>
        <v>1.00007917</v>
      </c>
      <c r="I1783" s="88">
        <f t="shared" si="372"/>
        <v>0</v>
      </c>
      <c r="J1783" s="90">
        <f t="shared" si="366"/>
        <v>0</v>
      </c>
      <c r="K1783" s="91">
        <f t="shared" si="367"/>
        <v>0</v>
      </c>
      <c r="L1783" s="92">
        <f t="shared" si="373"/>
        <v>0</v>
      </c>
      <c r="M1783" s="93">
        <f t="shared" si="374"/>
        <v>0</v>
      </c>
      <c r="N1783" s="94"/>
      <c r="O1783" s="143"/>
      <c r="P1783" s="143"/>
      <c r="Q1783" s="143"/>
      <c r="R1783" s="94"/>
      <c r="S1783" s="107"/>
      <c r="T1783" s="143"/>
      <c r="U1783" s="94"/>
      <c r="V1783" s="94"/>
      <c r="W1783" s="94"/>
      <c r="X1783" s="143"/>
      <c r="Y1783" s="123"/>
      <c r="Z1783" s="143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  <c r="EG1783" s="107"/>
      <c r="EH1783" s="107"/>
      <c r="EI1783" s="107"/>
      <c r="EJ1783" s="107"/>
      <c r="EK1783" s="107"/>
      <c r="EL1783" s="107"/>
      <c r="EM1783" s="107"/>
      <c r="EN1783" s="107"/>
      <c r="EO1783" s="107"/>
      <c r="EP1783" s="107"/>
      <c r="EQ1783" s="107"/>
      <c r="ER1783" s="107"/>
      <c r="ES1783" s="107"/>
      <c r="ET1783" s="107"/>
      <c r="EU1783" s="107"/>
      <c r="EV1783" s="107"/>
      <c r="EW1783" s="107"/>
      <c r="EX1783" s="107"/>
      <c r="EY1783" s="107"/>
    </row>
    <row r="1784" spans="1:155" x14ac:dyDescent="0.15">
      <c r="A1784" s="36">
        <f t="shared" si="368"/>
        <v>45279</v>
      </c>
      <c r="B1784" s="1">
        <f t="shared" ca="1" si="375"/>
        <v>0</v>
      </c>
      <c r="C1784" s="90">
        <f t="shared" si="369"/>
        <v>0</v>
      </c>
      <c r="D1784" s="103">
        <f t="shared" si="370"/>
        <v>5.0000000000000001E-3</v>
      </c>
      <c r="E1784" s="93">
        <f t="shared" si="371"/>
        <v>45272</v>
      </c>
      <c r="F1784" s="87">
        <f t="shared" si="363"/>
        <v>5</v>
      </c>
      <c r="G1784" s="88">
        <f t="shared" si="364"/>
        <v>5</v>
      </c>
      <c r="H1784" s="89">
        <f t="shared" si="365"/>
        <v>1.000098964</v>
      </c>
      <c r="I1784" s="88">
        <f t="shared" si="372"/>
        <v>0</v>
      </c>
      <c r="J1784" s="90">
        <f t="shared" si="366"/>
        <v>0</v>
      </c>
      <c r="K1784" s="91">
        <f t="shared" si="367"/>
        <v>0</v>
      </c>
      <c r="L1784" s="92">
        <f t="shared" si="373"/>
        <v>0</v>
      </c>
      <c r="M1784" s="93">
        <f t="shared" si="374"/>
        <v>0</v>
      </c>
      <c r="N1784" s="94"/>
      <c r="O1784" s="143"/>
      <c r="P1784" s="143"/>
      <c r="Q1784" s="143"/>
      <c r="R1784" s="94"/>
      <c r="S1784" s="107"/>
      <c r="T1784" s="143"/>
      <c r="U1784" s="94"/>
      <c r="V1784" s="94"/>
      <c r="W1784" s="94"/>
      <c r="X1784" s="143"/>
      <c r="Y1784" s="123"/>
      <c r="Z1784" s="143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  <c r="EG1784" s="107"/>
      <c r="EH1784" s="107"/>
      <c r="EI1784" s="107"/>
      <c r="EJ1784" s="107"/>
      <c r="EK1784" s="107"/>
      <c r="EL1784" s="107"/>
      <c r="EM1784" s="107"/>
      <c r="EN1784" s="107"/>
      <c r="EO1784" s="107"/>
      <c r="EP1784" s="107"/>
      <c r="EQ1784" s="107"/>
      <c r="ER1784" s="107"/>
      <c r="ES1784" s="107"/>
      <c r="ET1784" s="107"/>
      <c r="EU1784" s="107"/>
      <c r="EV1784" s="107"/>
      <c r="EW1784" s="107"/>
      <c r="EX1784" s="107"/>
      <c r="EY1784" s="107"/>
    </row>
    <row r="1785" spans="1:155" x14ac:dyDescent="0.15">
      <c r="A1785" s="36">
        <f t="shared" si="368"/>
        <v>45280</v>
      </c>
      <c r="B1785" s="1">
        <f t="shared" ca="1" si="375"/>
        <v>0</v>
      </c>
      <c r="C1785" s="90">
        <f t="shared" si="369"/>
        <v>0</v>
      </c>
      <c r="D1785" s="103">
        <f t="shared" si="370"/>
        <v>5.0000000000000001E-3</v>
      </c>
      <c r="E1785" s="93">
        <f t="shared" si="371"/>
        <v>45272</v>
      </c>
      <c r="F1785" s="87">
        <f t="shared" si="363"/>
        <v>6</v>
      </c>
      <c r="G1785" s="88">
        <f t="shared" si="364"/>
        <v>6</v>
      </c>
      <c r="H1785" s="89">
        <f t="shared" si="365"/>
        <v>1.0001187579999999</v>
      </c>
      <c r="I1785" s="88">
        <f t="shared" si="372"/>
        <v>0</v>
      </c>
      <c r="J1785" s="90">
        <f t="shared" si="366"/>
        <v>0</v>
      </c>
      <c r="K1785" s="91">
        <f t="shared" si="367"/>
        <v>0</v>
      </c>
      <c r="L1785" s="92">
        <f t="shared" si="373"/>
        <v>0</v>
      </c>
      <c r="M1785" s="93">
        <f t="shared" si="374"/>
        <v>0</v>
      </c>
      <c r="N1785" s="94"/>
      <c r="O1785" s="143"/>
      <c r="P1785" s="143"/>
      <c r="Q1785" s="143"/>
      <c r="R1785" s="94"/>
      <c r="S1785" s="107"/>
      <c r="T1785" s="143"/>
      <c r="U1785" s="94"/>
      <c r="V1785" s="94"/>
      <c r="W1785" s="94"/>
      <c r="X1785" s="143"/>
      <c r="Y1785" s="123"/>
      <c r="Z1785" s="143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  <c r="EG1785" s="107"/>
      <c r="EH1785" s="107"/>
      <c r="EI1785" s="107"/>
      <c r="EJ1785" s="107"/>
      <c r="EK1785" s="107"/>
      <c r="EL1785" s="107"/>
      <c r="EM1785" s="107"/>
      <c r="EN1785" s="107"/>
      <c r="EO1785" s="107"/>
      <c r="EP1785" s="107"/>
      <c r="EQ1785" s="107"/>
      <c r="ER1785" s="107"/>
      <c r="ES1785" s="107"/>
      <c r="ET1785" s="107"/>
      <c r="EU1785" s="107"/>
      <c r="EV1785" s="107"/>
      <c r="EW1785" s="107"/>
      <c r="EX1785" s="107"/>
      <c r="EY1785" s="107"/>
    </row>
    <row r="1786" spans="1:155" x14ac:dyDescent="0.15">
      <c r="A1786" s="36">
        <f t="shared" si="368"/>
        <v>45281</v>
      </c>
      <c r="B1786" s="1">
        <f t="shared" ca="1" si="375"/>
        <v>0</v>
      </c>
      <c r="C1786" s="90">
        <f t="shared" si="369"/>
        <v>0</v>
      </c>
      <c r="D1786" s="103">
        <f t="shared" si="370"/>
        <v>5.0000000000000001E-3</v>
      </c>
      <c r="E1786" s="93">
        <f t="shared" si="371"/>
        <v>45272</v>
      </c>
      <c r="F1786" s="87">
        <f t="shared" si="363"/>
        <v>7</v>
      </c>
      <c r="G1786" s="88">
        <f t="shared" si="364"/>
        <v>7</v>
      </c>
      <c r="H1786" s="89">
        <f t="shared" si="365"/>
        <v>1.0001385519999999</v>
      </c>
      <c r="I1786" s="88">
        <f t="shared" si="372"/>
        <v>0</v>
      </c>
      <c r="J1786" s="90">
        <f t="shared" si="366"/>
        <v>0</v>
      </c>
      <c r="K1786" s="91">
        <f t="shared" si="367"/>
        <v>0</v>
      </c>
      <c r="L1786" s="92">
        <f t="shared" si="373"/>
        <v>0</v>
      </c>
      <c r="M1786" s="93">
        <f t="shared" si="374"/>
        <v>0</v>
      </c>
      <c r="N1786" s="94"/>
      <c r="O1786" s="143"/>
      <c r="P1786" s="143"/>
      <c r="Q1786" s="143"/>
      <c r="R1786" s="94"/>
      <c r="S1786" s="107"/>
      <c r="T1786" s="143"/>
      <c r="U1786" s="94"/>
      <c r="V1786" s="94"/>
      <c r="W1786" s="94"/>
      <c r="X1786" s="143"/>
      <c r="Y1786" s="123"/>
      <c r="Z1786" s="143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  <c r="EG1786" s="107"/>
      <c r="EH1786" s="107"/>
      <c r="EI1786" s="107"/>
      <c r="EJ1786" s="107"/>
      <c r="EK1786" s="107"/>
      <c r="EL1786" s="107"/>
      <c r="EM1786" s="107"/>
      <c r="EN1786" s="107"/>
      <c r="EO1786" s="107"/>
      <c r="EP1786" s="107"/>
      <c r="EQ1786" s="107"/>
      <c r="ER1786" s="107"/>
      <c r="ES1786" s="107"/>
      <c r="ET1786" s="107"/>
      <c r="EU1786" s="107"/>
      <c r="EV1786" s="107"/>
      <c r="EW1786" s="107"/>
      <c r="EX1786" s="107"/>
      <c r="EY1786" s="107"/>
    </row>
    <row r="1787" spans="1:155" x14ac:dyDescent="0.15">
      <c r="A1787" s="36">
        <f t="shared" si="368"/>
        <v>45282</v>
      </c>
      <c r="B1787" s="1">
        <f t="shared" ca="1" si="375"/>
        <v>0</v>
      </c>
      <c r="C1787" s="90">
        <f t="shared" si="369"/>
        <v>0</v>
      </c>
      <c r="D1787" s="103">
        <f t="shared" si="370"/>
        <v>5.0000000000000001E-3</v>
      </c>
      <c r="E1787" s="93">
        <f t="shared" si="371"/>
        <v>45272</v>
      </c>
      <c r="F1787" s="87">
        <f t="shared" si="363"/>
        <v>8</v>
      </c>
      <c r="G1787" s="88">
        <f t="shared" si="364"/>
        <v>8</v>
      </c>
      <c r="H1787" s="89">
        <f t="shared" si="365"/>
        <v>1.0001583469999999</v>
      </c>
      <c r="I1787" s="88">
        <f t="shared" si="372"/>
        <v>0</v>
      </c>
      <c r="J1787" s="90">
        <f t="shared" si="366"/>
        <v>0</v>
      </c>
      <c r="K1787" s="91">
        <f t="shared" si="367"/>
        <v>0</v>
      </c>
      <c r="L1787" s="92">
        <f t="shared" si="373"/>
        <v>0</v>
      </c>
      <c r="M1787" s="93">
        <f t="shared" si="374"/>
        <v>0</v>
      </c>
      <c r="N1787" s="94"/>
      <c r="O1787" s="143"/>
      <c r="P1787" s="143"/>
      <c r="Q1787" s="143"/>
      <c r="R1787" s="94"/>
      <c r="S1787" s="107"/>
      <c r="T1787" s="143"/>
      <c r="U1787" s="94"/>
      <c r="V1787" s="94"/>
      <c r="W1787" s="94"/>
      <c r="X1787" s="143"/>
      <c r="Y1787" s="123"/>
      <c r="Z1787" s="143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  <c r="EG1787" s="107"/>
      <c r="EH1787" s="107"/>
      <c r="EI1787" s="107"/>
      <c r="EJ1787" s="107"/>
      <c r="EK1787" s="107"/>
      <c r="EL1787" s="107"/>
      <c r="EM1787" s="107"/>
      <c r="EN1787" s="107"/>
      <c r="EO1787" s="107"/>
      <c r="EP1787" s="107"/>
      <c r="EQ1787" s="107"/>
      <c r="ER1787" s="107"/>
      <c r="ES1787" s="107"/>
      <c r="ET1787" s="107"/>
      <c r="EU1787" s="107"/>
      <c r="EV1787" s="107"/>
      <c r="EW1787" s="107"/>
      <c r="EX1787" s="107"/>
      <c r="EY1787" s="107"/>
    </row>
    <row r="1788" spans="1:155" x14ac:dyDescent="0.15">
      <c r="A1788" s="36">
        <f t="shared" si="368"/>
        <v>45283</v>
      </c>
      <c r="B1788" s="1">
        <f t="shared" ca="1" si="375"/>
        <v>0</v>
      </c>
      <c r="C1788" s="90">
        <f t="shared" si="369"/>
        <v>0</v>
      </c>
      <c r="D1788" s="103">
        <f t="shared" si="370"/>
        <v>5.0000000000000001E-3</v>
      </c>
      <c r="E1788" s="93">
        <f t="shared" si="371"/>
        <v>45272</v>
      </c>
      <c r="F1788" s="87">
        <f t="shared" si="363"/>
        <v>8</v>
      </c>
      <c r="G1788" s="88">
        <f t="shared" si="364"/>
        <v>9</v>
      </c>
      <c r="H1788" s="89">
        <f t="shared" si="365"/>
        <v>1.000178142</v>
      </c>
      <c r="I1788" s="88">
        <f t="shared" si="372"/>
        <v>0</v>
      </c>
      <c r="J1788" s="90">
        <f t="shared" si="366"/>
        <v>0</v>
      </c>
      <c r="K1788" s="91">
        <f t="shared" si="367"/>
        <v>0</v>
      </c>
      <c r="L1788" s="92">
        <f t="shared" si="373"/>
        <v>0</v>
      </c>
      <c r="M1788" s="93">
        <f t="shared" si="374"/>
        <v>0</v>
      </c>
      <c r="N1788" s="94"/>
      <c r="O1788" s="143"/>
      <c r="P1788" s="143"/>
      <c r="Q1788" s="143"/>
      <c r="R1788" s="94"/>
      <c r="S1788" s="107"/>
      <c r="T1788" s="143"/>
      <c r="U1788" s="94"/>
      <c r="V1788" s="94"/>
      <c r="W1788" s="94"/>
      <c r="X1788" s="143"/>
      <c r="Y1788" s="123"/>
      <c r="Z1788" s="143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  <c r="EG1788" s="107"/>
      <c r="EH1788" s="107"/>
      <c r="EI1788" s="107"/>
      <c r="EJ1788" s="107"/>
      <c r="EK1788" s="107"/>
      <c r="EL1788" s="107"/>
      <c r="EM1788" s="107"/>
      <c r="EN1788" s="107"/>
      <c r="EO1788" s="107"/>
      <c r="EP1788" s="107"/>
      <c r="EQ1788" s="107"/>
      <c r="ER1788" s="107"/>
      <c r="ES1788" s="107"/>
      <c r="ET1788" s="107"/>
      <c r="EU1788" s="107"/>
      <c r="EV1788" s="107"/>
      <c r="EW1788" s="107"/>
      <c r="EX1788" s="107"/>
      <c r="EY1788" s="107"/>
    </row>
    <row r="1789" spans="1:155" x14ac:dyDescent="0.15">
      <c r="A1789" s="36">
        <f t="shared" si="368"/>
        <v>45284</v>
      </c>
      <c r="B1789" s="1">
        <f t="shared" ca="1" si="375"/>
        <v>0</v>
      </c>
      <c r="C1789" s="90">
        <f t="shared" si="369"/>
        <v>0</v>
      </c>
      <c r="D1789" s="103">
        <f t="shared" si="370"/>
        <v>5.0000000000000001E-3</v>
      </c>
      <c r="E1789" s="93">
        <f t="shared" si="371"/>
        <v>45272</v>
      </c>
      <c r="F1789" s="87">
        <f t="shared" si="363"/>
        <v>8</v>
      </c>
      <c r="G1789" s="88">
        <f t="shared" si="364"/>
        <v>9</v>
      </c>
      <c r="H1789" s="89">
        <f t="shared" si="365"/>
        <v>1.000178142</v>
      </c>
      <c r="I1789" s="88">
        <f t="shared" si="372"/>
        <v>0</v>
      </c>
      <c r="J1789" s="90">
        <f t="shared" si="366"/>
        <v>0</v>
      </c>
      <c r="K1789" s="91">
        <f t="shared" si="367"/>
        <v>0</v>
      </c>
      <c r="L1789" s="92">
        <f t="shared" si="373"/>
        <v>0</v>
      </c>
      <c r="M1789" s="93">
        <f t="shared" si="374"/>
        <v>0</v>
      </c>
      <c r="N1789" s="94"/>
      <c r="O1789" s="143"/>
      <c r="P1789" s="143"/>
      <c r="Q1789" s="143"/>
      <c r="R1789" s="94"/>
      <c r="S1789" s="107"/>
      <c r="T1789" s="143"/>
      <c r="U1789" s="94"/>
      <c r="V1789" s="94"/>
      <c r="W1789" s="94"/>
      <c r="X1789" s="143"/>
      <c r="Y1789" s="123"/>
      <c r="Z1789" s="143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  <c r="EG1789" s="107"/>
      <c r="EH1789" s="107"/>
      <c r="EI1789" s="107"/>
      <c r="EJ1789" s="107"/>
      <c r="EK1789" s="107"/>
      <c r="EL1789" s="107"/>
      <c r="EM1789" s="107"/>
      <c r="EN1789" s="107"/>
      <c r="EO1789" s="107"/>
      <c r="EP1789" s="107"/>
      <c r="EQ1789" s="107"/>
      <c r="ER1789" s="107"/>
      <c r="ES1789" s="107"/>
      <c r="ET1789" s="107"/>
      <c r="EU1789" s="107"/>
      <c r="EV1789" s="107"/>
      <c r="EW1789" s="107"/>
      <c r="EX1789" s="107"/>
      <c r="EY1789" s="107"/>
    </row>
    <row r="1790" spans="1:155" x14ac:dyDescent="0.15">
      <c r="A1790" s="36">
        <f t="shared" si="368"/>
        <v>45285</v>
      </c>
      <c r="B1790" s="1">
        <f t="shared" ca="1" si="375"/>
        <v>0</v>
      </c>
      <c r="C1790" s="90">
        <f t="shared" si="369"/>
        <v>0</v>
      </c>
      <c r="D1790" s="103">
        <f t="shared" si="370"/>
        <v>5.0000000000000001E-3</v>
      </c>
      <c r="E1790" s="93">
        <f t="shared" si="371"/>
        <v>45272</v>
      </c>
      <c r="F1790" s="87">
        <f t="shared" si="363"/>
        <v>8</v>
      </c>
      <c r="G1790" s="88">
        <f t="shared" si="364"/>
        <v>9</v>
      </c>
      <c r="H1790" s="89">
        <f t="shared" si="365"/>
        <v>1.000178142</v>
      </c>
      <c r="I1790" s="88">
        <f t="shared" si="372"/>
        <v>0</v>
      </c>
      <c r="J1790" s="90">
        <f t="shared" si="366"/>
        <v>0</v>
      </c>
      <c r="K1790" s="91">
        <f t="shared" si="367"/>
        <v>0</v>
      </c>
      <c r="L1790" s="92">
        <f t="shared" si="373"/>
        <v>0</v>
      </c>
      <c r="M1790" s="93">
        <f t="shared" si="374"/>
        <v>0</v>
      </c>
      <c r="N1790" s="94"/>
      <c r="O1790" s="143"/>
      <c r="P1790" s="143"/>
      <c r="Q1790" s="143"/>
      <c r="R1790" s="94"/>
      <c r="S1790" s="107"/>
      <c r="T1790" s="143"/>
      <c r="U1790" s="94"/>
      <c r="V1790" s="94"/>
      <c r="W1790" s="94"/>
      <c r="X1790" s="143"/>
      <c r="Y1790" s="123"/>
      <c r="Z1790" s="143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  <c r="EG1790" s="107"/>
      <c r="EH1790" s="107"/>
      <c r="EI1790" s="107"/>
      <c r="EJ1790" s="107"/>
      <c r="EK1790" s="107"/>
      <c r="EL1790" s="107"/>
      <c r="EM1790" s="107"/>
      <c r="EN1790" s="107"/>
      <c r="EO1790" s="107"/>
      <c r="EP1790" s="107"/>
      <c r="EQ1790" s="107"/>
      <c r="ER1790" s="107"/>
      <c r="ES1790" s="107"/>
      <c r="ET1790" s="107"/>
      <c r="EU1790" s="107"/>
      <c r="EV1790" s="107"/>
      <c r="EW1790" s="107"/>
      <c r="EX1790" s="107"/>
      <c r="EY1790" s="107"/>
    </row>
    <row r="1791" spans="1:155" x14ac:dyDescent="0.15">
      <c r="A1791" s="36">
        <f t="shared" si="368"/>
        <v>45286</v>
      </c>
      <c r="B1791" s="1">
        <f t="shared" ca="1" si="375"/>
        <v>0</v>
      </c>
      <c r="C1791" s="90">
        <f t="shared" si="369"/>
        <v>0</v>
      </c>
      <c r="D1791" s="103">
        <f t="shared" si="370"/>
        <v>5.0000000000000001E-3</v>
      </c>
      <c r="E1791" s="93">
        <f t="shared" si="371"/>
        <v>45272</v>
      </c>
      <c r="F1791" s="87">
        <f t="shared" si="363"/>
        <v>9</v>
      </c>
      <c r="G1791" s="88">
        <f t="shared" si="364"/>
        <v>9</v>
      </c>
      <c r="H1791" s="89">
        <f t="shared" si="365"/>
        <v>1.000178142</v>
      </c>
      <c r="I1791" s="88">
        <f t="shared" si="372"/>
        <v>0</v>
      </c>
      <c r="J1791" s="90">
        <f t="shared" si="366"/>
        <v>0</v>
      </c>
      <c r="K1791" s="91">
        <f t="shared" si="367"/>
        <v>0</v>
      </c>
      <c r="L1791" s="92">
        <f t="shared" si="373"/>
        <v>0</v>
      </c>
      <c r="M1791" s="93">
        <f t="shared" si="374"/>
        <v>0</v>
      </c>
      <c r="N1791" s="94"/>
      <c r="O1791" s="143"/>
      <c r="P1791" s="143"/>
      <c r="Q1791" s="143"/>
      <c r="R1791" s="94"/>
      <c r="S1791" s="107"/>
      <c r="T1791" s="143"/>
      <c r="U1791" s="94"/>
      <c r="V1791" s="94"/>
      <c r="W1791" s="94"/>
      <c r="X1791" s="143"/>
      <c r="Y1791" s="123"/>
      <c r="Z1791" s="143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  <c r="EG1791" s="107"/>
      <c r="EH1791" s="107"/>
      <c r="EI1791" s="107"/>
      <c r="EJ1791" s="107"/>
      <c r="EK1791" s="107"/>
      <c r="EL1791" s="107"/>
      <c r="EM1791" s="107"/>
      <c r="EN1791" s="107"/>
      <c r="EO1791" s="107"/>
      <c r="EP1791" s="107"/>
      <c r="EQ1791" s="107"/>
      <c r="ER1791" s="107"/>
      <c r="ES1791" s="107"/>
      <c r="ET1791" s="107"/>
      <c r="EU1791" s="107"/>
      <c r="EV1791" s="107"/>
      <c r="EW1791" s="107"/>
      <c r="EX1791" s="107"/>
      <c r="EY1791" s="107"/>
    </row>
    <row r="1792" spans="1:155" x14ac:dyDescent="0.15">
      <c r="A1792" s="36">
        <f t="shared" si="368"/>
        <v>45287</v>
      </c>
      <c r="B1792" s="1">
        <f t="shared" ca="1" si="375"/>
        <v>0</v>
      </c>
      <c r="C1792" s="90">
        <f t="shared" si="369"/>
        <v>0</v>
      </c>
      <c r="D1792" s="103">
        <f t="shared" si="370"/>
        <v>5.0000000000000001E-3</v>
      </c>
      <c r="E1792" s="93">
        <f t="shared" si="371"/>
        <v>45272</v>
      </c>
      <c r="F1792" s="87">
        <f t="shared" si="363"/>
        <v>10</v>
      </c>
      <c r="G1792" s="88">
        <f t="shared" si="364"/>
        <v>10</v>
      </c>
      <c r="H1792" s="89">
        <f t="shared" si="365"/>
        <v>1.0001979379999999</v>
      </c>
      <c r="I1792" s="88">
        <f t="shared" si="372"/>
        <v>0</v>
      </c>
      <c r="J1792" s="90">
        <f t="shared" si="366"/>
        <v>0</v>
      </c>
      <c r="K1792" s="91">
        <f t="shared" si="367"/>
        <v>0</v>
      </c>
      <c r="L1792" s="92">
        <f t="shared" si="373"/>
        <v>0</v>
      </c>
      <c r="M1792" s="93">
        <f t="shared" si="374"/>
        <v>0</v>
      </c>
      <c r="N1792" s="94"/>
      <c r="O1792" s="143"/>
      <c r="P1792" s="143"/>
      <c r="Q1792" s="143"/>
      <c r="R1792" s="94"/>
      <c r="S1792" s="107"/>
      <c r="T1792" s="143"/>
      <c r="U1792" s="94"/>
      <c r="V1792" s="94"/>
      <c r="W1792" s="94"/>
      <c r="X1792" s="143"/>
      <c r="Y1792" s="123"/>
      <c r="Z1792" s="143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  <c r="EG1792" s="107"/>
      <c r="EH1792" s="107"/>
      <c r="EI1792" s="107"/>
      <c r="EJ1792" s="107"/>
      <c r="EK1792" s="107"/>
      <c r="EL1792" s="107"/>
      <c r="EM1792" s="107"/>
      <c r="EN1792" s="107"/>
      <c r="EO1792" s="107"/>
      <c r="EP1792" s="107"/>
      <c r="EQ1792" s="107"/>
      <c r="ER1792" s="107"/>
      <c r="ES1792" s="107"/>
      <c r="ET1792" s="107"/>
      <c r="EU1792" s="107"/>
      <c r="EV1792" s="107"/>
      <c r="EW1792" s="107"/>
      <c r="EX1792" s="107"/>
      <c r="EY1792" s="107"/>
    </row>
    <row r="1793" spans="1:155" x14ac:dyDescent="0.15">
      <c r="A1793" s="36">
        <f t="shared" si="368"/>
        <v>45288</v>
      </c>
      <c r="B1793" s="1">
        <f t="shared" ca="1" si="375"/>
        <v>0</v>
      </c>
      <c r="C1793" s="90">
        <f t="shared" si="369"/>
        <v>0</v>
      </c>
      <c r="D1793" s="103">
        <f t="shared" si="370"/>
        <v>5.0000000000000001E-3</v>
      </c>
      <c r="E1793" s="93">
        <f t="shared" si="371"/>
        <v>45272</v>
      </c>
      <c r="F1793" s="87">
        <f t="shared" si="363"/>
        <v>11</v>
      </c>
      <c r="G1793" s="88">
        <f t="shared" si="364"/>
        <v>11</v>
      </c>
      <c r="H1793" s="89">
        <f t="shared" si="365"/>
        <v>1.000217734</v>
      </c>
      <c r="I1793" s="88">
        <f t="shared" si="372"/>
        <v>0</v>
      </c>
      <c r="J1793" s="90">
        <f t="shared" si="366"/>
        <v>0</v>
      </c>
      <c r="K1793" s="91">
        <f t="shared" si="367"/>
        <v>0</v>
      </c>
      <c r="L1793" s="92">
        <f t="shared" si="373"/>
        <v>0</v>
      </c>
      <c r="M1793" s="93">
        <f t="shared" si="374"/>
        <v>0</v>
      </c>
      <c r="N1793" s="94"/>
      <c r="O1793" s="143"/>
      <c r="P1793" s="143"/>
      <c r="Q1793" s="143"/>
      <c r="R1793" s="94"/>
      <c r="S1793" s="107"/>
      <c r="T1793" s="143"/>
      <c r="U1793" s="94"/>
      <c r="V1793" s="94"/>
      <c r="W1793" s="94"/>
      <c r="X1793" s="143"/>
      <c r="Y1793" s="123"/>
      <c r="Z1793" s="143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  <c r="EG1793" s="107"/>
      <c r="EH1793" s="107"/>
      <c r="EI1793" s="107"/>
      <c r="EJ1793" s="107"/>
      <c r="EK1793" s="107"/>
      <c r="EL1793" s="107"/>
      <c r="EM1793" s="107"/>
      <c r="EN1793" s="107"/>
      <c r="EO1793" s="107"/>
      <c r="EP1793" s="107"/>
      <c r="EQ1793" s="107"/>
      <c r="ER1793" s="107"/>
      <c r="ES1793" s="107"/>
      <c r="ET1793" s="107"/>
      <c r="EU1793" s="107"/>
      <c r="EV1793" s="107"/>
      <c r="EW1793" s="107"/>
      <c r="EX1793" s="107"/>
      <c r="EY1793" s="107"/>
    </row>
    <row r="1794" spans="1:155" x14ac:dyDescent="0.15">
      <c r="A1794" s="36">
        <f t="shared" si="368"/>
        <v>45289</v>
      </c>
      <c r="B1794" s="1">
        <f t="shared" ca="1" si="375"/>
        <v>0</v>
      </c>
      <c r="C1794" s="90">
        <f t="shared" si="369"/>
        <v>0</v>
      </c>
      <c r="D1794" s="103">
        <f t="shared" si="370"/>
        <v>5.0000000000000001E-3</v>
      </c>
      <c r="E1794" s="93">
        <f t="shared" si="371"/>
        <v>45272</v>
      </c>
      <c r="F1794" s="87">
        <f t="shared" si="363"/>
        <v>12</v>
      </c>
      <c r="G1794" s="88">
        <f t="shared" si="364"/>
        <v>12</v>
      </c>
      <c r="H1794" s="89">
        <f t="shared" si="365"/>
        <v>1.0002375299999999</v>
      </c>
      <c r="I1794" s="88">
        <f t="shared" si="372"/>
        <v>0</v>
      </c>
      <c r="J1794" s="90">
        <f t="shared" si="366"/>
        <v>0</v>
      </c>
      <c r="K1794" s="91">
        <f t="shared" si="367"/>
        <v>0</v>
      </c>
      <c r="L1794" s="92">
        <f t="shared" si="373"/>
        <v>0</v>
      </c>
      <c r="M1794" s="93">
        <f t="shared" si="374"/>
        <v>0</v>
      </c>
      <c r="N1794" s="94"/>
      <c r="O1794" s="143"/>
      <c r="P1794" s="143"/>
      <c r="Q1794" s="143"/>
      <c r="R1794" s="94"/>
      <c r="S1794" s="107"/>
      <c r="T1794" s="143"/>
      <c r="U1794" s="94"/>
      <c r="V1794" s="94"/>
      <c r="W1794" s="94"/>
      <c r="X1794" s="143"/>
      <c r="Y1794" s="123"/>
      <c r="Z1794" s="143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  <c r="EG1794" s="107"/>
      <c r="EH1794" s="107"/>
      <c r="EI1794" s="107"/>
      <c r="EJ1794" s="107"/>
      <c r="EK1794" s="107"/>
      <c r="EL1794" s="107"/>
      <c r="EM1794" s="107"/>
      <c r="EN1794" s="107"/>
      <c r="EO1794" s="107"/>
      <c r="EP1794" s="107"/>
      <c r="EQ1794" s="107"/>
      <c r="ER1794" s="107"/>
      <c r="ES1794" s="107"/>
      <c r="ET1794" s="107"/>
      <c r="EU1794" s="107"/>
      <c r="EV1794" s="107"/>
      <c r="EW1794" s="107"/>
      <c r="EX1794" s="107"/>
      <c r="EY1794" s="107"/>
    </row>
    <row r="1795" spans="1:155" x14ac:dyDescent="0.15">
      <c r="A1795" s="36">
        <f t="shared" si="368"/>
        <v>45290</v>
      </c>
      <c r="B1795" s="1">
        <f t="shared" ca="1" si="375"/>
        <v>0</v>
      </c>
      <c r="C1795" s="90">
        <f t="shared" si="369"/>
        <v>0</v>
      </c>
      <c r="D1795" s="103">
        <f t="shared" si="370"/>
        <v>5.0000000000000001E-3</v>
      </c>
      <c r="E1795" s="93">
        <f t="shared" si="371"/>
        <v>45272</v>
      </c>
      <c r="F1795" s="87">
        <f t="shared" si="363"/>
        <v>12</v>
      </c>
      <c r="G1795" s="88">
        <f t="shared" si="364"/>
        <v>13</v>
      </c>
      <c r="H1795" s="89">
        <f t="shared" si="365"/>
        <v>1.0002573269999999</v>
      </c>
      <c r="I1795" s="88">
        <f t="shared" si="372"/>
        <v>0</v>
      </c>
      <c r="J1795" s="90">
        <f t="shared" si="366"/>
        <v>0</v>
      </c>
      <c r="K1795" s="91">
        <f t="shared" si="367"/>
        <v>0</v>
      </c>
      <c r="L1795" s="92">
        <f t="shared" si="373"/>
        <v>0</v>
      </c>
      <c r="M1795" s="93">
        <f t="shared" si="374"/>
        <v>0</v>
      </c>
      <c r="N1795" s="94"/>
      <c r="O1795" s="143"/>
      <c r="P1795" s="143"/>
      <c r="Q1795" s="143"/>
      <c r="R1795" s="94"/>
      <c r="S1795" s="107"/>
      <c r="T1795" s="143"/>
      <c r="U1795" s="94"/>
      <c r="V1795" s="94"/>
      <c r="W1795" s="94"/>
      <c r="X1795" s="143"/>
      <c r="Y1795" s="123"/>
      <c r="Z1795" s="143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  <c r="EG1795" s="107"/>
      <c r="EH1795" s="107"/>
      <c r="EI1795" s="107"/>
      <c r="EJ1795" s="107"/>
      <c r="EK1795" s="107"/>
      <c r="EL1795" s="107"/>
      <c r="EM1795" s="107"/>
      <c r="EN1795" s="107"/>
      <c r="EO1795" s="107"/>
      <c r="EP1795" s="107"/>
      <c r="EQ1795" s="107"/>
      <c r="ER1795" s="107"/>
      <c r="ES1795" s="107"/>
      <c r="ET1795" s="107"/>
      <c r="EU1795" s="107"/>
      <c r="EV1795" s="107"/>
      <c r="EW1795" s="107"/>
      <c r="EX1795" s="107"/>
      <c r="EY1795" s="107"/>
    </row>
    <row r="1796" spans="1:155" x14ac:dyDescent="0.15">
      <c r="A1796" s="36">
        <f t="shared" si="368"/>
        <v>45291</v>
      </c>
      <c r="B1796" s="1">
        <f t="shared" ca="1" si="375"/>
        <v>0</v>
      </c>
      <c r="C1796" s="90">
        <f t="shared" si="369"/>
        <v>0</v>
      </c>
      <c r="D1796" s="103">
        <f t="shared" si="370"/>
        <v>5.0000000000000001E-3</v>
      </c>
      <c r="E1796" s="93">
        <f t="shared" si="371"/>
        <v>45272</v>
      </c>
      <c r="F1796" s="87">
        <f t="shared" si="363"/>
        <v>12</v>
      </c>
      <c r="G1796" s="88">
        <f t="shared" si="364"/>
        <v>13</v>
      </c>
      <c r="H1796" s="89">
        <f t="shared" si="365"/>
        <v>1.0002573269999999</v>
      </c>
      <c r="I1796" s="88">
        <f t="shared" si="372"/>
        <v>0</v>
      </c>
      <c r="J1796" s="90">
        <f t="shared" si="366"/>
        <v>0</v>
      </c>
      <c r="K1796" s="91">
        <f t="shared" si="367"/>
        <v>0</v>
      </c>
      <c r="L1796" s="92">
        <f t="shared" si="373"/>
        <v>0</v>
      </c>
      <c r="M1796" s="93">
        <f t="shared" si="374"/>
        <v>0</v>
      </c>
      <c r="N1796" s="94"/>
      <c r="O1796" s="143"/>
      <c r="P1796" s="143"/>
      <c r="Q1796" s="143"/>
      <c r="R1796" s="94"/>
      <c r="S1796" s="107"/>
      <c r="T1796" s="143"/>
      <c r="U1796" s="94"/>
      <c r="V1796" s="94"/>
      <c r="W1796" s="94"/>
      <c r="X1796" s="143"/>
      <c r="Y1796" s="123"/>
      <c r="Z1796" s="143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  <c r="EG1796" s="107"/>
      <c r="EH1796" s="107"/>
      <c r="EI1796" s="107"/>
      <c r="EJ1796" s="107"/>
      <c r="EK1796" s="107"/>
      <c r="EL1796" s="107"/>
      <c r="EM1796" s="107"/>
      <c r="EN1796" s="107"/>
      <c r="EO1796" s="107"/>
      <c r="EP1796" s="107"/>
      <c r="EQ1796" s="107"/>
      <c r="ER1796" s="107"/>
      <c r="ES1796" s="107"/>
      <c r="ET1796" s="107"/>
      <c r="EU1796" s="107"/>
      <c r="EV1796" s="107"/>
      <c r="EW1796" s="107"/>
      <c r="EX1796" s="107"/>
      <c r="EY1796" s="107"/>
    </row>
    <row r="1797" spans="1:155" x14ac:dyDescent="0.15">
      <c r="A1797" s="36">
        <f t="shared" si="368"/>
        <v>45292</v>
      </c>
      <c r="B1797" s="1">
        <f t="shared" ca="1" si="375"/>
        <v>0</v>
      </c>
      <c r="C1797" s="90">
        <f t="shared" si="369"/>
        <v>0</v>
      </c>
      <c r="D1797" s="103">
        <f t="shared" si="370"/>
        <v>5.0000000000000001E-3</v>
      </c>
      <c r="E1797" s="93">
        <f t="shared" si="371"/>
        <v>45272</v>
      </c>
      <c r="F1797" s="87">
        <f t="shared" si="363"/>
        <v>12</v>
      </c>
      <c r="G1797" s="88">
        <f t="shared" si="364"/>
        <v>13</v>
      </c>
      <c r="H1797" s="89">
        <f t="shared" si="365"/>
        <v>1.0002573269999999</v>
      </c>
      <c r="I1797" s="88">
        <f t="shared" si="372"/>
        <v>0</v>
      </c>
      <c r="J1797" s="90">
        <f t="shared" si="366"/>
        <v>0</v>
      </c>
      <c r="K1797" s="91">
        <f t="shared" si="367"/>
        <v>0</v>
      </c>
      <c r="L1797" s="92">
        <f t="shared" si="373"/>
        <v>0</v>
      </c>
      <c r="M1797" s="93">
        <f t="shared" si="374"/>
        <v>0</v>
      </c>
      <c r="N1797" s="94"/>
      <c r="O1797" s="143"/>
      <c r="P1797" s="143"/>
      <c r="Q1797" s="143"/>
      <c r="R1797" s="94"/>
      <c r="S1797" s="107"/>
      <c r="T1797" s="143"/>
      <c r="U1797" s="94"/>
      <c r="V1797" s="94"/>
      <c r="W1797" s="94"/>
      <c r="X1797" s="143"/>
      <c r="Y1797" s="123"/>
      <c r="Z1797" s="143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  <c r="EG1797" s="107"/>
      <c r="EH1797" s="107"/>
      <c r="EI1797" s="107"/>
      <c r="EJ1797" s="107"/>
      <c r="EK1797" s="107"/>
      <c r="EL1797" s="107"/>
      <c r="EM1797" s="107"/>
      <c r="EN1797" s="107"/>
      <c r="EO1797" s="107"/>
      <c r="EP1797" s="107"/>
      <c r="EQ1797" s="107"/>
      <c r="ER1797" s="107"/>
      <c r="ES1797" s="107"/>
      <c r="ET1797" s="107"/>
      <c r="EU1797" s="107"/>
      <c r="EV1797" s="107"/>
      <c r="EW1797" s="107"/>
      <c r="EX1797" s="107"/>
      <c r="EY1797" s="107"/>
    </row>
    <row r="1798" spans="1:155" x14ac:dyDescent="0.15">
      <c r="A1798" s="36">
        <f t="shared" si="368"/>
        <v>45293</v>
      </c>
      <c r="B1798" s="1">
        <f t="shared" ca="1" si="375"/>
        <v>0</v>
      </c>
      <c r="C1798" s="90">
        <f t="shared" si="369"/>
        <v>0</v>
      </c>
      <c r="D1798" s="103">
        <f t="shared" si="370"/>
        <v>5.0000000000000001E-3</v>
      </c>
      <c r="E1798" s="93">
        <f t="shared" si="371"/>
        <v>45272</v>
      </c>
      <c r="F1798" s="87">
        <f t="shared" si="363"/>
        <v>13</v>
      </c>
      <c r="G1798" s="88">
        <f t="shared" si="364"/>
        <v>13</v>
      </c>
      <c r="H1798" s="89">
        <f t="shared" si="365"/>
        <v>1.0002573269999999</v>
      </c>
      <c r="I1798" s="88">
        <f t="shared" si="372"/>
        <v>0</v>
      </c>
      <c r="J1798" s="90">
        <f t="shared" si="366"/>
        <v>0</v>
      </c>
      <c r="K1798" s="91">
        <f t="shared" si="367"/>
        <v>0</v>
      </c>
      <c r="L1798" s="92">
        <f t="shared" si="373"/>
        <v>0</v>
      </c>
      <c r="M1798" s="93">
        <f t="shared" si="374"/>
        <v>0</v>
      </c>
      <c r="N1798" s="94"/>
      <c r="O1798" s="143"/>
      <c r="P1798" s="143"/>
      <c r="Q1798" s="143"/>
      <c r="R1798" s="94"/>
      <c r="S1798" s="107"/>
      <c r="T1798" s="143"/>
      <c r="U1798" s="94"/>
      <c r="V1798" s="94"/>
      <c r="W1798" s="94"/>
      <c r="X1798" s="143"/>
      <c r="Y1798" s="123"/>
      <c r="Z1798" s="143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  <c r="EG1798" s="107"/>
      <c r="EH1798" s="107"/>
      <c r="EI1798" s="107"/>
      <c r="EJ1798" s="107"/>
      <c r="EK1798" s="107"/>
      <c r="EL1798" s="107"/>
      <c r="EM1798" s="107"/>
      <c r="EN1798" s="107"/>
      <c r="EO1798" s="107"/>
      <c r="EP1798" s="107"/>
      <c r="EQ1798" s="107"/>
      <c r="ER1798" s="107"/>
      <c r="ES1798" s="107"/>
      <c r="ET1798" s="107"/>
      <c r="EU1798" s="107"/>
      <c r="EV1798" s="107"/>
      <c r="EW1798" s="107"/>
      <c r="EX1798" s="107"/>
      <c r="EY1798" s="107"/>
    </row>
    <row r="1799" spans="1:155" x14ac:dyDescent="0.15">
      <c r="A1799" s="36">
        <f t="shared" si="368"/>
        <v>45294</v>
      </c>
      <c r="B1799" s="1">
        <f t="shared" ca="1" si="375"/>
        <v>0</v>
      </c>
      <c r="C1799" s="90">
        <f t="shared" si="369"/>
        <v>0</v>
      </c>
      <c r="D1799" s="103">
        <f t="shared" si="370"/>
        <v>5.0000000000000001E-3</v>
      </c>
      <c r="E1799" s="93">
        <f t="shared" si="371"/>
        <v>45272</v>
      </c>
      <c r="F1799" s="87">
        <f t="shared" si="363"/>
        <v>14</v>
      </c>
      <c r="G1799" s="88">
        <f t="shared" si="364"/>
        <v>14</v>
      </c>
      <c r="H1799" s="89">
        <f t="shared" si="365"/>
        <v>1.0002771239999999</v>
      </c>
      <c r="I1799" s="88">
        <f t="shared" si="372"/>
        <v>0</v>
      </c>
      <c r="J1799" s="90">
        <f t="shared" si="366"/>
        <v>0</v>
      </c>
      <c r="K1799" s="91">
        <f t="shared" si="367"/>
        <v>0</v>
      </c>
      <c r="L1799" s="92">
        <f t="shared" si="373"/>
        <v>0</v>
      </c>
      <c r="M1799" s="93">
        <f t="shared" si="374"/>
        <v>0</v>
      </c>
      <c r="N1799" s="94"/>
      <c r="O1799" s="143"/>
      <c r="P1799" s="143"/>
      <c r="Q1799" s="143"/>
      <c r="R1799" s="94"/>
      <c r="S1799" s="107"/>
      <c r="T1799" s="143"/>
      <c r="U1799" s="94"/>
      <c r="V1799" s="94"/>
      <c r="W1799" s="94"/>
      <c r="X1799" s="143"/>
      <c r="Y1799" s="123"/>
      <c r="Z1799" s="143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  <c r="EG1799" s="107"/>
      <c r="EH1799" s="107"/>
      <c r="EI1799" s="107"/>
      <c r="EJ1799" s="107"/>
      <c r="EK1799" s="107"/>
      <c r="EL1799" s="107"/>
      <c r="EM1799" s="107"/>
      <c r="EN1799" s="107"/>
      <c r="EO1799" s="107"/>
      <c r="EP1799" s="107"/>
      <c r="EQ1799" s="107"/>
      <c r="ER1799" s="107"/>
      <c r="ES1799" s="107"/>
      <c r="ET1799" s="107"/>
      <c r="EU1799" s="107"/>
      <c r="EV1799" s="107"/>
      <c r="EW1799" s="107"/>
      <c r="EX1799" s="107"/>
      <c r="EY1799" s="107"/>
    </row>
    <row r="1800" spans="1:155" x14ac:dyDescent="0.15">
      <c r="A1800" s="36">
        <f t="shared" si="368"/>
        <v>45295</v>
      </c>
      <c r="B1800" s="1">
        <f t="shared" ca="1" si="375"/>
        <v>0</v>
      </c>
      <c r="C1800" s="90">
        <f t="shared" si="369"/>
        <v>0</v>
      </c>
      <c r="D1800" s="103">
        <f t="shared" si="370"/>
        <v>5.0000000000000001E-3</v>
      </c>
      <c r="E1800" s="93">
        <f t="shared" si="371"/>
        <v>45272</v>
      </c>
      <c r="F1800" s="87">
        <f t="shared" si="363"/>
        <v>15</v>
      </c>
      <c r="G1800" s="88">
        <f t="shared" si="364"/>
        <v>15</v>
      </c>
      <c r="H1800" s="89">
        <f t="shared" si="365"/>
        <v>1.000296922</v>
      </c>
      <c r="I1800" s="88">
        <f t="shared" si="372"/>
        <v>0</v>
      </c>
      <c r="J1800" s="90">
        <f t="shared" si="366"/>
        <v>0</v>
      </c>
      <c r="K1800" s="91">
        <f t="shared" si="367"/>
        <v>0</v>
      </c>
      <c r="L1800" s="92">
        <f t="shared" si="373"/>
        <v>0</v>
      </c>
      <c r="M1800" s="93">
        <f t="shared" si="374"/>
        <v>0</v>
      </c>
      <c r="N1800" s="94"/>
      <c r="O1800" s="143"/>
      <c r="P1800" s="143"/>
      <c r="Q1800" s="143"/>
      <c r="R1800" s="94"/>
      <c r="S1800" s="107"/>
      <c r="T1800" s="143"/>
      <c r="U1800" s="94"/>
      <c r="V1800" s="94"/>
      <c r="W1800" s="94"/>
      <c r="X1800" s="143"/>
      <c r="Y1800" s="123"/>
      <c r="Z1800" s="143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  <c r="EG1800" s="107"/>
      <c r="EH1800" s="107"/>
      <c r="EI1800" s="107"/>
      <c r="EJ1800" s="107"/>
      <c r="EK1800" s="107"/>
      <c r="EL1800" s="107"/>
      <c r="EM1800" s="107"/>
      <c r="EN1800" s="107"/>
      <c r="EO1800" s="107"/>
      <c r="EP1800" s="107"/>
      <c r="EQ1800" s="107"/>
      <c r="ER1800" s="107"/>
      <c r="ES1800" s="107"/>
      <c r="ET1800" s="107"/>
      <c r="EU1800" s="107"/>
      <c r="EV1800" s="107"/>
      <c r="EW1800" s="107"/>
      <c r="EX1800" s="107"/>
      <c r="EY1800" s="107"/>
    </row>
    <row r="1801" spans="1:155" x14ac:dyDescent="0.15">
      <c r="A1801" s="36">
        <f t="shared" si="368"/>
        <v>45296</v>
      </c>
      <c r="B1801" s="1">
        <f t="shared" ca="1" si="375"/>
        <v>0</v>
      </c>
      <c r="C1801" s="90">
        <f t="shared" si="369"/>
        <v>0</v>
      </c>
      <c r="D1801" s="103">
        <f t="shared" si="370"/>
        <v>5.0000000000000001E-3</v>
      </c>
      <c r="E1801" s="93">
        <f t="shared" si="371"/>
        <v>45272</v>
      </c>
      <c r="F1801" s="87">
        <f t="shared" si="363"/>
        <v>16</v>
      </c>
      <c r="G1801" s="88">
        <f t="shared" si="364"/>
        <v>16</v>
      </c>
      <c r="H1801" s="89">
        <f t="shared" si="365"/>
        <v>1.000316719</v>
      </c>
      <c r="I1801" s="88">
        <f t="shared" si="372"/>
        <v>0</v>
      </c>
      <c r="J1801" s="90">
        <f t="shared" si="366"/>
        <v>0</v>
      </c>
      <c r="K1801" s="91">
        <f t="shared" si="367"/>
        <v>0</v>
      </c>
      <c r="L1801" s="92">
        <f t="shared" si="373"/>
        <v>0</v>
      </c>
      <c r="M1801" s="93">
        <f t="shared" si="374"/>
        <v>0</v>
      </c>
      <c r="N1801" s="94"/>
      <c r="O1801" s="143"/>
      <c r="P1801" s="143"/>
      <c r="Q1801" s="143"/>
      <c r="R1801" s="94"/>
      <c r="S1801" s="107"/>
      <c r="T1801" s="143"/>
      <c r="U1801" s="94"/>
      <c r="V1801" s="94"/>
      <c r="W1801" s="94"/>
      <c r="X1801" s="143"/>
      <c r="Y1801" s="123"/>
      <c r="Z1801" s="143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  <c r="EG1801" s="107"/>
      <c r="EH1801" s="107"/>
      <c r="EI1801" s="107"/>
      <c r="EJ1801" s="107"/>
      <c r="EK1801" s="107"/>
      <c r="EL1801" s="107"/>
      <c r="EM1801" s="107"/>
      <c r="EN1801" s="107"/>
      <c r="EO1801" s="107"/>
      <c r="EP1801" s="107"/>
      <c r="EQ1801" s="107"/>
      <c r="ER1801" s="107"/>
      <c r="ES1801" s="107"/>
      <c r="ET1801" s="107"/>
      <c r="EU1801" s="107"/>
      <c r="EV1801" s="107"/>
      <c r="EW1801" s="107"/>
      <c r="EX1801" s="107"/>
      <c r="EY1801" s="107"/>
    </row>
    <row r="1802" spans="1:155" x14ac:dyDescent="0.15">
      <c r="A1802" s="36">
        <f t="shared" si="368"/>
        <v>45297</v>
      </c>
      <c r="B1802" s="1">
        <f t="shared" ca="1" si="375"/>
        <v>0</v>
      </c>
      <c r="C1802" s="90">
        <f t="shared" si="369"/>
        <v>0</v>
      </c>
      <c r="D1802" s="103">
        <f t="shared" si="370"/>
        <v>5.0000000000000001E-3</v>
      </c>
      <c r="E1802" s="93">
        <f t="shared" si="371"/>
        <v>45272</v>
      </c>
      <c r="F1802" s="87">
        <f t="shared" si="363"/>
        <v>16</v>
      </c>
      <c r="G1802" s="88">
        <f t="shared" si="364"/>
        <v>17</v>
      </c>
      <c r="H1802" s="89">
        <f t="shared" si="365"/>
        <v>1.0003365179999999</v>
      </c>
      <c r="I1802" s="88">
        <f t="shared" si="372"/>
        <v>0</v>
      </c>
      <c r="J1802" s="90">
        <f t="shared" si="366"/>
        <v>0</v>
      </c>
      <c r="K1802" s="91">
        <f t="shared" si="367"/>
        <v>0</v>
      </c>
      <c r="L1802" s="92">
        <f t="shared" si="373"/>
        <v>0</v>
      </c>
      <c r="M1802" s="93">
        <f t="shared" si="374"/>
        <v>0</v>
      </c>
      <c r="N1802" s="94"/>
      <c r="O1802" s="143"/>
      <c r="P1802" s="143"/>
      <c r="Q1802" s="143"/>
      <c r="R1802" s="94"/>
      <c r="S1802" s="107"/>
      <c r="T1802" s="143"/>
      <c r="U1802" s="94"/>
      <c r="V1802" s="94"/>
      <c r="W1802" s="94"/>
      <c r="X1802" s="143"/>
      <c r="Y1802" s="123"/>
      <c r="Z1802" s="143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  <c r="EG1802" s="107"/>
      <c r="EH1802" s="107"/>
      <c r="EI1802" s="107"/>
      <c r="EJ1802" s="107"/>
      <c r="EK1802" s="107"/>
      <c r="EL1802" s="107"/>
      <c r="EM1802" s="107"/>
      <c r="EN1802" s="107"/>
      <c r="EO1802" s="107"/>
      <c r="EP1802" s="107"/>
      <c r="EQ1802" s="107"/>
      <c r="ER1802" s="107"/>
      <c r="ES1802" s="107"/>
      <c r="ET1802" s="107"/>
      <c r="EU1802" s="107"/>
      <c r="EV1802" s="107"/>
      <c r="EW1802" s="107"/>
      <c r="EX1802" s="107"/>
      <c r="EY1802" s="107"/>
    </row>
    <row r="1803" spans="1:155" x14ac:dyDescent="0.15">
      <c r="A1803" s="36">
        <f t="shared" si="368"/>
        <v>45298</v>
      </c>
      <c r="B1803" s="1">
        <f t="shared" ca="1" si="375"/>
        <v>0</v>
      </c>
      <c r="C1803" s="90">
        <f t="shared" si="369"/>
        <v>0</v>
      </c>
      <c r="D1803" s="103">
        <f t="shared" si="370"/>
        <v>5.0000000000000001E-3</v>
      </c>
      <c r="E1803" s="93">
        <f t="shared" si="371"/>
        <v>45272</v>
      </c>
      <c r="F1803" s="87">
        <f t="shared" si="363"/>
        <v>16</v>
      </c>
      <c r="G1803" s="88">
        <f t="shared" si="364"/>
        <v>17</v>
      </c>
      <c r="H1803" s="89">
        <f t="shared" si="365"/>
        <v>1.0003365179999999</v>
      </c>
      <c r="I1803" s="88">
        <f t="shared" si="372"/>
        <v>0</v>
      </c>
      <c r="J1803" s="90">
        <f t="shared" si="366"/>
        <v>0</v>
      </c>
      <c r="K1803" s="91">
        <f t="shared" si="367"/>
        <v>0</v>
      </c>
      <c r="L1803" s="92">
        <f t="shared" si="373"/>
        <v>0</v>
      </c>
      <c r="M1803" s="93">
        <f t="shared" si="374"/>
        <v>0</v>
      </c>
      <c r="N1803" s="94"/>
      <c r="O1803" s="143"/>
      <c r="P1803" s="143"/>
      <c r="Q1803" s="143"/>
      <c r="R1803" s="94"/>
      <c r="S1803" s="107"/>
      <c r="T1803" s="143"/>
      <c r="U1803" s="94"/>
      <c r="V1803" s="94"/>
      <c r="W1803" s="94"/>
      <c r="X1803" s="143"/>
      <c r="Y1803" s="123"/>
      <c r="Z1803" s="143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  <c r="EG1803" s="107"/>
      <c r="EH1803" s="107"/>
      <c r="EI1803" s="107"/>
      <c r="EJ1803" s="107"/>
      <c r="EK1803" s="107"/>
      <c r="EL1803" s="107"/>
      <c r="EM1803" s="107"/>
      <c r="EN1803" s="107"/>
      <c r="EO1803" s="107"/>
      <c r="EP1803" s="107"/>
      <c r="EQ1803" s="107"/>
      <c r="ER1803" s="107"/>
      <c r="ES1803" s="107"/>
      <c r="ET1803" s="107"/>
      <c r="EU1803" s="107"/>
      <c r="EV1803" s="107"/>
      <c r="EW1803" s="107"/>
      <c r="EX1803" s="107"/>
      <c r="EY1803" s="107"/>
    </row>
    <row r="1804" spans="1:155" x14ac:dyDescent="0.15">
      <c r="A1804" s="36">
        <f t="shared" si="368"/>
        <v>45299</v>
      </c>
      <c r="B1804" s="1">
        <f t="shared" ca="1" si="375"/>
        <v>0</v>
      </c>
      <c r="C1804" s="90">
        <f t="shared" si="369"/>
        <v>0</v>
      </c>
      <c r="D1804" s="103">
        <f t="shared" si="370"/>
        <v>5.0000000000000001E-3</v>
      </c>
      <c r="E1804" s="93">
        <f t="shared" si="371"/>
        <v>45272</v>
      </c>
      <c r="F1804" s="87">
        <f t="shared" ref="F1804:F1838" si="376">IF(A1804&gt;E1804,IF(NETWORKDAYS(E1804,A1804,$P$75:$P$191)-1=0,1,NETWORKDAYS(E1804,A1804,$P$75:$P$191)-1),0)</f>
        <v>17</v>
      </c>
      <c r="G1804" s="88">
        <f t="shared" ref="G1804:G1838" si="377">IF(AND(F1804=1,F1803=1),1,IF(F1804&gt;0,IF(F1804=F1803,F1804+1,F1804),0))</f>
        <v>17</v>
      </c>
      <c r="H1804" s="89">
        <f t="shared" ref="H1804:H1838" si="378">ROUND((D1804+1)^(G1804/252),9)</f>
        <v>1.0003365179999999</v>
      </c>
      <c r="I1804" s="88">
        <f t="shared" si="372"/>
        <v>0</v>
      </c>
      <c r="J1804" s="90">
        <f t="shared" ref="J1804:J1838" si="379">TRUNC(((H1804-1)*C1804),8)</f>
        <v>0</v>
      </c>
      <c r="K1804" s="91">
        <f t="shared" ref="K1804:K1838" si="380">IF(I1804&gt;0,VLOOKUP(I1804,$P$12:$U$72,6),0)</f>
        <v>0</v>
      </c>
      <c r="L1804" s="92">
        <f t="shared" si="373"/>
        <v>0</v>
      </c>
      <c r="M1804" s="93">
        <f t="shared" si="374"/>
        <v>0</v>
      </c>
      <c r="N1804" s="94"/>
      <c r="O1804" s="143"/>
      <c r="P1804" s="143"/>
      <c r="Q1804" s="143"/>
      <c r="R1804" s="94"/>
      <c r="S1804" s="107"/>
      <c r="T1804" s="143"/>
      <c r="U1804" s="94"/>
      <c r="V1804" s="94"/>
      <c r="W1804" s="94"/>
      <c r="X1804" s="143"/>
      <c r="Y1804" s="123"/>
      <c r="Z1804" s="143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  <c r="EG1804" s="107"/>
      <c r="EH1804" s="107"/>
      <c r="EI1804" s="107"/>
      <c r="EJ1804" s="107"/>
      <c r="EK1804" s="107"/>
      <c r="EL1804" s="107"/>
      <c r="EM1804" s="107"/>
      <c r="EN1804" s="107"/>
      <c r="EO1804" s="107"/>
      <c r="EP1804" s="107"/>
      <c r="EQ1804" s="107"/>
      <c r="ER1804" s="107"/>
      <c r="ES1804" s="107"/>
      <c r="ET1804" s="107"/>
      <c r="EU1804" s="107"/>
      <c r="EV1804" s="107"/>
      <c r="EW1804" s="107"/>
      <c r="EX1804" s="107"/>
      <c r="EY1804" s="107"/>
    </row>
    <row r="1805" spans="1:155" x14ac:dyDescent="0.15">
      <c r="A1805" s="36">
        <f t="shared" ref="A1805:A1839" si="381">(A1804+1)</f>
        <v>45300</v>
      </c>
      <c r="B1805" s="1">
        <f t="shared" ca="1" si="375"/>
        <v>0</v>
      </c>
      <c r="C1805" s="90">
        <f t="shared" ref="C1805:C1838" si="382">(C1804-K1804)</f>
        <v>0</v>
      </c>
      <c r="D1805" s="103">
        <f t="shared" ref="D1805:D1838" si="383">D1804</f>
        <v>5.0000000000000001E-3</v>
      </c>
      <c r="E1805" s="93">
        <f t="shared" ref="E1805:E1838" si="384">IF(I1804&gt;0,VLOOKUP(I1804,P$12:Z$72,2),E1804)</f>
        <v>45272</v>
      </c>
      <c r="F1805" s="87">
        <f t="shared" si="376"/>
        <v>18</v>
      </c>
      <c r="G1805" s="88">
        <f t="shared" si="377"/>
        <v>18</v>
      </c>
      <c r="H1805" s="89">
        <f t="shared" si="378"/>
        <v>1.000356316</v>
      </c>
      <c r="I1805" s="88">
        <f t="shared" ref="I1805:I1838" si="385">IF(VLOOKUP(A1805,Q$12:X$72,8)=VLOOKUP(A1804,Q$12:X$72,8),0,VLOOKUP(A1805,Q$12:X$72,8))</f>
        <v>0</v>
      </c>
      <c r="J1805" s="90">
        <f t="shared" si="379"/>
        <v>0</v>
      </c>
      <c r="K1805" s="91">
        <f t="shared" si="380"/>
        <v>0</v>
      </c>
      <c r="L1805" s="92">
        <f t="shared" ref="L1805:L1838" si="386">IF(I1804&gt;0,VLOOKUP(I1804,P$12:Z$72,10),L1804)</f>
        <v>0</v>
      </c>
      <c r="M1805" s="93">
        <f t="shared" ref="M1805:M1838" si="387">IF(I1804&gt;0,VLOOKUP(I1804,P$12:Z$72,11),M1804)</f>
        <v>0</v>
      </c>
      <c r="N1805" s="94"/>
      <c r="O1805" s="143"/>
      <c r="P1805" s="143"/>
      <c r="Q1805" s="143"/>
      <c r="R1805" s="94"/>
      <c r="S1805" s="107"/>
      <c r="T1805" s="143"/>
      <c r="U1805" s="94"/>
      <c r="V1805" s="94"/>
      <c r="W1805" s="94"/>
      <c r="X1805" s="143"/>
      <c r="Y1805" s="123"/>
      <c r="Z1805" s="143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  <c r="EG1805" s="107"/>
      <c r="EH1805" s="107"/>
      <c r="EI1805" s="107"/>
      <c r="EJ1805" s="107"/>
      <c r="EK1805" s="107"/>
      <c r="EL1805" s="107"/>
      <c r="EM1805" s="107"/>
      <c r="EN1805" s="107"/>
      <c r="EO1805" s="107"/>
      <c r="EP1805" s="107"/>
      <c r="EQ1805" s="107"/>
      <c r="ER1805" s="107"/>
      <c r="ES1805" s="107"/>
      <c r="ET1805" s="107"/>
      <c r="EU1805" s="107"/>
      <c r="EV1805" s="107"/>
      <c r="EW1805" s="107"/>
      <c r="EX1805" s="107"/>
      <c r="EY1805" s="107"/>
    </row>
    <row r="1806" spans="1:155" x14ac:dyDescent="0.15">
      <c r="A1806" s="36">
        <f t="shared" si="381"/>
        <v>45301</v>
      </c>
      <c r="B1806" s="1">
        <f t="shared" ref="B1806:B1838" ca="1" si="388">IF(A1806&lt;=TODAY(),C1806+J1806,IF(AND(A1806&gt;TODAY(),A1806&lt;=$B$1),IF(VLOOKUP(TODAY(),$A$12:$D$10000,4,FALSE)=0,"n.d",C1806+J1806),"n.d"))</f>
        <v>0</v>
      </c>
      <c r="C1806" s="90">
        <f t="shared" si="382"/>
        <v>0</v>
      </c>
      <c r="D1806" s="103">
        <f t="shared" si="383"/>
        <v>5.0000000000000001E-3</v>
      </c>
      <c r="E1806" s="93">
        <f t="shared" si="384"/>
        <v>45272</v>
      </c>
      <c r="F1806" s="87">
        <f t="shared" si="376"/>
        <v>19</v>
      </c>
      <c r="G1806" s="88">
        <f t="shared" si="377"/>
        <v>19</v>
      </c>
      <c r="H1806" s="89">
        <f t="shared" si="378"/>
        <v>1.000376116</v>
      </c>
      <c r="I1806" s="88">
        <f t="shared" si="385"/>
        <v>0</v>
      </c>
      <c r="J1806" s="90">
        <f t="shared" si="379"/>
        <v>0</v>
      </c>
      <c r="K1806" s="91">
        <f t="shared" si="380"/>
        <v>0</v>
      </c>
      <c r="L1806" s="92">
        <f t="shared" si="386"/>
        <v>0</v>
      </c>
      <c r="M1806" s="93">
        <f t="shared" si="387"/>
        <v>0</v>
      </c>
      <c r="N1806" s="94"/>
      <c r="O1806" s="143"/>
      <c r="P1806" s="143"/>
      <c r="Q1806" s="143"/>
      <c r="R1806" s="94"/>
      <c r="S1806" s="107"/>
      <c r="T1806" s="143"/>
      <c r="U1806" s="94"/>
      <c r="V1806" s="94"/>
      <c r="W1806" s="94"/>
      <c r="X1806" s="143"/>
      <c r="Y1806" s="123"/>
      <c r="Z1806" s="143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  <c r="EG1806" s="107"/>
      <c r="EH1806" s="107"/>
      <c r="EI1806" s="107"/>
      <c r="EJ1806" s="107"/>
      <c r="EK1806" s="107"/>
      <c r="EL1806" s="107"/>
      <c r="EM1806" s="107"/>
      <c r="EN1806" s="107"/>
      <c r="EO1806" s="107"/>
      <c r="EP1806" s="107"/>
      <c r="EQ1806" s="107"/>
      <c r="ER1806" s="107"/>
      <c r="ES1806" s="107"/>
      <c r="ET1806" s="107"/>
      <c r="EU1806" s="107"/>
      <c r="EV1806" s="107"/>
      <c r="EW1806" s="107"/>
      <c r="EX1806" s="107"/>
      <c r="EY1806" s="107"/>
    </row>
    <row r="1807" spans="1:155" x14ac:dyDescent="0.15">
      <c r="A1807" s="36">
        <f t="shared" si="381"/>
        <v>45302</v>
      </c>
      <c r="B1807" s="1">
        <f t="shared" ca="1" si="388"/>
        <v>0</v>
      </c>
      <c r="C1807" s="90">
        <f t="shared" si="382"/>
        <v>0</v>
      </c>
      <c r="D1807" s="103">
        <f t="shared" si="383"/>
        <v>5.0000000000000001E-3</v>
      </c>
      <c r="E1807" s="93">
        <f t="shared" si="384"/>
        <v>45272</v>
      </c>
      <c r="F1807" s="87">
        <f t="shared" si="376"/>
        <v>20</v>
      </c>
      <c r="G1807" s="88">
        <f t="shared" si="377"/>
        <v>20</v>
      </c>
      <c r="H1807" s="89">
        <f t="shared" si="378"/>
        <v>1.0003959149999999</v>
      </c>
      <c r="I1807" s="88">
        <f t="shared" si="385"/>
        <v>0</v>
      </c>
      <c r="J1807" s="90">
        <f t="shared" si="379"/>
        <v>0</v>
      </c>
      <c r="K1807" s="91">
        <f t="shared" si="380"/>
        <v>0</v>
      </c>
      <c r="L1807" s="92">
        <f t="shared" si="386"/>
        <v>0</v>
      </c>
      <c r="M1807" s="93">
        <f t="shared" si="387"/>
        <v>0</v>
      </c>
      <c r="N1807" s="94"/>
      <c r="O1807" s="143"/>
      <c r="P1807" s="143"/>
      <c r="Q1807" s="143"/>
      <c r="R1807" s="94"/>
      <c r="S1807" s="107"/>
      <c r="T1807" s="143"/>
      <c r="U1807" s="94"/>
      <c r="V1807" s="94"/>
      <c r="W1807" s="94"/>
      <c r="X1807" s="143"/>
      <c r="Y1807" s="123"/>
      <c r="Z1807" s="143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  <c r="EG1807" s="107"/>
      <c r="EH1807" s="107"/>
      <c r="EI1807" s="107"/>
      <c r="EJ1807" s="107"/>
      <c r="EK1807" s="107"/>
      <c r="EL1807" s="107"/>
      <c r="EM1807" s="107"/>
      <c r="EN1807" s="107"/>
      <c r="EO1807" s="107"/>
      <c r="EP1807" s="107"/>
      <c r="EQ1807" s="107"/>
      <c r="ER1807" s="107"/>
      <c r="ES1807" s="107"/>
      <c r="ET1807" s="107"/>
      <c r="EU1807" s="107"/>
      <c r="EV1807" s="107"/>
      <c r="EW1807" s="107"/>
      <c r="EX1807" s="107"/>
      <c r="EY1807" s="107"/>
    </row>
    <row r="1808" spans="1:155" x14ac:dyDescent="0.15">
      <c r="A1808" s="36">
        <f t="shared" si="381"/>
        <v>45303</v>
      </c>
      <c r="B1808" s="1">
        <f t="shared" ca="1" si="388"/>
        <v>0</v>
      </c>
      <c r="C1808" s="90">
        <f t="shared" si="382"/>
        <v>0</v>
      </c>
      <c r="D1808" s="103">
        <f t="shared" si="383"/>
        <v>5.0000000000000001E-3</v>
      </c>
      <c r="E1808" s="93">
        <f t="shared" si="384"/>
        <v>45272</v>
      </c>
      <c r="F1808" s="87">
        <f t="shared" si="376"/>
        <v>21</v>
      </c>
      <c r="G1808" s="88">
        <f t="shared" si="377"/>
        <v>21</v>
      </c>
      <c r="H1808" s="89">
        <f t="shared" si="378"/>
        <v>1.0004157149999999</v>
      </c>
      <c r="I1808" s="88">
        <f t="shared" si="385"/>
        <v>0</v>
      </c>
      <c r="J1808" s="90">
        <f t="shared" si="379"/>
        <v>0</v>
      </c>
      <c r="K1808" s="91">
        <f t="shared" si="380"/>
        <v>0</v>
      </c>
      <c r="L1808" s="92">
        <f t="shared" si="386"/>
        <v>0</v>
      </c>
      <c r="M1808" s="93">
        <f t="shared" si="387"/>
        <v>0</v>
      </c>
      <c r="N1808" s="94"/>
      <c r="O1808" s="143"/>
      <c r="P1808" s="143"/>
      <c r="Q1808" s="143"/>
      <c r="R1808" s="94"/>
      <c r="S1808" s="107"/>
      <c r="T1808" s="143"/>
      <c r="U1808" s="94"/>
      <c r="V1808" s="94"/>
      <c r="W1808" s="94"/>
      <c r="X1808" s="143"/>
      <c r="Y1808" s="123"/>
      <c r="Z1808" s="143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  <c r="EG1808" s="107"/>
      <c r="EH1808" s="107"/>
      <c r="EI1808" s="107"/>
      <c r="EJ1808" s="107"/>
      <c r="EK1808" s="107"/>
      <c r="EL1808" s="107"/>
      <c r="EM1808" s="107"/>
      <c r="EN1808" s="107"/>
      <c r="EO1808" s="107"/>
      <c r="EP1808" s="107"/>
      <c r="EQ1808" s="107"/>
      <c r="ER1808" s="107"/>
      <c r="ES1808" s="107"/>
      <c r="ET1808" s="107"/>
      <c r="EU1808" s="107"/>
      <c r="EV1808" s="107"/>
      <c r="EW1808" s="107"/>
      <c r="EX1808" s="107"/>
      <c r="EY1808" s="107"/>
    </row>
    <row r="1809" spans="1:155" x14ac:dyDescent="0.15">
      <c r="A1809" s="36">
        <f t="shared" si="381"/>
        <v>45304</v>
      </c>
      <c r="B1809" s="1">
        <f t="shared" ca="1" si="388"/>
        <v>0</v>
      </c>
      <c r="C1809" s="90">
        <f t="shared" si="382"/>
        <v>0</v>
      </c>
      <c r="D1809" s="103">
        <f t="shared" si="383"/>
        <v>5.0000000000000001E-3</v>
      </c>
      <c r="E1809" s="93">
        <f t="shared" si="384"/>
        <v>45272</v>
      </c>
      <c r="F1809" s="87">
        <f t="shared" si="376"/>
        <v>21</v>
      </c>
      <c r="G1809" s="88">
        <f t="shared" si="377"/>
        <v>22</v>
      </c>
      <c r="H1809" s="89">
        <f t="shared" si="378"/>
        <v>1.0004355149999999</v>
      </c>
      <c r="I1809" s="88">
        <f t="shared" si="385"/>
        <v>0</v>
      </c>
      <c r="J1809" s="90">
        <f t="shared" si="379"/>
        <v>0</v>
      </c>
      <c r="K1809" s="91">
        <f t="shared" si="380"/>
        <v>0</v>
      </c>
      <c r="L1809" s="92">
        <f t="shared" si="386"/>
        <v>0</v>
      </c>
      <c r="M1809" s="93">
        <f t="shared" si="387"/>
        <v>0</v>
      </c>
      <c r="N1809" s="94"/>
      <c r="O1809" s="143"/>
      <c r="P1809" s="143"/>
      <c r="Q1809" s="143"/>
      <c r="R1809" s="94"/>
      <c r="S1809" s="107"/>
      <c r="T1809" s="143"/>
      <c r="U1809" s="94"/>
      <c r="V1809" s="94"/>
      <c r="W1809" s="94"/>
      <c r="X1809" s="143"/>
      <c r="Y1809" s="123"/>
      <c r="Z1809" s="143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  <c r="EG1809" s="107"/>
      <c r="EH1809" s="107"/>
      <c r="EI1809" s="107"/>
      <c r="EJ1809" s="107"/>
      <c r="EK1809" s="107"/>
      <c r="EL1809" s="107"/>
      <c r="EM1809" s="107"/>
      <c r="EN1809" s="107"/>
      <c r="EO1809" s="107"/>
      <c r="EP1809" s="107"/>
      <c r="EQ1809" s="107"/>
      <c r="ER1809" s="107"/>
      <c r="ES1809" s="107"/>
      <c r="ET1809" s="107"/>
      <c r="EU1809" s="107"/>
      <c r="EV1809" s="107"/>
      <c r="EW1809" s="107"/>
      <c r="EX1809" s="107"/>
      <c r="EY1809" s="107"/>
    </row>
    <row r="1810" spans="1:155" x14ac:dyDescent="0.15">
      <c r="A1810" s="36">
        <f t="shared" si="381"/>
        <v>45305</v>
      </c>
      <c r="B1810" s="1">
        <f t="shared" ca="1" si="388"/>
        <v>0</v>
      </c>
      <c r="C1810" s="90">
        <f t="shared" si="382"/>
        <v>0</v>
      </c>
      <c r="D1810" s="103">
        <f t="shared" si="383"/>
        <v>5.0000000000000001E-3</v>
      </c>
      <c r="E1810" s="93">
        <f t="shared" si="384"/>
        <v>45272</v>
      </c>
      <c r="F1810" s="87">
        <f t="shared" si="376"/>
        <v>21</v>
      </c>
      <c r="G1810" s="88">
        <f t="shared" si="377"/>
        <v>22</v>
      </c>
      <c r="H1810" s="89">
        <f t="shared" si="378"/>
        <v>1.0004355149999999</v>
      </c>
      <c r="I1810" s="88">
        <f t="shared" si="385"/>
        <v>0</v>
      </c>
      <c r="J1810" s="90">
        <f t="shared" si="379"/>
        <v>0</v>
      </c>
      <c r="K1810" s="91">
        <f t="shared" si="380"/>
        <v>0</v>
      </c>
      <c r="L1810" s="92">
        <f t="shared" si="386"/>
        <v>0</v>
      </c>
      <c r="M1810" s="93">
        <f t="shared" si="387"/>
        <v>0</v>
      </c>
      <c r="N1810" s="94"/>
      <c r="O1810" s="143"/>
      <c r="P1810" s="143"/>
      <c r="Q1810" s="143"/>
      <c r="R1810" s="94"/>
      <c r="S1810" s="107"/>
      <c r="T1810" s="143"/>
      <c r="U1810" s="94"/>
      <c r="V1810" s="94"/>
      <c r="W1810" s="94"/>
      <c r="X1810" s="143"/>
      <c r="Y1810" s="123"/>
      <c r="Z1810" s="143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  <c r="EG1810" s="107"/>
      <c r="EH1810" s="107"/>
      <c r="EI1810" s="107"/>
      <c r="EJ1810" s="107"/>
      <c r="EK1810" s="107"/>
      <c r="EL1810" s="107"/>
      <c r="EM1810" s="107"/>
      <c r="EN1810" s="107"/>
      <c r="EO1810" s="107"/>
      <c r="EP1810" s="107"/>
      <c r="EQ1810" s="107"/>
      <c r="ER1810" s="107"/>
      <c r="ES1810" s="107"/>
      <c r="ET1810" s="107"/>
      <c r="EU1810" s="107"/>
      <c r="EV1810" s="107"/>
      <c r="EW1810" s="107"/>
      <c r="EX1810" s="107"/>
      <c r="EY1810" s="107"/>
    </row>
    <row r="1811" spans="1:155" x14ac:dyDescent="0.15">
      <c r="A1811" s="36">
        <f t="shared" si="381"/>
        <v>45306</v>
      </c>
      <c r="B1811" s="1">
        <f t="shared" ca="1" si="388"/>
        <v>0</v>
      </c>
      <c r="C1811" s="90">
        <f t="shared" si="382"/>
        <v>0</v>
      </c>
      <c r="D1811" s="103">
        <f t="shared" si="383"/>
        <v>5.0000000000000001E-3</v>
      </c>
      <c r="E1811" s="93">
        <f t="shared" si="384"/>
        <v>45272</v>
      </c>
      <c r="F1811" s="87">
        <f t="shared" si="376"/>
        <v>22</v>
      </c>
      <c r="G1811" s="88">
        <f t="shared" si="377"/>
        <v>22</v>
      </c>
      <c r="H1811" s="89">
        <f t="shared" si="378"/>
        <v>1.0004355149999999</v>
      </c>
      <c r="I1811" s="88">
        <f t="shared" si="385"/>
        <v>0</v>
      </c>
      <c r="J1811" s="90">
        <f t="shared" si="379"/>
        <v>0</v>
      </c>
      <c r="K1811" s="91">
        <f t="shared" si="380"/>
        <v>0</v>
      </c>
      <c r="L1811" s="92">
        <f t="shared" si="386"/>
        <v>0</v>
      </c>
      <c r="M1811" s="93">
        <f t="shared" si="387"/>
        <v>0</v>
      </c>
      <c r="N1811" s="94"/>
      <c r="O1811" s="143"/>
      <c r="P1811" s="143"/>
      <c r="Q1811" s="143"/>
      <c r="R1811" s="94"/>
      <c r="S1811" s="107"/>
      <c r="T1811" s="143"/>
      <c r="U1811" s="94"/>
      <c r="V1811" s="94"/>
      <c r="W1811" s="94"/>
      <c r="X1811" s="143"/>
      <c r="Y1811" s="123"/>
      <c r="Z1811" s="143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  <c r="EG1811" s="107"/>
      <c r="EH1811" s="107"/>
      <c r="EI1811" s="107"/>
      <c r="EJ1811" s="107"/>
      <c r="EK1811" s="107"/>
      <c r="EL1811" s="107"/>
      <c r="EM1811" s="107"/>
      <c r="EN1811" s="107"/>
      <c r="EO1811" s="107"/>
      <c r="EP1811" s="107"/>
      <c r="EQ1811" s="107"/>
      <c r="ER1811" s="107"/>
      <c r="ES1811" s="107"/>
      <c r="ET1811" s="107"/>
      <c r="EU1811" s="107"/>
      <c r="EV1811" s="107"/>
      <c r="EW1811" s="107"/>
      <c r="EX1811" s="107"/>
      <c r="EY1811" s="107"/>
    </row>
    <row r="1812" spans="1:155" x14ac:dyDescent="0.15">
      <c r="A1812" s="36">
        <f t="shared" si="381"/>
        <v>45307</v>
      </c>
      <c r="B1812" s="1">
        <f t="shared" ca="1" si="388"/>
        <v>0</v>
      </c>
      <c r="C1812" s="90">
        <f t="shared" si="382"/>
        <v>0</v>
      </c>
      <c r="D1812" s="103">
        <f t="shared" si="383"/>
        <v>5.0000000000000001E-3</v>
      </c>
      <c r="E1812" s="93">
        <f t="shared" si="384"/>
        <v>45272</v>
      </c>
      <c r="F1812" s="87">
        <f t="shared" si="376"/>
        <v>23</v>
      </c>
      <c r="G1812" s="88">
        <f t="shared" si="377"/>
        <v>23</v>
      </c>
      <c r="H1812" s="89">
        <f t="shared" si="378"/>
        <v>1.000455316</v>
      </c>
      <c r="I1812" s="88">
        <f t="shared" si="385"/>
        <v>0</v>
      </c>
      <c r="J1812" s="90">
        <f t="shared" si="379"/>
        <v>0</v>
      </c>
      <c r="K1812" s="91">
        <f t="shared" si="380"/>
        <v>0</v>
      </c>
      <c r="L1812" s="92">
        <f t="shared" si="386"/>
        <v>0</v>
      </c>
      <c r="M1812" s="93">
        <f t="shared" si="387"/>
        <v>0</v>
      </c>
      <c r="N1812" s="94"/>
      <c r="O1812" s="143"/>
      <c r="P1812" s="143"/>
      <c r="Q1812" s="143"/>
      <c r="R1812" s="94"/>
      <c r="S1812" s="107"/>
      <c r="T1812" s="143"/>
      <c r="U1812" s="94"/>
      <c r="V1812" s="94"/>
      <c r="W1812" s="94"/>
      <c r="X1812" s="143"/>
      <c r="Y1812" s="123"/>
      <c r="Z1812" s="143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  <c r="EG1812" s="107"/>
      <c r="EH1812" s="107"/>
      <c r="EI1812" s="107"/>
      <c r="EJ1812" s="107"/>
      <c r="EK1812" s="107"/>
      <c r="EL1812" s="107"/>
      <c r="EM1812" s="107"/>
      <c r="EN1812" s="107"/>
      <c r="EO1812" s="107"/>
      <c r="EP1812" s="107"/>
      <c r="EQ1812" s="107"/>
      <c r="ER1812" s="107"/>
      <c r="ES1812" s="107"/>
      <c r="ET1812" s="107"/>
      <c r="EU1812" s="107"/>
      <c r="EV1812" s="107"/>
      <c r="EW1812" s="107"/>
      <c r="EX1812" s="107"/>
      <c r="EY1812" s="107"/>
    </row>
    <row r="1813" spans="1:155" x14ac:dyDescent="0.15">
      <c r="A1813" s="36">
        <f t="shared" si="381"/>
        <v>45308</v>
      </c>
      <c r="B1813" s="1">
        <f t="shared" ca="1" si="388"/>
        <v>0</v>
      </c>
      <c r="C1813" s="90">
        <f t="shared" si="382"/>
        <v>0</v>
      </c>
      <c r="D1813" s="103">
        <f t="shared" si="383"/>
        <v>5.0000000000000001E-3</v>
      </c>
      <c r="E1813" s="93">
        <f t="shared" si="384"/>
        <v>45272</v>
      </c>
      <c r="F1813" s="87">
        <f t="shared" si="376"/>
        <v>24</v>
      </c>
      <c r="G1813" s="88">
        <f t="shared" si="377"/>
        <v>24</v>
      </c>
      <c r="H1813" s="89">
        <f t="shared" si="378"/>
        <v>1.0004751169999999</v>
      </c>
      <c r="I1813" s="88">
        <f t="shared" si="385"/>
        <v>0</v>
      </c>
      <c r="J1813" s="90">
        <f t="shared" si="379"/>
        <v>0</v>
      </c>
      <c r="K1813" s="91">
        <f t="shared" si="380"/>
        <v>0</v>
      </c>
      <c r="L1813" s="92">
        <f t="shared" si="386"/>
        <v>0</v>
      </c>
      <c r="M1813" s="93">
        <f t="shared" si="387"/>
        <v>0</v>
      </c>
      <c r="N1813" s="94"/>
      <c r="O1813" s="143"/>
      <c r="P1813" s="143"/>
      <c r="Q1813" s="143"/>
      <c r="R1813" s="94"/>
      <c r="S1813" s="107"/>
      <c r="T1813" s="143"/>
      <c r="U1813" s="94"/>
      <c r="V1813" s="94"/>
      <c r="W1813" s="94"/>
      <c r="X1813" s="143"/>
      <c r="Y1813" s="123"/>
      <c r="Z1813" s="143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  <c r="EG1813" s="107"/>
      <c r="EH1813" s="107"/>
      <c r="EI1813" s="107"/>
      <c r="EJ1813" s="107"/>
      <c r="EK1813" s="107"/>
      <c r="EL1813" s="107"/>
      <c r="EM1813" s="107"/>
      <c r="EN1813" s="107"/>
      <c r="EO1813" s="107"/>
      <c r="EP1813" s="107"/>
      <c r="EQ1813" s="107"/>
      <c r="ER1813" s="107"/>
      <c r="ES1813" s="107"/>
      <c r="ET1813" s="107"/>
      <c r="EU1813" s="107"/>
      <c r="EV1813" s="107"/>
      <c r="EW1813" s="107"/>
      <c r="EX1813" s="107"/>
      <c r="EY1813" s="107"/>
    </row>
    <row r="1814" spans="1:155" x14ac:dyDescent="0.15">
      <c r="A1814" s="36">
        <f t="shared" si="381"/>
        <v>45309</v>
      </c>
      <c r="B1814" s="1">
        <f t="shared" ca="1" si="388"/>
        <v>0</v>
      </c>
      <c r="C1814" s="90">
        <f t="shared" si="382"/>
        <v>0</v>
      </c>
      <c r="D1814" s="103">
        <f t="shared" si="383"/>
        <v>5.0000000000000001E-3</v>
      </c>
      <c r="E1814" s="93">
        <f t="shared" si="384"/>
        <v>45272</v>
      </c>
      <c r="F1814" s="87">
        <f t="shared" si="376"/>
        <v>25</v>
      </c>
      <c r="G1814" s="88">
        <f t="shared" si="377"/>
        <v>25</v>
      </c>
      <c r="H1814" s="89">
        <f t="shared" si="378"/>
        <v>1.000494918</v>
      </c>
      <c r="I1814" s="88">
        <f t="shared" si="385"/>
        <v>0</v>
      </c>
      <c r="J1814" s="90">
        <f t="shared" si="379"/>
        <v>0</v>
      </c>
      <c r="K1814" s="91">
        <f t="shared" si="380"/>
        <v>0</v>
      </c>
      <c r="L1814" s="92">
        <f t="shared" si="386"/>
        <v>0</v>
      </c>
      <c r="M1814" s="93">
        <f t="shared" si="387"/>
        <v>0</v>
      </c>
      <c r="N1814" s="94"/>
      <c r="O1814" s="143"/>
      <c r="P1814" s="143"/>
      <c r="Q1814" s="143"/>
      <c r="R1814" s="94"/>
      <c r="S1814" s="107"/>
      <c r="T1814" s="143"/>
      <c r="U1814" s="94"/>
      <c r="V1814" s="94"/>
      <c r="W1814" s="94"/>
      <c r="X1814" s="143"/>
      <c r="Y1814" s="123"/>
      <c r="Z1814" s="143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  <c r="EG1814" s="107"/>
      <c r="EH1814" s="107"/>
      <c r="EI1814" s="107"/>
      <c r="EJ1814" s="107"/>
      <c r="EK1814" s="107"/>
      <c r="EL1814" s="107"/>
      <c r="EM1814" s="107"/>
      <c r="EN1814" s="107"/>
      <c r="EO1814" s="107"/>
      <c r="EP1814" s="107"/>
      <c r="EQ1814" s="107"/>
      <c r="ER1814" s="107"/>
      <c r="ES1814" s="107"/>
      <c r="ET1814" s="107"/>
      <c r="EU1814" s="107"/>
      <c r="EV1814" s="107"/>
      <c r="EW1814" s="107"/>
      <c r="EX1814" s="107"/>
      <c r="EY1814" s="107"/>
    </row>
    <row r="1815" spans="1:155" x14ac:dyDescent="0.15">
      <c r="A1815" s="36">
        <f t="shared" si="381"/>
        <v>45310</v>
      </c>
      <c r="B1815" s="1">
        <f t="shared" ca="1" si="388"/>
        <v>0</v>
      </c>
      <c r="C1815" s="90">
        <f t="shared" si="382"/>
        <v>0</v>
      </c>
      <c r="D1815" s="103">
        <f t="shared" si="383"/>
        <v>5.0000000000000001E-3</v>
      </c>
      <c r="E1815" s="93">
        <f t="shared" si="384"/>
        <v>45272</v>
      </c>
      <c r="F1815" s="87">
        <f t="shared" si="376"/>
        <v>26</v>
      </c>
      <c r="G1815" s="88">
        <f t="shared" si="377"/>
        <v>26</v>
      </c>
      <c r="H1815" s="89">
        <f t="shared" si="378"/>
        <v>1.00051472</v>
      </c>
      <c r="I1815" s="88">
        <f t="shared" si="385"/>
        <v>0</v>
      </c>
      <c r="J1815" s="90">
        <f t="shared" si="379"/>
        <v>0</v>
      </c>
      <c r="K1815" s="91">
        <f t="shared" si="380"/>
        <v>0</v>
      </c>
      <c r="L1815" s="92">
        <f t="shared" si="386"/>
        <v>0</v>
      </c>
      <c r="M1815" s="93">
        <f t="shared" si="387"/>
        <v>0</v>
      </c>
      <c r="N1815" s="94"/>
      <c r="O1815" s="143"/>
      <c r="P1815" s="143"/>
      <c r="Q1815" s="143"/>
      <c r="R1815" s="94"/>
      <c r="S1815" s="107"/>
      <c r="T1815" s="143"/>
      <c r="U1815" s="94"/>
      <c r="V1815" s="94"/>
      <c r="W1815" s="94"/>
      <c r="X1815" s="143"/>
      <c r="Y1815" s="123"/>
      <c r="Z1815" s="143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  <c r="EG1815" s="107"/>
      <c r="EH1815" s="107"/>
      <c r="EI1815" s="107"/>
      <c r="EJ1815" s="107"/>
      <c r="EK1815" s="107"/>
      <c r="EL1815" s="107"/>
      <c r="EM1815" s="107"/>
      <c r="EN1815" s="107"/>
      <c r="EO1815" s="107"/>
      <c r="EP1815" s="107"/>
      <c r="EQ1815" s="107"/>
      <c r="ER1815" s="107"/>
      <c r="ES1815" s="107"/>
      <c r="ET1815" s="107"/>
      <c r="EU1815" s="107"/>
      <c r="EV1815" s="107"/>
      <c r="EW1815" s="107"/>
      <c r="EX1815" s="107"/>
      <c r="EY1815" s="107"/>
    </row>
    <row r="1816" spans="1:155" x14ac:dyDescent="0.15">
      <c r="A1816" s="36">
        <f t="shared" si="381"/>
        <v>45311</v>
      </c>
      <c r="B1816" s="1">
        <f t="shared" ca="1" si="388"/>
        <v>0</v>
      </c>
      <c r="C1816" s="90">
        <f t="shared" si="382"/>
        <v>0</v>
      </c>
      <c r="D1816" s="103">
        <f t="shared" si="383"/>
        <v>5.0000000000000001E-3</v>
      </c>
      <c r="E1816" s="93">
        <f t="shared" si="384"/>
        <v>45272</v>
      </c>
      <c r="F1816" s="87">
        <f t="shared" si="376"/>
        <v>26</v>
      </c>
      <c r="G1816" s="88">
        <f t="shared" si="377"/>
        <v>27</v>
      </c>
      <c r="H1816" s="89">
        <f t="shared" si="378"/>
        <v>1.0005345219999999</v>
      </c>
      <c r="I1816" s="88">
        <f t="shared" si="385"/>
        <v>0</v>
      </c>
      <c r="J1816" s="90">
        <f t="shared" si="379"/>
        <v>0</v>
      </c>
      <c r="K1816" s="91">
        <f t="shared" si="380"/>
        <v>0</v>
      </c>
      <c r="L1816" s="92">
        <f t="shared" si="386"/>
        <v>0</v>
      </c>
      <c r="M1816" s="93">
        <f t="shared" si="387"/>
        <v>0</v>
      </c>
      <c r="N1816" s="94"/>
      <c r="O1816" s="143"/>
      <c r="P1816" s="143"/>
      <c r="Q1816" s="143"/>
      <c r="R1816" s="94"/>
      <c r="S1816" s="107"/>
      <c r="T1816" s="143"/>
      <c r="U1816" s="94"/>
      <c r="V1816" s="94"/>
      <c r="W1816" s="94"/>
      <c r="X1816" s="143"/>
      <c r="Y1816" s="123"/>
      <c r="Z1816" s="143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  <c r="EG1816" s="107"/>
      <c r="EH1816" s="107"/>
      <c r="EI1816" s="107"/>
      <c r="EJ1816" s="107"/>
      <c r="EK1816" s="107"/>
      <c r="EL1816" s="107"/>
      <c r="EM1816" s="107"/>
      <c r="EN1816" s="107"/>
      <c r="EO1816" s="107"/>
      <c r="EP1816" s="107"/>
      <c r="EQ1816" s="107"/>
      <c r="ER1816" s="107"/>
      <c r="ES1816" s="107"/>
      <c r="ET1816" s="107"/>
      <c r="EU1816" s="107"/>
      <c r="EV1816" s="107"/>
      <c r="EW1816" s="107"/>
      <c r="EX1816" s="107"/>
      <c r="EY1816" s="107"/>
    </row>
    <row r="1817" spans="1:155" x14ac:dyDescent="0.15">
      <c r="A1817" s="36">
        <f t="shared" si="381"/>
        <v>45312</v>
      </c>
      <c r="B1817" s="1">
        <f t="shared" ca="1" si="388"/>
        <v>0</v>
      </c>
      <c r="C1817" s="90">
        <f t="shared" si="382"/>
        <v>0</v>
      </c>
      <c r="D1817" s="103">
        <f t="shared" si="383"/>
        <v>5.0000000000000001E-3</v>
      </c>
      <c r="E1817" s="93">
        <f t="shared" si="384"/>
        <v>45272</v>
      </c>
      <c r="F1817" s="87">
        <f t="shared" si="376"/>
        <v>26</v>
      </c>
      <c r="G1817" s="88">
        <f t="shared" si="377"/>
        <v>27</v>
      </c>
      <c r="H1817" s="89">
        <f t="shared" si="378"/>
        <v>1.0005345219999999</v>
      </c>
      <c r="I1817" s="88">
        <f t="shared" si="385"/>
        <v>0</v>
      </c>
      <c r="J1817" s="90">
        <f t="shared" si="379"/>
        <v>0</v>
      </c>
      <c r="K1817" s="91">
        <f t="shared" si="380"/>
        <v>0</v>
      </c>
      <c r="L1817" s="92">
        <f t="shared" si="386"/>
        <v>0</v>
      </c>
      <c r="M1817" s="93">
        <f t="shared" si="387"/>
        <v>0</v>
      </c>
      <c r="N1817" s="94"/>
      <c r="O1817" s="143"/>
      <c r="P1817" s="143"/>
      <c r="Q1817" s="143"/>
      <c r="R1817" s="94"/>
      <c r="S1817" s="107"/>
      <c r="T1817" s="143"/>
      <c r="U1817" s="94"/>
      <c r="V1817" s="94"/>
      <c r="W1817" s="94"/>
      <c r="X1817" s="143"/>
      <c r="Y1817" s="123"/>
      <c r="Z1817" s="143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  <c r="EG1817" s="107"/>
      <c r="EH1817" s="107"/>
      <c r="EI1817" s="107"/>
      <c r="EJ1817" s="107"/>
      <c r="EK1817" s="107"/>
      <c r="EL1817" s="107"/>
      <c r="EM1817" s="107"/>
      <c r="EN1817" s="107"/>
      <c r="EO1817" s="107"/>
      <c r="EP1817" s="107"/>
      <c r="EQ1817" s="107"/>
      <c r="ER1817" s="107"/>
      <c r="ES1817" s="107"/>
      <c r="ET1817" s="107"/>
      <c r="EU1817" s="107"/>
      <c r="EV1817" s="107"/>
      <c r="EW1817" s="107"/>
      <c r="EX1817" s="107"/>
      <c r="EY1817" s="107"/>
    </row>
    <row r="1818" spans="1:155" x14ac:dyDescent="0.15">
      <c r="A1818" s="36">
        <f t="shared" si="381"/>
        <v>45313</v>
      </c>
      <c r="B1818" s="1">
        <f t="shared" ca="1" si="388"/>
        <v>0</v>
      </c>
      <c r="C1818" s="90">
        <f t="shared" si="382"/>
        <v>0</v>
      </c>
      <c r="D1818" s="103">
        <f t="shared" si="383"/>
        <v>5.0000000000000001E-3</v>
      </c>
      <c r="E1818" s="93">
        <f t="shared" si="384"/>
        <v>45272</v>
      </c>
      <c r="F1818" s="87">
        <f t="shared" si="376"/>
        <v>27</v>
      </c>
      <c r="G1818" s="88">
        <f t="shared" si="377"/>
        <v>27</v>
      </c>
      <c r="H1818" s="89">
        <f t="shared" si="378"/>
        <v>1.0005345219999999</v>
      </c>
      <c r="I1818" s="88">
        <f t="shared" si="385"/>
        <v>0</v>
      </c>
      <c r="J1818" s="90">
        <f t="shared" si="379"/>
        <v>0</v>
      </c>
      <c r="K1818" s="91">
        <f t="shared" si="380"/>
        <v>0</v>
      </c>
      <c r="L1818" s="92">
        <f t="shared" si="386"/>
        <v>0</v>
      </c>
      <c r="M1818" s="93">
        <f t="shared" si="387"/>
        <v>0</v>
      </c>
      <c r="N1818" s="94"/>
      <c r="O1818" s="143"/>
      <c r="P1818" s="143"/>
      <c r="Q1818" s="143"/>
      <c r="R1818" s="94"/>
      <c r="S1818" s="107"/>
      <c r="T1818" s="143"/>
      <c r="U1818" s="94"/>
      <c r="V1818" s="94"/>
      <c r="W1818" s="94"/>
      <c r="X1818" s="143"/>
      <c r="Y1818" s="123"/>
      <c r="Z1818" s="143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  <c r="EG1818" s="107"/>
      <c r="EH1818" s="107"/>
      <c r="EI1818" s="107"/>
      <c r="EJ1818" s="107"/>
      <c r="EK1818" s="107"/>
      <c r="EL1818" s="107"/>
      <c r="EM1818" s="107"/>
      <c r="EN1818" s="107"/>
      <c r="EO1818" s="107"/>
      <c r="EP1818" s="107"/>
      <c r="EQ1818" s="107"/>
      <c r="ER1818" s="107"/>
      <c r="ES1818" s="107"/>
      <c r="ET1818" s="107"/>
      <c r="EU1818" s="107"/>
      <c r="EV1818" s="107"/>
      <c r="EW1818" s="107"/>
      <c r="EX1818" s="107"/>
      <c r="EY1818" s="107"/>
    </row>
    <row r="1819" spans="1:155" x14ac:dyDescent="0.15">
      <c r="A1819" s="36">
        <f t="shared" si="381"/>
        <v>45314</v>
      </c>
      <c r="B1819" s="1">
        <f t="shared" ca="1" si="388"/>
        <v>0</v>
      </c>
      <c r="C1819" s="90">
        <f t="shared" si="382"/>
        <v>0</v>
      </c>
      <c r="D1819" s="103">
        <f t="shared" si="383"/>
        <v>5.0000000000000001E-3</v>
      </c>
      <c r="E1819" s="93">
        <f t="shared" si="384"/>
        <v>45272</v>
      </c>
      <c r="F1819" s="87">
        <f t="shared" si="376"/>
        <v>28</v>
      </c>
      <c r="G1819" s="88">
        <f t="shared" si="377"/>
        <v>28</v>
      </c>
      <c r="H1819" s="89">
        <f t="shared" si="378"/>
        <v>1.000554325</v>
      </c>
      <c r="I1819" s="88">
        <f t="shared" si="385"/>
        <v>0</v>
      </c>
      <c r="J1819" s="90">
        <f t="shared" si="379"/>
        <v>0</v>
      </c>
      <c r="K1819" s="91">
        <f t="shared" si="380"/>
        <v>0</v>
      </c>
      <c r="L1819" s="92">
        <f t="shared" si="386"/>
        <v>0</v>
      </c>
      <c r="M1819" s="93">
        <f t="shared" si="387"/>
        <v>0</v>
      </c>
      <c r="N1819" s="94"/>
      <c r="O1819" s="143"/>
      <c r="P1819" s="143"/>
      <c r="Q1819" s="143"/>
      <c r="R1819" s="94"/>
      <c r="S1819" s="107"/>
      <c r="T1819" s="143"/>
      <c r="U1819" s="94"/>
      <c r="V1819" s="94"/>
      <c r="W1819" s="94"/>
      <c r="X1819" s="143"/>
      <c r="Y1819" s="123"/>
      <c r="Z1819" s="143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  <c r="EG1819" s="107"/>
      <c r="EH1819" s="107"/>
      <c r="EI1819" s="107"/>
      <c r="EJ1819" s="107"/>
      <c r="EK1819" s="107"/>
      <c r="EL1819" s="107"/>
      <c r="EM1819" s="107"/>
      <c r="EN1819" s="107"/>
      <c r="EO1819" s="107"/>
      <c r="EP1819" s="107"/>
      <c r="EQ1819" s="107"/>
      <c r="ER1819" s="107"/>
      <c r="ES1819" s="107"/>
      <c r="ET1819" s="107"/>
      <c r="EU1819" s="107"/>
      <c r="EV1819" s="107"/>
      <c r="EW1819" s="107"/>
      <c r="EX1819" s="107"/>
      <c r="EY1819" s="107"/>
    </row>
    <row r="1820" spans="1:155" x14ac:dyDescent="0.15">
      <c r="A1820" s="36">
        <f t="shared" si="381"/>
        <v>45315</v>
      </c>
      <c r="B1820" s="1">
        <f t="shared" ca="1" si="388"/>
        <v>0</v>
      </c>
      <c r="C1820" s="90">
        <f t="shared" si="382"/>
        <v>0</v>
      </c>
      <c r="D1820" s="103">
        <f t="shared" si="383"/>
        <v>5.0000000000000001E-3</v>
      </c>
      <c r="E1820" s="93">
        <f t="shared" si="384"/>
        <v>45272</v>
      </c>
      <c r="F1820" s="87">
        <f t="shared" si="376"/>
        <v>29</v>
      </c>
      <c r="G1820" s="88">
        <f t="shared" si="377"/>
        <v>29</v>
      </c>
      <c r="H1820" s="89">
        <f t="shared" si="378"/>
        <v>1.000574128</v>
      </c>
      <c r="I1820" s="88">
        <f t="shared" si="385"/>
        <v>0</v>
      </c>
      <c r="J1820" s="90">
        <f t="shared" si="379"/>
        <v>0</v>
      </c>
      <c r="K1820" s="91">
        <f t="shared" si="380"/>
        <v>0</v>
      </c>
      <c r="L1820" s="92">
        <f t="shared" si="386"/>
        <v>0</v>
      </c>
      <c r="M1820" s="93">
        <f t="shared" si="387"/>
        <v>0</v>
      </c>
      <c r="N1820" s="94"/>
      <c r="O1820" s="143"/>
      <c r="P1820" s="143"/>
      <c r="Q1820" s="143"/>
      <c r="R1820" s="94"/>
      <c r="S1820" s="107"/>
      <c r="T1820" s="143"/>
      <c r="U1820" s="94"/>
      <c r="V1820" s="94"/>
      <c r="W1820" s="94"/>
      <c r="X1820" s="143"/>
      <c r="Y1820" s="123"/>
      <c r="Z1820" s="143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  <c r="EG1820" s="107"/>
      <c r="EH1820" s="107"/>
      <c r="EI1820" s="107"/>
      <c r="EJ1820" s="107"/>
      <c r="EK1820" s="107"/>
      <c r="EL1820" s="107"/>
      <c r="EM1820" s="107"/>
      <c r="EN1820" s="107"/>
      <c r="EO1820" s="107"/>
      <c r="EP1820" s="107"/>
      <c r="EQ1820" s="107"/>
      <c r="ER1820" s="107"/>
      <c r="ES1820" s="107"/>
      <c r="ET1820" s="107"/>
      <c r="EU1820" s="107"/>
      <c r="EV1820" s="107"/>
      <c r="EW1820" s="107"/>
      <c r="EX1820" s="107"/>
      <c r="EY1820" s="107"/>
    </row>
    <row r="1821" spans="1:155" x14ac:dyDescent="0.15">
      <c r="A1821" s="36">
        <f t="shared" si="381"/>
        <v>45316</v>
      </c>
      <c r="B1821" s="1">
        <f t="shared" ca="1" si="388"/>
        <v>0</v>
      </c>
      <c r="C1821" s="90">
        <f t="shared" si="382"/>
        <v>0</v>
      </c>
      <c r="D1821" s="103">
        <f t="shared" si="383"/>
        <v>5.0000000000000001E-3</v>
      </c>
      <c r="E1821" s="93">
        <f t="shared" si="384"/>
        <v>45272</v>
      </c>
      <c r="F1821" s="87">
        <f t="shared" si="376"/>
        <v>30</v>
      </c>
      <c r="G1821" s="88">
        <f t="shared" si="377"/>
        <v>30</v>
      </c>
      <c r="H1821" s="89">
        <f t="shared" si="378"/>
        <v>1.000593931</v>
      </c>
      <c r="I1821" s="88">
        <f t="shared" si="385"/>
        <v>0</v>
      </c>
      <c r="J1821" s="90">
        <f t="shared" si="379"/>
        <v>0</v>
      </c>
      <c r="K1821" s="91">
        <f t="shared" si="380"/>
        <v>0</v>
      </c>
      <c r="L1821" s="92">
        <f t="shared" si="386"/>
        <v>0</v>
      </c>
      <c r="M1821" s="93">
        <f t="shared" si="387"/>
        <v>0</v>
      </c>
      <c r="N1821" s="94"/>
      <c r="O1821" s="143"/>
      <c r="P1821" s="143"/>
      <c r="Q1821" s="143"/>
      <c r="R1821" s="94"/>
      <c r="S1821" s="107"/>
      <c r="T1821" s="143"/>
      <c r="U1821" s="94"/>
      <c r="V1821" s="94"/>
      <c r="W1821" s="94"/>
      <c r="X1821" s="143"/>
      <c r="Y1821" s="123"/>
      <c r="Z1821" s="143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  <c r="EG1821" s="107"/>
      <c r="EH1821" s="107"/>
      <c r="EI1821" s="107"/>
      <c r="EJ1821" s="107"/>
      <c r="EK1821" s="107"/>
      <c r="EL1821" s="107"/>
      <c r="EM1821" s="107"/>
      <c r="EN1821" s="107"/>
      <c r="EO1821" s="107"/>
      <c r="EP1821" s="107"/>
      <c r="EQ1821" s="107"/>
      <c r="ER1821" s="107"/>
      <c r="ES1821" s="107"/>
      <c r="ET1821" s="107"/>
      <c r="EU1821" s="107"/>
      <c r="EV1821" s="107"/>
      <c r="EW1821" s="107"/>
      <c r="EX1821" s="107"/>
      <c r="EY1821" s="107"/>
    </row>
    <row r="1822" spans="1:155" x14ac:dyDescent="0.15">
      <c r="A1822" s="36">
        <f t="shared" si="381"/>
        <v>45317</v>
      </c>
      <c r="B1822" s="1">
        <f t="shared" ca="1" si="388"/>
        <v>0</v>
      </c>
      <c r="C1822" s="90">
        <f t="shared" si="382"/>
        <v>0</v>
      </c>
      <c r="D1822" s="103">
        <f t="shared" si="383"/>
        <v>5.0000000000000001E-3</v>
      </c>
      <c r="E1822" s="93">
        <f t="shared" si="384"/>
        <v>45272</v>
      </c>
      <c r="F1822" s="87">
        <f t="shared" si="376"/>
        <v>31</v>
      </c>
      <c r="G1822" s="88">
        <f t="shared" si="377"/>
        <v>31</v>
      </c>
      <c r="H1822" s="89">
        <f t="shared" si="378"/>
        <v>1.0006137349999999</v>
      </c>
      <c r="I1822" s="88">
        <f t="shared" si="385"/>
        <v>0</v>
      </c>
      <c r="J1822" s="90">
        <f t="shared" si="379"/>
        <v>0</v>
      </c>
      <c r="K1822" s="91">
        <f t="shared" si="380"/>
        <v>0</v>
      </c>
      <c r="L1822" s="92">
        <f t="shared" si="386"/>
        <v>0</v>
      </c>
      <c r="M1822" s="93">
        <f t="shared" si="387"/>
        <v>0</v>
      </c>
      <c r="N1822" s="94"/>
      <c r="O1822" s="143"/>
      <c r="P1822" s="143"/>
      <c r="Q1822" s="143"/>
      <c r="R1822" s="94"/>
      <c r="S1822" s="107"/>
      <c r="T1822" s="143"/>
      <c r="U1822" s="94"/>
      <c r="V1822" s="94"/>
      <c r="W1822" s="94"/>
      <c r="X1822" s="143"/>
      <c r="Y1822" s="123"/>
      <c r="Z1822" s="143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  <c r="EG1822" s="107"/>
      <c r="EH1822" s="107"/>
      <c r="EI1822" s="107"/>
      <c r="EJ1822" s="107"/>
      <c r="EK1822" s="107"/>
      <c r="EL1822" s="107"/>
      <c r="EM1822" s="107"/>
      <c r="EN1822" s="107"/>
      <c r="EO1822" s="107"/>
      <c r="EP1822" s="107"/>
      <c r="EQ1822" s="107"/>
      <c r="ER1822" s="107"/>
      <c r="ES1822" s="107"/>
      <c r="ET1822" s="107"/>
      <c r="EU1822" s="107"/>
      <c r="EV1822" s="107"/>
      <c r="EW1822" s="107"/>
      <c r="EX1822" s="107"/>
      <c r="EY1822" s="107"/>
    </row>
    <row r="1823" spans="1:155" x14ac:dyDescent="0.15">
      <c r="A1823" s="36">
        <f t="shared" si="381"/>
        <v>45318</v>
      </c>
      <c r="B1823" s="1">
        <f t="shared" ca="1" si="388"/>
        <v>0</v>
      </c>
      <c r="C1823" s="90">
        <f t="shared" si="382"/>
        <v>0</v>
      </c>
      <c r="D1823" s="103">
        <f t="shared" si="383"/>
        <v>5.0000000000000001E-3</v>
      </c>
      <c r="E1823" s="93">
        <f t="shared" si="384"/>
        <v>45272</v>
      </c>
      <c r="F1823" s="87">
        <f t="shared" si="376"/>
        <v>31</v>
      </c>
      <c r="G1823" s="88">
        <f t="shared" si="377"/>
        <v>32</v>
      </c>
      <c r="H1823" s="89">
        <f t="shared" si="378"/>
        <v>1.0006335390000001</v>
      </c>
      <c r="I1823" s="88">
        <f t="shared" si="385"/>
        <v>0</v>
      </c>
      <c r="J1823" s="90">
        <f t="shared" si="379"/>
        <v>0</v>
      </c>
      <c r="K1823" s="91">
        <f t="shared" si="380"/>
        <v>0</v>
      </c>
      <c r="L1823" s="92">
        <f t="shared" si="386"/>
        <v>0</v>
      </c>
      <c r="M1823" s="93">
        <f t="shared" si="387"/>
        <v>0</v>
      </c>
      <c r="N1823" s="94"/>
      <c r="O1823" s="143"/>
      <c r="P1823" s="143"/>
      <c r="Q1823" s="143"/>
      <c r="R1823" s="94"/>
      <c r="S1823" s="107"/>
      <c r="T1823" s="143"/>
      <c r="U1823" s="94"/>
      <c r="V1823" s="94"/>
      <c r="W1823" s="94"/>
      <c r="X1823" s="143"/>
      <c r="Y1823" s="123"/>
      <c r="Z1823" s="143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  <c r="EG1823" s="107"/>
      <c r="EH1823" s="107"/>
      <c r="EI1823" s="107"/>
      <c r="EJ1823" s="107"/>
      <c r="EK1823" s="107"/>
      <c r="EL1823" s="107"/>
      <c r="EM1823" s="107"/>
      <c r="EN1823" s="107"/>
      <c r="EO1823" s="107"/>
      <c r="EP1823" s="107"/>
      <c r="EQ1823" s="107"/>
      <c r="ER1823" s="107"/>
      <c r="ES1823" s="107"/>
      <c r="ET1823" s="107"/>
      <c r="EU1823" s="107"/>
      <c r="EV1823" s="107"/>
      <c r="EW1823" s="107"/>
      <c r="EX1823" s="107"/>
      <c r="EY1823" s="107"/>
    </row>
    <row r="1824" spans="1:155" x14ac:dyDescent="0.15">
      <c r="A1824" s="36">
        <f t="shared" si="381"/>
        <v>45319</v>
      </c>
      <c r="B1824" s="1">
        <f t="shared" ca="1" si="388"/>
        <v>0</v>
      </c>
      <c r="C1824" s="90">
        <f t="shared" si="382"/>
        <v>0</v>
      </c>
      <c r="D1824" s="103">
        <f t="shared" si="383"/>
        <v>5.0000000000000001E-3</v>
      </c>
      <c r="E1824" s="93">
        <f t="shared" si="384"/>
        <v>45272</v>
      </c>
      <c r="F1824" s="87">
        <f t="shared" si="376"/>
        <v>31</v>
      </c>
      <c r="G1824" s="88">
        <f t="shared" si="377"/>
        <v>32</v>
      </c>
      <c r="H1824" s="89">
        <f t="shared" si="378"/>
        <v>1.0006335390000001</v>
      </c>
      <c r="I1824" s="88">
        <f t="shared" si="385"/>
        <v>0</v>
      </c>
      <c r="J1824" s="90">
        <f t="shared" si="379"/>
        <v>0</v>
      </c>
      <c r="K1824" s="91">
        <f t="shared" si="380"/>
        <v>0</v>
      </c>
      <c r="L1824" s="92">
        <f t="shared" si="386"/>
        <v>0</v>
      </c>
      <c r="M1824" s="93">
        <f t="shared" si="387"/>
        <v>0</v>
      </c>
      <c r="N1824" s="94"/>
      <c r="O1824" s="143"/>
      <c r="P1824" s="143"/>
      <c r="Q1824" s="143"/>
      <c r="R1824" s="94"/>
      <c r="S1824" s="107"/>
      <c r="T1824" s="143"/>
      <c r="U1824" s="94"/>
      <c r="V1824" s="94"/>
      <c r="W1824" s="94"/>
      <c r="X1824" s="143"/>
      <c r="Y1824" s="123"/>
      <c r="Z1824" s="143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  <c r="EG1824" s="107"/>
      <c r="EH1824" s="107"/>
      <c r="EI1824" s="107"/>
      <c r="EJ1824" s="107"/>
      <c r="EK1824" s="107"/>
      <c r="EL1824" s="107"/>
      <c r="EM1824" s="107"/>
      <c r="EN1824" s="107"/>
      <c r="EO1824" s="107"/>
      <c r="EP1824" s="107"/>
      <c r="EQ1824" s="107"/>
      <c r="ER1824" s="107"/>
      <c r="ES1824" s="107"/>
      <c r="ET1824" s="107"/>
      <c r="EU1824" s="107"/>
      <c r="EV1824" s="107"/>
      <c r="EW1824" s="107"/>
      <c r="EX1824" s="107"/>
      <c r="EY1824" s="107"/>
    </row>
    <row r="1825" spans="1:155" x14ac:dyDescent="0.15">
      <c r="A1825" s="36">
        <f t="shared" si="381"/>
        <v>45320</v>
      </c>
      <c r="B1825" s="1">
        <f t="shared" ca="1" si="388"/>
        <v>0</v>
      </c>
      <c r="C1825" s="90">
        <f t="shared" si="382"/>
        <v>0</v>
      </c>
      <c r="D1825" s="103">
        <f t="shared" si="383"/>
        <v>5.0000000000000001E-3</v>
      </c>
      <c r="E1825" s="93">
        <f t="shared" si="384"/>
        <v>45272</v>
      </c>
      <c r="F1825" s="87">
        <f t="shared" si="376"/>
        <v>32</v>
      </c>
      <c r="G1825" s="88">
        <f t="shared" si="377"/>
        <v>32</v>
      </c>
      <c r="H1825" s="89">
        <f t="shared" si="378"/>
        <v>1.0006335390000001</v>
      </c>
      <c r="I1825" s="88">
        <f t="shared" si="385"/>
        <v>0</v>
      </c>
      <c r="J1825" s="90">
        <f t="shared" si="379"/>
        <v>0</v>
      </c>
      <c r="K1825" s="91">
        <f t="shared" si="380"/>
        <v>0</v>
      </c>
      <c r="L1825" s="92">
        <f t="shared" si="386"/>
        <v>0</v>
      </c>
      <c r="M1825" s="93">
        <f t="shared" si="387"/>
        <v>0</v>
      </c>
      <c r="N1825" s="94"/>
      <c r="O1825" s="143"/>
      <c r="P1825" s="143"/>
      <c r="Q1825" s="143"/>
      <c r="R1825" s="94"/>
      <c r="S1825" s="107"/>
      <c r="T1825" s="143"/>
      <c r="U1825" s="94"/>
      <c r="V1825" s="94"/>
      <c r="W1825" s="94"/>
      <c r="X1825" s="143"/>
      <c r="Y1825" s="123"/>
      <c r="Z1825" s="143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  <c r="EG1825" s="107"/>
      <c r="EH1825" s="107"/>
      <c r="EI1825" s="107"/>
      <c r="EJ1825" s="107"/>
      <c r="EK1825" s="107"/>
      <c r="EL1825" s="107"/>
      <c r="EM1825" s="107"/>
      <c r="EN1825" s="107"/>
      <c r="EO1825" s="107"/>
      <c r="EP1825" s="107"/>
      <c r="EQ1825" s="107"/>
      <c r="ER1825" s="107"/>
      <c r="ES1825" s="107"/>
      <c r="ET1825" s="107"/>
      <c r="EU1825" s="107"/>
      <c r="EV1825" s="107"/>
      <c r="EW1825" s="107"/>
      <c r="EX1825" s="107"/>
      <c r="EY1825" s="107"/>
    </row>
    <row r="1826" spans="1:155" x14ac:dyDescent="0.15">
      <c r="A1826" s="36">
        <f t="shared" si="381"/>
        <v>45321</v>
      </c>
      <c r="B1826" s="1">
        <f t="shared" ca="1" si="388"/>
        <v>0</v>
      </c>
      <c r="C1826" s="90">
        <f t="shared" si="382"/>
        <v>0</v>
      </c>
      <c r="D1826" s="103">
        <f t="shared" si="383"/>
        <v>5.0000000000000001E-3</v>
      </c>
      <c r="E1826" s="93">
        <f t="shared" si="384"/>
        <v>45272</v>
      </c>
      <c r="F1826" s="87">
        <f t="shared" si="376"/>
        <v>33</v>
      </c>
      <c r="G1826" s="88">
        <f t="shared" si="377"/>
        <v>33</v>
      </c>
      <c r="H1826" s="89">
        <f t="shared" si="378"/>
        <v>1.0006533440000001</v>
      </c>
      <c r="I1826" s="88">
        <f t="shared" si="385"/>
        <v>0</v>
      </c>
      <c r="J1826" s="90">
        <f t="shared" si="379"/>
        <v>0</v>
      </c>
      <c r="K1826" s="91">
        <f t="shared" si="380"/>
        <v>0</v>
      </c>
      <c r="L1826" s="92">
        <f t="shared" si="386"/>
        <v>0</v>
      </c>
      <c r="M1826" s="93">
        <f t="shared" si="387"/>
        <v>0</v>
      </c>
      <c r="N1826" s="94"/>
      <c r="O1826" s="143"/>
      <c r="P1826" s="143"/>
      <c r="Q1826" s="143"/>
      <c r="R1826" s="94"/>
      <c r="S1826" s="107"/>
      <c r="T1826" s="143"/>
      <c r="U1826" s="94"/>
      <c r="V1826" s="94"/>
      <c r="W1826" s="94"/>
      <c r="X1826" s="143"/>
      <c r="Y1826" s="123"/>
      <c r="Z1826" s="143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  <c r="EG1826" s="107"/>
      <c r="EH1826" s="107"/>
      <c r="EI1826" s="107"/>
      <c r="EJ1826" s="107"/>
      <c r="EK1826" s="107"/>
      <c r="EL1826" s="107"/>
      <c r="EM1826" s="107"/>
      <c r="EN1826" s="107"/>
      <c r="EO1826" s="107"/>
      <c r="EP1826" s="107"/>
      <c r="EQ1826" s="107"/>
      <c r="ER1826" s="107"/>
      <c r="ES1826" s="107"/>
      <c r="ET1826" s="107"/>
      <c r="EU1826" s="107"/>
      <c r="EV1826" s="107"/>
      <c r="EW1826" s="107"/>
      <c r="EX1826" s="107"/>
      <c r="EY1826" s="107"/>
    </row>
    <row r="1827" spans="1:155" x14ac:dyDescent="0.15">
      <c r="A1827" s="36">
        <f t="shared" si="381"/>
        <v>45322</v>
      </c>
      <c r="B1827" s="1">
        <f t="shared" ca="1" si="388"/>
        <v>0</v>
      </c>
      <c r="C1827" s="90">
        <f t="shared" si="382"/>
        <v>0</v>
      </c>
      <c r="D1827" s="103">
        <f t="shared" si="383"/>
        <v>5.0000000000000001E-3</v>
      </c>
      <c r="E1827" s="93">
        <f t="shared" si="384"/>
        <v>45272</v>
      </c>
      <c r="F1827" s="87">
        <f t="shared" si="376"/>
        <v>34</v>
      </c>
      <c r="G1827" s="88">
        <f t="shared" si="377"/>
        <v>34</v>
      </c>
      <c r="H1827" s="89">
        <f t="shared" si="378"/>
        <v>1.000673149</v>
      </c>
      <c r="I1827" s="88">
        <f t="shared" si="385"/>
        <v>0</v>
      </c>
      <c r="J1827" s="90">
        <f t="shared" si="379"/>
        <v>0</v>
      </c>
      <c r="K1827" s="91">
        <f t="shared" si="380"/>
        <v>0</v>
      </c>
      <c r="L1827" s="92">
        <f t="shared" si="386"/>
        <v>0</v>
      </c>
      <c r="M1827" s="93">
        <f t="shared" si="387"/>
        <v>0</v>
      </c>
      <c r="N1827" s="94"/>
      <c r="O1827" s="143"/>
      <c r="P1827" s="143"/>
      <c r="Q1827" s="143"/>
      <c r="R1827" s="94"/>
      <c r="S1827" s="107"/>
      <c r="T1827" s="143"/>
      <c r="U1827" s="94"/>
      <c r="V1827" s="94"/>
      <c r="W1827" s="94"/>
      <c r="X1827" s="143"/>
      <c r="Y1827" s="123"/>
      <c r="Z1827" s="143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  <c r="EG1827" s="107"/>
      <c r="EH1827" s="107"/>
      <c r="EI1827" s="107"/>
      <c r="EJ1827" s="107"/>
      <c r="EK1827" s="107"/>
      <c r="EL1827" s="107"/>
      <c r="EM1827" s="107"/>
      <c r="EN1827" s="107"/>
      <c r="EO1827" s="107"/>
      <c r="EP1827" s="107"/>
      <c r="EQ1827" s="107"/>
      <c r="ER1827" s="107"/>
      <c r="ES1827" s="107"/>
      <c r="ET1827" s="107"/>
      <c r="EU1827" s="107"/>
      <c r="EV1827" s="107"/>
      <c r="EW1827" s="107"/>
      <c r="EX1827" s="107"/>
      <c r="EY1827" s="107"/>
    </row>
    <row r="1828" spans="1:155" x14ac:dyDescent="0.15">
      <c r="A1828" s="36">
        <f t="shared" si="381"/>
        <v>45323</v>
      </c>
      <c r="B1828" s="1">
        <f t="shared" ca="1" si="388"/>
        <v>0</v>
      </c>
      <c r="C1828" s="90">
        <f t="shared" si="382"/>
        <v>0</v>
      </c>
      <c r="D1828" s="103">
        <f t="shared" si="383"/>
        <v>5.0000000000000001E-3</v>
      </c>
      <c r="E1828" s="93">
        <f t="shared" si="384"/>
        <v>45272</v>
      </c>
      <c r="F1828" s="87">
        <f t="shared" si="376"/>
        <v>35</v>
      </c>
      <c r="G1828" s="88">
        <f t="shared" si="377"/>
        <v>35</v>
      </c>
      <c r="H1828" s="89">
        <f t="shared" si="378"/>
        <v>1.000692954</v>
      </c>
      <c r="I1828" s="88">
        <f t="shared" si="385"/>
        <v>0</v>
      </c>
      <c r="J1828" s="90">
        <f t="shared" si="379"/>
        <v>0</v>
      </c>
      <c r="K1828" s="91">
        <f t="shared" si="380"/>
        <v>0</v>
      </c>
      <c r="L1828" s="92">
        <f t="shared" si="386"/>
        <v>0</v>
      </c>
      <c r="M1828" s="93">
        <f t="shared" si="387"/>
        <v>0</v>
      </c>
      <c r="N1828" s="94"/>
      <c r="O1828" s="143"/>
      <c r="P1828" s="143"/>
      <c r="Q1828" s="143"/>
      <c r="R1828" s="94"/>
      <c r="S1828" s="107"/>
      <c r="T1828" s="143"/>
      <c r="U1828" s="94"/>
      <c r="V1828" s="94"/>
      <c r="W1828" s="94"/>
      <c r="X1828" s="143"/>
      <c r="Y1828" s="123"/>
      <c r="Z1828" s="143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  <c r="EG1828" s="107"/>
      <c r="EH1828" s="107"/>
      <c r="EI1828" s="107"/>
      <c r="EJ1828" s="107"/>
      <c r="EK1828" s="107"/>
      <c r="EL1828" s="107"/>
      <c r="EM1828" s="107"/>
      <c r="EN1828" s="107"/>
      <c r="EO1828" s="107"/>
      <c r="EP1828" s="107"/>
      <c r="EQ1828" s="107"/>
      <c r="ER1828" s="107"/>
      <c r="ES1828" s="107"/>
      <c r="ET1828" s="107"/>
      <c r="EU1828" s="107"/>
      <c r="EV1828" s="107"/>
      <c r="EW1828" s="107"/>
      <c r="EX1828" s="107"/>
      <c r="EY1828" s="107"/>
    </row>
    <row r="1829" spans="1:155" x14ac:dyDescent="0.15">
      <c r="A1829" s="36">
        <f t="shared" si="381"/>
        <v>45324</v>
      </c>
      <c r="B1829" s="1">
        <f t="shared" ca="1" si="388"/>
        <v>0</v>
      </c>
      <c r="C1829" s="90">
        <f t="shared" si="382"/>
        <v>0</v>
      </c>
      <c r="D1829" s="103">
        <f t="shared" si="383"/>
        <v>5.0000000000000001E-3</v>
      </c>
      <c r="E1829" s="93">
        <f t="shared" si="384"/>
        <v>45272</v>
      </c>
      <c r="F1829" s="87">
        <f t="shared" si="376"/>
        <v>36</v>
      </c>
      <c r="G1829" s="88">
        <f t="shared" si="377"/>
        <v>36</v>
      </c>
      <c r="H1829" s="89">
        <f t="shared" si="378"/>
        <v>1.0007127600000001</v>
      </c>
      <c r="I1829" s="88">
        <f t="shared" si="385"/>
        <v>0</v>
      </c>
      <c r="J1829" s="90">
        <f t="shared" si="379"/>
        <v>0</v>
      </c>
      <c r="K1829" s="91">
        <f t="shared" si="380"/>
        <v>0</v>
      </c>
      <c r="L1829" s="92">
        <f t="shared" si="386"/>
        <v>0</v>
      </c>
      <c r="M1829" s="93">
        <f t="shared" si="387"/>
        <v>0</v>
      </c>
      <c r="N1829" s="94"/>
      <c r="O1829" s="143"/>
      <c r="P1829" s="143"/>
      <c r="Q1829" s="143"/>
      <c r="R1829" s="94"/>
      <c r="S1829" s="107"/>
      <c r="T1829" s="143"/>
      <c r="U1829" s="94"/>
      <c r="V1829" s="94"/>
      <c r="W1829" s="94"/>
      <c r="X1829" s="143"/>
      <c r="Y1829" s="123"/>
      <c r="Z1829" s="143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  <c r="EG1829" s="107"/>
      <c r="EH1829" s="107"/>
      <c r="EI1829" s="107"/>
      <c r="EJ1829" s="107"/>
      <c r="EK1829" s="107"/>
      <c r="EL1829" s="107"/>
      <c r="EM1829" s="107"/>
      <c r="EN1829" s="107"/>
      <c r="EO1829" s="107"/>
      <c r="EP1829" s="107"/>
      <c r="EQ1829" s="107"/>
      <c r="ER1829" s="107"/>
      <c r="ES1829" s="107"/>
      <c r="ET1829" s="107"/>
      <c r="EU1829" s="107"/>
      <c r="EV1829" s="107"/>
      <c r="EW1829" s="107"/>
      <c r="EX1829" s="107"/>
      <c r="EY1829" s="107"/>
    </row>
    <row r="1830" spans="1:155" x14ac:dyDescent="0.15">
      <c r="A1830" s="36">
        <f t="shared" si="381"/>
        <v>45325</v>
      </c>
      <c r="B1830" s="1">
        <f t="shared" ca="1" si="388"/>
        <v>0</v>
      </c>
      <c r="C1830" s="90">
        <f t="shared" si="382"/>
        <v>0</v>
      </c>
      <c r="D1830" s="103">
        <f t="shared" si="383"/>
        <v>5.0000000000000001E-3</v>
      </c>
      <c r="E1830" s="93">
        <f t="shared" si="384"/>
        <v>45272</v>
      </c>
      <c r="F1830" s="87">
        <f t="shared" si="376"/>
        <v>36</v>
      </c>
      <c r="G1830" s="88">
        <f t="shared" si="377"/>
        <v>37</v>
      </c>
      <c r="H1830" s="89">
        <f t="shared" si="378"/>
        <v>1.0007325659999999</v>
      </c>
      <c r="I1830" s="88">
        <f t="shared" si="385"/>
        <v>0</v>
      </c>
      <c r="J1830" s="90">
        <f t="shared" si="379"/>
        <v>0</v>
      </c>
      <c r="K1830" s="91">
        <f t="shared" si="380"/>
        <v>0</v>
      </c>
      <c r="L1830" s="92">
        <f t="shared" si="386"/>
        <v>0</v>
      </c>
      <c r="M1830" s="93">
        <f t="shared" si="387"/>
        <v>0</v>
      </c>
      <c r="N1830" s="94"/>
      <c r="O1830" s="143"/>
      <c r="P1830" s="143"/>
      <c r="Q1830" s="143"/>
      <c r="R1830" s="94"/>
      <c r="S1830" s="107"/>
      <c r="T1830" s="143"/>
      <c r="U1830" s="94"/>
      <c r="V1830" s="94"/>
      <c r="W1830" s="94"/>
      <c r="X1830" s="143"/>
      <c r="Y1830" s="123"/>
      <c r="Z1830" s="143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  <c r="EG1830" s="107"/>
      <c r="EH1830" s="107"/>
      <c r="EI1830" s="107"/>
      <c r="EJ1830" s="107"/>
      <c r="EK1830" s="107"/>
      <c r="EL1830" s="107"/>
      <c r="EM1830" s="107"/>
      <c r="EN1830" s="107"/>
      <c r="EO1830" s="107"/>
      <c r="EP1830" s="107"/>
      <c r="EQ1830" s="107"/>
      <c r="ER1830" s="107"/>
      <c r="ES1830" s="107"/>
      <c r="ET1830" s="107"/>
      <c r="EU1830" s="107"/>
      <c r="EV1830" s="107"/>
      <c r="EW1830" s="107"/>
      <c r="EX1830" s="107"/>
      <c r="EY1830" s="107"/>
    </row>
    <row r="1831" spans="1:155" x14ac:dyDescent="0.15">
      <c r="A1831" s="36">
        <f t="shared" si="381"/>
        <v>45326</v>
      </c>
      <c r="B1831" s="1">
        <f t="shared" ca="1" si="388"/>
        <v>0</v>
      </c>
      <c r="C1831" s="90">
        <f t="shared" si="382"/>
        <v>0</v>
      </c>
      <c r="D1831" s="103">
        <f t="shared" si="383"/>
        <v>5.0000000000000001E-3</v>
      </c>
      <c r="E1831" s="93">
        <f t="shared" si="384"/>
        <v>45272</v>
      </c>
      <c r="F1831" s="87">
        <f t="shared" si="376"/>
        <v>36</v>
      </c>
      <c r="G1831" s="88">
        <f t="shared" si="377"/>
        <v>37</v>
      </c>
      <c r="H1831" s="89">
        <f t="shared" si="378"/>
        <v>1.0007325659999999</v>
      </c>
      <c r="I1831" s="88">
        <f t="shared" si="385"/>
        <v>0</v>
      </c>
      <c r="J1831" s="90">
        <f t="shared" si="379"/>
        <v>0</v>
      </c>
      <c r="K1831" s="91">
        <f t="shared" si="380"/>
        <v>0</v>
      </c>
      <c r="L1831" s="92">
        <f t="shared" si="386"/>
        <v>0</v>
      </c>
      <c r="M1831" s="93">
        <f t="shared" si="387"/>
        <v>0</v>
      </c>
      <c r="N1831" s="94"/>
      <c r="O1831" s="143"/>
      <c r="P1831" s="143"/>
      <c r="Q1831" s="143"/>
      <c r="R1831" s="94"/>
      <c r="S1831" s="107"/>
      <c r="T1831" s="143"/>
      <c r="U1831" s="94"/>
      <c r="V1831" s="94"/>
      <c r="W1831" s="94"/>
      <c r="X1831" s="143"/>
      <c r="Y1831" s="123"/>
      <c r="Z1831" s="143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  <c r="EG1831" s="107"/>
      <c r="EH1831" s="107"/>
      <c r="EI1831" s="107"/>
      <c r="EJ1831" s="107"/>
      <c r="EK1831" s="107"/>
      <c r="EL1831" s="107"/>
      <c r="EM1831" s="107"/>
      <c r="EN1831" s="107"/>
      <c r="EO1831" s="107"/>
      <c r="EP1831" s="107"/>
      <c r="EQ1831" s="107"/>
      <c r="ER1831" s="107"/>
      <c r="ES1831" s="107"/>
      <c r="ET1831" s="107"/>
      <c r="EU1831" s="107"/>
      <c r="EV1831" s="107"/>
      <c r="EW1831" s="107"/>
      <c r="EX1831" s="107"/>
      <c r="EY1831" s="107"/>
    </row>
    <row r="1832" spans="1:155" x14ac:dyDescent="0.15">
      <c r="A1832" s="36">
        <f t="shared" si="381"/>
        <v>45327</v>
      </c>
      <c r="B1832" s="1">
        <f t="shared" ca="1" si="388"/>
        <v>0</v>
      </c>
      <c r="C1832" s="90">
        <f t="shared" si="382"/>
        <v>0</v>
      </c>
      <c r="D1832" s="103">
        <f t="shared" si="383"/>
        <v>5.0000000000000001E-3</v>
      </c>
      <c r="E1832" s="93">
        <f t="shared" si="384"/>
        <v>45272</v>
      </c>
      <c r="F1832" s="87">
        <f t="shared" si="376"/>
        <v>37</v>
      </c>
      <c r="G1832" s="88">
        <f t="shared" si="377"/>
        <v>37</v>
      </c>
      <c r="H1832" s="89">
        <f t="shared" si="378"/>
        <v>1.0007325659999999</v>
      </c>
      <c r="I1832" s="88">
        <f t="shared" si="385"/>
        <v>0</v>
      </c>
      <c r="J1832" s="90">
        <f t="shared" si="379"/>
        <v>0</v>
      </c>
      <c r="K1832" s="91">
        <f t="shared" si="380"/>
        <v>0</v>
      </c>
      <c r="L1832" s="92">
        <f t="shared" si="386"/>
        <v>0</v>
      </c>
      <c r="M1832" s="93">
        <f t="shared" si="387"/>
        <v>0</v>
      </c>
      <c r="N1832" s="94"/>
      <c r="O1832" s="143"/>
      <c r="P1832" s="143"/>
      <c r="Q1832" s="143"/>
      <c r="R1832" s="94"/>
      <c r="S1832" s="107"/>
      <c r="T1832" s="143"/>
      <c r="U1832" s="94"/>
      <c r="V1832" s="94"/>
      <c r="W1832" s="94"/>
      <c r="X1832" s="143"/>
      <c r="Y1832" s="123"/>
      <c r="Z1832" s="143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  <c r="EG1832" s="107"/>
      <c r="EH1832" s="107"/>
      <c r="EI1832" s="107"/>
      <c r="EJ1832" s="107"/>
      <c r="EK1832" s="107"/>
      <c r="EL1832" s="107"/>
      <c r="EM1832" s="107"/>
      <c r="EN1832" s="107"/>
      <c r="EO1832" s="107"/>
      <c r="EP1832" s="107"/>
      <c r="EQ1832" s="107"/>
      <c r="ER1832" s="107"/>
      <c r="ES1832" s="107"/>
      <c r="ET1832" s="107"/>
      <c r="EU1832" s="107"/>
      <c r="EV1832" s="107"/>
      <c r="EW1832" s="107"/>
      <c r="EX1832" s="107"/>
      <c r="EY1832" s="107"/>
    </row>
    <row r="1833" spans="1:155" x14ac:dyDescent="0.15">
      <c r="A1833" s="36">
        <f t="shared" si="381"/>
        <v>45328</v>
      </c>
      <c r="B1833" s="1">
        <f t="shared" ca="1" si="388"/>
        <v>0</v>
      </c>
      <c r="C1833" s="90">
        <f t="shared" si="382"/>
        <v>0</v>
      </c>
      <c r="D1833" s="103">
        <f t="shared" si="383"/>
        <v>5.0000000000000001E-3</v>
      </c>
      <c r="E1833" s="93">
        <f t="shared" si="384"/>
        <v>45272</v>
      </c>
      <c r="F1833" s="87">
        <f t="shared" si="376"/>
        <v>38</v>
      </c>
      <c r="G1833" s="88">
        <f t="shared" si="377"/>
        <v>38</v>
      </c>
      <c r="H1833" s="89">
        <f t="shared" si="378"/>
        <v>1.000752372</v>
      </c>
      <c r="I1833" s="88">
        <f t="shared" si="385"/>
        <v>0</v>
      </c>
      <c r="J1833" s="90">
        <f t="shared" si="379"/>
        <v>0</v>
      </c>
      <c r="K1833" s="91">
        <f t="shared" si="380"/>
        <v>0</v>
      </c>
      <c r="L1833" s="92">
        <f t="shared" si="386"/>
        <v>0</v>
      </c>
      <c r="M1833" s="93">
        <f t="shared" si="387"/>
        <v>0</v>
      </c>
      <c r="N1833" s="94"/>
      <c r="O1833" s="143"/>
      <c r="P1833" s="143"/>
      <c r="Q1833" s="143"/>
      <c r="R1833" s="94"/>
      <c r="S1833" s="107"/>
      <c r="T1833" s="143"/>
      <c r="U1833" s="94"/>
      <c r="V1833" s="94"/>
      <c r="W1833" s="94"/>
      <c r="X1833" s="143"/>
      <c r="Y1833" s="123"/>
      <c r="Z1833" s="143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  <c r="EG1833" s="107"/>
      <c r="EH1833" s="107"/>
      <c r="EI1833" s="107"/>
      <c r="EJ1833" s="107"/>
      <c r="EK1833" s="107"/>
      <c r="EL1833" s="107"/>
      <c r="EM1833" s="107"/>
      <c r="EN1833" s="107"/>
      <c r="EO1833" s="107"/>
      <c r="EP1833" s="107"/>
      <c r="EQ1833" s="107"/>
      <c r="ER1833" s="107"/>
      <c r="ES1833" s="107"/>
      <c r="ET1833" s="107"/>
      <c r="EU1833" s="107"/>
      <c r="EV1833" s="107"/>
      <c r="EW1833" s="107"/>
      <c r="EX1833" s="107"/>
      <c r="EY1833" s="107"/>
    </row>
    <row r="1834" spans="1:155" x14ac:dyDescent="0.15">
      <c r="A1834" s="36">
        <f t="shared" si="381"/>
        <v>45329</v>
      </c>
      <c r="B1834" s="1">
        <f t="shared" ca="1" si="388"/>
        <v>0</v>
      </c>
      <c r="C1834" s="90">
        <f t="shared" si="382"/>
        <v>0</v>
      </c>
      <c r="D1834" s="103">
        <f t="shared" si="383"/>
        <v>5.0000000000000001E-3</v>
      </c>
      <c r="E1834" s="93">
        <f t="shared" si="384"/>
        <v>45272</v>
      </c>
      <c r="F1834" s="87">
        <f t="shared" si="376"/>
        <v>39</v>
      </c>
      <c r="G1834" s="88">
        <f t="shared" si="377"/>
        <v>39</v>
      </c>
      <c r="H1834" s="89">
        <f t="shared" si="378"/>
        <v>1.0007721789999999</v>
      </c>
      <c r="I1834" s="88">
        <f t="shared" si="385"/>
        <v>0</v>
      </c>
      <c r="J1834" s="90">
        <f t="shared" si="379"/>
        <v>0</v>
      </c>
      <c r="K1834" s="91">
        <f t="shared" si="380"/>
        <v>0</v>
      </c>
      <c r="L1834" s="92">
        <f t="shared" si="386"/>
        <v>0</v>
      </c>
      <c r="M1834" s="93">
        <f t="shared" si="387"/>
        <v>0</v>
      </c>
      <c r="N1834" s="94"/>
      <c r="O1834" s="143"/>
      <c r="P1834" s="143"/>
      <c r="Q1834" s="143"/>
      <c r="R1834" s="94"/>
      <c r="S1834" s="107"/>
      <c r="T1834" s="143"/>
      <c r="U1834" s="94"/>
      <c r="V1834" s="94"/>
      <c r="W1834" s="94"/>
      <c r="X1834" s="143"/>
      <c r="Y1834" s="123"/>
      <c r="Z1834" s="143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  <c r="EG1834" s="107"/>
      <c r="EH1834" s="107"/>
      <c r="EI1834" s="107"/>
      <c r="EJ1834" s="107"/>
      <c r="EK1834" s="107"/>
      <c r="EL1834" s="107"/>
      <c r="EM1834" s="107"/>
      <c r="EN1834" s="107"/>
      <c r="EO1834" s="107"/>
      <c r="EP1834" s="107"/>
      <c r="EQ1834" s="107"/>
      <c r="ER1834" s="107"/>
      <c r="ES1834" s="107"/>
      <c r="ET1834" s="107"/>
      <c r="EU1834" s="107"/>
      <c r="EV1834" s="107"/>
      <c r="EW1834" s="107"/>
      <c r="EX1834" s="107"/>
      <c r="EY1834" s="107"/>
    </row>
    <row r="1835" spans="1:155" x14ac:dyDescent="0.15">
      <c r="A1835" s="36">
        <f t="shared" si="381"/>
        <v>45330</v>
      </c>
      <c r="B1835" s="1">
        <f t="shared" ca="1" si="388"/>
        <v>0</v>
      </c>
      <c r="C1835" s="90">
        <f t="shared" si="382"/>
        <v>0</v>
      </c>
      <c r="D1835" s="103">
        <f t="shared" si="383"/>
        <v>5.0000000000000001E-3</v>
      </c>
      <c r="E1835" s="93">
        <f t="shared" si="384"/>
        <v>45272</v>
      </c>
      <c r="F1835" s="87">
        <f t="shared" si="376"/>
        <v>40</v>
      </c>
      <c r="G1835" s="88">
        <f t="shared" si="377"/>
        <v>40</v>
      </c>
      <c r="H1835" s="89">
        <f t="shared" si="378"/>
        <v>1.0007919869999999</v>
      </c>
      <c r="I1835" s="88">
        <f t="shared" si="385"/>
        <v>0</v>
      </c>
      <c r="J1835" s="90">
        <f t="shared" si="379"/>
        <v>0</v>
      </c>
      <c r="K1835" s="91">
        <f t="shared" si="380"/>
        <v>0</v>
      </c>
      <c r="L1835" s="92">
        <f t="shared" si="386"/>
        <v>0</v>
      </c>
      <c r="M1835" s="93">
        <f t="shared" si="387"/>
        <v>0</v>
      </c>
      <c r="N1835" s="94"/>
      <c r="O1835" s="143"/>
      <c r="P1835" s="143"/>
      <c r="Q1835" s="143"/>
      <c r="R1835" s="94"/>
      <c r="S1835" s="107"/>
      <c r="T1835" s="143"/>
      <c r="U1835" s="94"/>
      <c r="V1835" s="94"/>
      <c r="W1835" s="94"/>
      <c r="X1835" s="143"/>
      <c r="Y1835" s="123"/>
      <c r="Z1835" s="143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  <c r="EG1835" s="107"/>
      <c r="EH1835" s="107"/>
      <c r="EI1835" s="107"/>
      <c r="EJ1835" s="107"/>
      <c r="EK1835" s="107"/>
      <c r="EL1835" s="107"/>
      <c r="EM1835" s="107"/>
      <c r="EN1835" s="107"/>
      <c r="EO1835" s="107"/>
      <c r="EP1835" s="107"/>
      <c r="EQ1835" s="107"/>
      <c r="ER1835" s="107"/>
      <c r="ES1835" s="107"/>
      <c r="ET1835" s="107"/>
      <c r="EU1835" s="107"/>
      <c r="EV1835" s="107"/>
      <c r="EW1835" s="107"/>
      <c r="EX1835" s="107"/>
      <c r="EY1835" s="107"/>
    </row>
    <row r="1836" spans="1:155" x14ac:dyDescent="0.15">
      <c r="A1836" s="36">
        <f t="shared" si="381"/>
        <v>45331</v>
      </c>
      <c r="B1836" s="1">
        <f t="shared" ca="1" si="388"/>
        <v>0</v>
      </c>
      <c r="C1836" s="90">
        <f t="shared" si="382"/>
        <v>0</v>
      </c>
      <c r="D1836" s="103">
        <f t="shared" si="383"/>
        <v>5.0000000000000001E-3</v>
      </c>
      <c r="E1836" s="93">
        <f t="shared" si="384"/>
        <v>45272</v>
      </c>
      <c r="F1836" s="87">
        <f t="shared" si="376"/>
        <v>41</v>
      </c>
      <c r="G1836" s="88">
        <f t="shared" si="377"/>
        <v>41</v>
      </c>
      <c r="H1836" s="89">
        <f t="shared" si="378"/>
        <v>1.0008117940000001</v>
      </c>
      <c r="I1836" s="88">
        <f t="shared" si="385"/>
        <v>0</v>
      </c>
      <c r="J1836" s="90">
        <f t="shared" si="379"/>
        <v>0</v>
      </c>
      <c r="K1836" s="91">
        <f t="shared" si="380"/>
        <v>0</v>
      </c>
      <c r="L1836" s="92">
        <f t="shared" si="386"/>
        <v>0</v>
      </c>
      <c r="M1836" s="93">
        <f t="shared" si="387"/>
        <v>0</v>
      </c>
      <c r="N1836" s="94"/>
      <c r="O1836" s="143"/>
      <c r="P1836" s="143"/>
      <c r="Q1836" s="143"/>
      <c r="R1836" s="94"/>
      <c r="S1836" s="107"/>
      <c r="T1836" s="143"/>
      <c r="U1836" s="94"/>
      <c r="V1836" s="94"/>
      <c r="W1836" s="94"/>
      <c r="X1836" s="143"/>
      <c r="Y1836" s="123"/>
      <c r="Z1836" s="143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  <c r="EG1836" s="107"/>
      <c r="EH1836" s="107"/>
      <c r="EI1836" s="107"/>
      <c r="EJ1836" s="107"/>
      <c r="EK1836" s="107"/>
      <c r="EL1836" s="107"/>
      <c r="EM1836" s="107"/>
      <c r="EN1836" s="107"/>
      <c r="EO1836" s="107"/>
      <c r="EP1836" s="107"/>
      <c r="EQ1836" s="107"/>
      <c r="ER1836" s="107"/>
      <c r="ES1836" s="107"/>
      <c r="ET1836" s="107"/>
      <c r="EU1836" s="107"/>
      <c r="EV1836" s="107"/>
      <c r="EW1836" s="107"/>
      <c r="EX1836" s="107"/>
      <c r="EY1836" s="107"/>
    </row>
    <row r="1837" spans="1:155" x14ac:dyDescent="0.15">
      <c r="A1837" s="36">
        <f t="shared" si="381"/>
        <v>45332</v>
      </c>
      <c r="B1837" s="1">
        <f t="shared" ca="1" si="388"/>
        <v>0</v>
      </c>
      <c r="C1837" s="90">
        <f t="shared" si="382"/>
        <v>0</v>
      </c>
      <c r="D1837" s="103">
        <f t="shared" si="383"/>
        <v>5.0000000000000001E-3</v>
      </c>
      <c r="E1837" s="93">
        <f t="shared" si="384"/>
        <v>45272</v>
      </c>
      <c r="F1837" s="87">
        <f t="shared" si="376"/>
        <v>41</v>
      </c>
      <c r="G1837" s="88">
        <f t="shared" si="377"/>
        <v>42</v>
      </c>
      <c r="H1837" s="89">
        <f t="shared" si="378"/>
        <v>1.000831603</v>
      </c>
      <c r="I1837" s="88">
        <f t="shared" si="385"/>
        <v>0</v>
      </c>
      <c r="J1837" s="90">
        <f t="shared" si="379"/>
        <v>0</v>
      </c>
      <c r="K1837" s="91">
        <f t="shared" si="380"/>
        <v>0</v>
      </c>
      <c r="L1837" s="92">
        <f t="shared" si="386"/>
        <v>0</v>
      </c>
      <c r="M1837" s="93">
        <f t="shared" si="387"/>
        <v>0</v>
      </c>
      <c r="N1837" s="94"/>
      <c r="O1837" s="143"/>
      <c r="P1837" s="143"/>
      <c r="Q1837" s="143"/>
      <c r="R1837" s="94"/>
      <c r="S1837" s="107"/>
      <c r="T1837" s="143"/>
      <c r="U1837" s="94"/>
      <c r="V1837" s="94"/>
      <c r="W1837" s="94"/>
      <c r="X1837" s="143"/>
      <c r="Y1837" s="123"/>
      <c r="Z1837" s="143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  <c r="EG1837" s="107"/>
      <c r="EH1837" s="107"/>
      <c r="EI1837" s="107"/>
      <c r="EJ1837" s="107"/>
      <c r="EK1837" s="107"/>
      <c r="EL1837" s="107"/>
      <c r="EM1837" s="107"/>
      <c r="EN1837" s="107"/>
      <c r="EO1837" s="107"/>
      <c r="EP1837" s="107"/>
      <c r="EQ1837" s="107"/>
      <c r="ER1837" s="107"/>
      <c r="ES1837" s="107"/>
      <c r="ET1837" s="107"/>
      <c r="EU1837" s="107"/>
      <c r="EV1837" s="107"/>
      <c r="EW1837" s="107"/>
      <c r="EX1837" s="107"/>
      <c r="EY1837" s="107"/>
    </row>
    <row r="1838" spans="1:155" x14ac:dyDescent="0.15">
      <c r="A1838" s="36">
        <f t="shared" si="381"/>
        <v>45333</v>
      </c>
      <c r="B1838" s="1">
        <f t="shared" ca="1" si="388"/>
        <v>0</v>
      </c>
      <c r="C1838" s="90">
        <f t="shared" si="382"/>
        <v>0</v>
      </c>
      <c r="D1838" s="103">
        <f t="shared" si="383"/>
        <v>5.0000000000000001E-3</v>
      </c>
      <c r="E1838" s="93">
        <f t="shared" si="384"/>
        <v>45272</v>
      </c>
      <c r="F1838" s="87">
        <f t="shared" si="376"/>
        <v>41</v>
      </c>
      <c r="G1838" s="88">
        <f t="shared" si="377"/>
        <v>42</v>
      </c>
      <c r="H1838" s="89">
        <f t="shared" si="378"/>
        <v>1.000831603</v>
      </c>
      <c r="I1838" s="88">
        <f t="shared" si="385"/>
        <v>0</v>
      </c>
      <c r="J1838" s="90">
        <f t="shared" si="379"/>
        <v>0</v>
      </c>
      <c r="K1838" s="91">
        <f t="shared" si="380"/>
        <v>0</v>
      </c>
      <c r="L1838" s="92">
        <f t="shared" si="386"/>
        <v>0</v>
      </c>
      <c r="M1838" s="93">
        <f t="shared" si="387"/>
        <v>0</v>
      </c>
      <c r="N1838" s="94"/>
      <c r="O1838" s="143"/>
      <c r="P1838" s="143"/>
      <c r="Q1838" s="143"/>
      <c r="R1838" s="94"/>
      <c r="S1838" s="107"/>
      <c r="T1838" s="143"/>
      <c r="U1838" s="94"/>
      <c r="V1838" s="94"/>
      <c r="W1838" s="94"/>
      <c r="X1838" s="143"/>
      <c r="Y1838" s="123"/>
      <c r="Z1838" s="143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  <c r="EG1838" s="107"/>
      <c r="EH1838" s="107"/>
      <c r="EI1838" s="107"/>
      <c r="EJ1838" s="107"/>
      <c r="EK1838" s="107"/>
      <c r="EL1838" s="107"/>
      <c r="EM1838" s="107"/>
      <c r="EN1838" s="107"/>
      <c r="EO1838" s="107"/>
      <c r="EP1838" s="107"/>
      <c r="EQ1838" s="107"/>
      <c r="ER1838" s="107"/>
      <c r="ES1838" s="107"/>
      <c r="ET1838" s="107"/>
      <c r="EU1838" s="107"/>
      <c r="EV1838" s="107"/>
      <c r="EW1838" s="107"/>
      <c r="EX1838" s="107"/>
      <c r="EY1838" s="107"/>
    </row>
    <row r="1839" spans="1:155" x14ac:dyDescent="0.15">
      <c r="A1839" s="36">
        <f t="shared" si="381"/>
        <v>45334</v>
      </c>
      <c r="B1839" s="1"/>
      <c r="C1839" s="90">
        <v>0</v>
      </c>
      <c r="D1839" s="103"/>
      <c r="E1839" s="93"/>
      <c r="F1839" s="87"/>
      <c r="G1839" s="88"/>
      <c r="H1839" s="89"/>
      <c r="I1839" s="88"/>
      <c r="J1839" s="90"/>
      <c r="K1839" s="91"/>
      <c r="L1839" s="92"/>
      <c r="M1839" s="93"/>
      <c r="N1839" s="94"/>
      <c r="O1839" s="143"/>
      <c r="P1839" s="143"/>
      <c r="Q1839" s="143"/>
      <c r="R1839" s="94"/>
      <c r="S1839" s="107"/>
      <c r="T1839" s="143"/>
      <c r="U1839" s="94"/>
      <c r="V1839" s="94"/>
      <c r="W1839" s="94"/>
      <c r="X1839" s="143"/>
      <c r="Y1839" s="123"/>
      <c r="Z1839" s="143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  <c r="EG1839" s="107"/>
      <c r="EH1839" s="107"/>
      <c r="EI1839" s="107"/>
      <c r="EJ1839" s="107"/>
      <c r="EK1839" s="107"/>
      <c r="EL1839" s="107"/>
      <c r="EM1839" s="107"/>
      <c r="EN1839" s="107"/>
      <c r="EO1839" s="107"/>
      <c r="EP1839" s="107"/>
      <c r="EQ1839" s="107"/>
      <c r="ER1839" s="107"/>
      <c r="ES1839" s="107"/>
      <c r="ET1839" s="107"/>
      <c r="EU1839" s="107"/>
      <c r="EV1839" s="107"/>
      <c r="EW1839" s="107"/>
      <c r="EX1839" s="107"/>
      <c r="EY1839" s="107"/>
    </row>
    <row r="1840" spans="1:155" x14ac:dyDescent="0.15">
      <c r="A1840" s="36"/>
      <c r="B1840" s="1"/>
      <c r="C1840" s="90"/>
      <c r="D1840" s="103"/>
      <c r="E1840" s="93"/>
      <c r="F1840" s="87"/>
      <c r="G1840" s="88"/>
      <c r="H1840" s="89"/>
      <c r="I1840" s="88"/>
      <c r="J1840" s="90"/>
      <c r="K1840" s="91"/>
      <c r="L1840" s="92"/>
      <c r="M1840" s="93"/>
      <c r="N1840" s="94"/>
      <c r="O1840" s="143"/>
      <c r="P1840" s="143"/>
      <c r="Q1840" s="143"/>
      <c r="R1840" s="94"/>
      <c r="S1840" s="107"/>
      <c r="T1840" s="143"/>
      <c r="U1840" s="94"/>
      <c r="V1840" s="94"/>
      <c r="W1840" s="94"/>
      <c r="X1840" s="143"/>
      <c r="Y1840" s="123"/>
      <c r="Z1840" s="143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  <c r="EG1840" s="107"/>
      <c r="EH1840" s="107"/>
      <c r="EI1840" s="107"/>
      <c r="EJ1840" s="107"/>
      <c r="EK1840" s="107"/>
      <c r="EL1840" s="107"/>
      <c r="EM1840" s="107"/>
      <c r="EN1840" s="107"/>
      <c r="EO1840" s="107"/>
      <c r="EP1840" s="107"/>
      <c r="EQ1840" s="107"/>
      <c r="ER1840" s="107"/>
      <c r="ES1840" s="107"/>
      <c r="ET1840" s="107"/>
      <c r="EU1840" s="107"/>
      <c r="EV1840" s="107"/>
      <c r="EW1840" s="107"/>
      <c r="EX1840" s="107"/>
      <c r="EY1840" s="107"/>
    </row>
    <row r="1841" spans="1:155" x14ac:dyDescent="0.15">
      <c r="A1841" s="36"/>
      <c r="B1841" s="1"/>
      <c r="C1841" s="90"/>
      <c r="D1841" s="103"/>
      <c r="E1841" s="93"/>
      <c r="F1841" s="87"/>
      <c r="G1841" s="88"/>
      <c r="H1841" s="89"/>
      <c r="I1841" s="88"/>
      <c r="J1841" s="90"/>
      <c r="K1841" s="91"/>
      <c r="L1841" s="92"/>
      <c r="M1841" s="93"/>
      <c r="N1841" s="94"/>
      <c r="O1841" s="143"/>
      <c r="P1841" s="143"/>
      <c r="Q1841" s="143"/>
      <c r="R1841" s="94"/>
      <c r="S1841" s="107"/>
      <c r="T1841" s="143"/>
      <c r="U1841" s="94"/>
      <c r="V1841" s="94"/>
      <c r="W1841" s="94"/>
      <c r="X1841" s="143"/>
      <c r="Y1841" s="123"/>
      <c r="Z1841" s="143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  <c r="EG1841" s="107"/>
      <c r="EH1841" s="107"/>
      <c r="EI1841" s="107"/>
      <c r="EJ1841" s="107"/>
      <c r="EK1841" s="107"/>
      <c r="EL1841" s="107"/>
      <c r="EM1841" s="107"/>
      <c r="EN1841" s="107"/>
      <c r="EO1841" s="107"/>
      <c r="EP1841" s="107"/>
      <c r="EQ1841" s="107"/>
      <c r="ER1841" s="107"/>
      <c r="ES1841" s="107"/>
      <c r="ET1841" s="107"/>
      <c r="EU1841" s="107"/>
      <c r="EV1841" s="107"/>
      <c r="EW1841" s="107"/>
      <c r="EX1841" s="107"/>
      <c r="EY1841" s="107"/>
    </row>
    <row r="1842" spans="1:155" x14ac:dyDescent="0.15">
      <c r="A1842" s="36"/>
      <c r="B1842" s="1"/>
      <c r="C1842" s="90"/>
      <c r="D1842" s="103"/>
      <c r="E1842" s="93"/>
      <c r="F1842" s="87"/>
      <c r="G1842" s="88"/>
      <c r="H1842" s="89"/>
      <c r="I1842" s="88"/>
      <c r="J1842" s="90"/>
      <c r="K1842" s="91"/>
      <c r="L1842" s="92"/>
      <c r="M1842" s="93"/>
      <c r="N1842" s="94"/>
      <c r="O1842" s="143"/>
      <c r="P1842" s="143"/>
      <c r="Q1842" s="143"/>
      <c r="R1842" s="94"/>
      <c r="S1842" s="107"/>
      <c r="T1842" s="143"/>
      <c r="U1842" s="94"/>
      <c r="V1842" s="94"/>
      <c r="W1842" s="94"/>
      <c r="X1842" s="143"/>
      <c r="Y1842" s="123"/>
      <c r="Z1842" s="143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  <c r="EG1842" s="107"/>
      <c r="EH1842" s="107"/>
      <c r="EI1842" s="107"/>
      <c r="EJ1842" s="107"/>
      <c r="EK1842" s="107"/>
      <c r="EL1842" s="107"/>
      <c r="EM1842" s="107"/>
      <c r="EN1842" s="107"/>
      <c r="EO1842" s="107"/>
      <c r="EP1842" s="107"/>
      <c r="EQ1842" s="107"/>
      <c r="ER1842" s="107"/>
      <c r="ES1842" s="107"/>
      <c r="ET1842" s="107"/>
      <c r="EU1842" s="107"/>
      <c r="EV1842" s="107"/>
      <c r="EW1842" s="107"/>
      <c r="EX1842" s="107"/>
      <c r="EY1842" s="107"/>
    </row>
    <row r="1843" spans="1:155" x14ac:dyDescent="0.15">
      <c r="A1843" s="36"/>
      <c r="B1843" s="1"/>
      <c r="C1843" s="90"/>
      <c r="D1843" s="103"/>
      <c r="E1843" s="93"/>
      <c r="F1843" s="87"/>
      <c r="G1843" s="88"/>
      <c r="H1843" s="89"/>
      <c r="I1843" s="88"/>
      <c r="J1843" s="90"/>
      <c r="K1843" s="91"/>
      <c r="L1843" s="92"/>
      <c r="M1843" s="93"/>
      <c r="N1843" s="94"/>
      <c r="O1843" s="143"/>
      <c r="P1843" s="143"/>
      <c r="Q1843" s="143"/>
      <c r="R1843" s="94"/>
      <c r="S1843" s="107"/>
      <c r="T1843" s="143"/>
      <c r="U1843" s="94"/>
      <c r="V1843" s="94"/>
      <c r="W1843" s="94"/>
      <c r="X1843" s="143"/>
      <c r="Y1843" s="123"/>
      <c r="Z1843" s="143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  <c r="EG1843" s="107"/>
      <c r="EH1843" s="107"/>
      <c r="EI1843" s="107"/>
      <c r="EJ1843" s="107"/>
      <c r="EK1843" s="107"/>
      <c r="EL1843" s="107"/>
      <c r="EM1843" s="107"/>
      <c r="EN1843" s="107"/>
      <c r="EO1843" s="107"/>
      <c r="EP1843" s="107"/>
      <c r="EQ1843" s="107"/>
      <c r="ER1843" s="107"/>
      <c r="ES1843" s="107"/>
      <c r="ET1843" s="107"/>
      <c r="EU1843" s="107"/>
      <c r="EV1843" s="107"/>
      <c r="EW1843" s="107"/>
      <c r="EX1843" s="107"/>
      <c r="EY1843" s="107"/>
    </row>
    <row r="1844" spans="1:155" x14ac:dyDescent="0.15">
      <c r="A1844" s="36"/>
      <c r="B1844" s="1"/>
      <c r="C1844" s="90"/>
      <c r="D1844" s="103"/>
      <c r="E1844" s="93"/>
      <c r="F1844" s="87"/>
      <c r="G1844" s="88"/>
      <c r="H1844" s="89"/>
      <c r="I1844" s="88"/>
      <c r="J1844" s="90"/>
      <c r="K1844" s="91"/>
      <c r="L1844" s="92"/>
      <c r="M1844" s="93"/>
      <c r="N1844" s="94"/>
      <c r="O1844" s="143"/>
      <c r="P1844" s="143"/>
      <c r="Q1844" s="143"/>
      <c r="R1844" s="94"/>
      <c r="S1844" s="107"/>
      <c r="T1844" s="143"/>
      <c r="U1844" s="94"/>
      <c r="V1844" s="94"/>
      <c r="W1844" s="94"/>
      <c r="X1844" s="143"/>
      <c r="Y1844" s="123"/>
      <c r="Z1844" s="143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  <c r="EG1844" s="107"/>
      <c r="EH1844" s="107"/>
      <c r="EI1844" s="107"/>
      <c r="EJ1844" s="107"/>
      <c r="EK1844" s="107"/>
      <c r="EL1844" s="107"/>
      <c r="EM1844" s="107"/>
      <c r="EN1844" s="107"/>
      <c r="EO1844" s="107"/>
      <c r="EP1844" s="107"/>
      <c r="EQ1844" s="107"/>
      <c r="ER1844" s="107"/>
      <c r="ES1844" s="107"/>
      <c r="ET1844" s="107"/>
      <c r="EU1844" s="107"/>
      <c r="EV1844" s="107"/>
      <c r="EW1844" s="107"/>
      <c r="EX1844" s="107"/>
      <c r="EY1844" s="107"/>
    </row>
    <row r="1845" spans="1:155" x14ac:dyDescent="0.15">
      <c r="A1845" s="36"/>
      <c r="B1845" s="1"/>
      <c r="C1845" s="90"/>
      <c r="D1845" s="103"/>
      <c r="E1845" s="93"/>
      <c r="F1845" s="87"/>
      <c r="G1845" s="88"/>
      <c r="H1845" s="89"/>
      <c r="I1845" s="88"/>
      <c r="J1845" s="90"/>
      <c r="K1845" s="91"/>
      <c r="L1845" s="92"/>
      <c r="M1845" s="93"/>
      <c r="N1845" s="94"/>
      <c r="O1845" s="143"/>
      <c r="P1845" s="143"/>
      <c r="Q1845" s="143"/>
      <c r="R1845" s="94"/>
      <c r="S1845" s="107"/>
      <c r="T1845" s="143"/>
      <c r="U1845" s="94"/>
      <c r="V1845" s="94"/>
      <c r="W1845" s="94"/>
      <c r="X1845" s="143"/>
      <c r="Y1845" s="123"/>
      <c r="Z1845" s="143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  <c r="EG1845" s="107"/>
      <c r="EH1845" s="107"/>
      <c r="EI1845" s="107"/>
      <c r="EJ1845" s="107"/>
      <c r="EK1845" s="107"/>
      <c r="EL1845" s="107"/>
      <c r="EM1845" s="107"/>
      <c r="EN1845" s="107"/>
      <c r="EO1845" s="107"/>
      <c r="EP1845" s="107"/>
      <c r="EQ1845" s="107"/>
      <c r="ER1845" s="107"/>
      <c r="ES1845" s="107"/>
      <c r="ET1845" s="107"/>
      <c r="EU1845" s="107"/>
      <c r="EV1845" s="107"/>
      <c r="EW1845" s="107"/>
      <c r="EX1845" s="107"/>
      <c r="EY1845" s="107"/>
    </row>
    <row r="1846" spans="1:155" x14ac:dyDescent="0.15">
      <c r="A1846" s="36"/>
      <c r="B1846" s="1"/>
      <c r="C1846" s="90"/>
      <c r="D1846" s="103"/>
      <c r="E1846" s="93"/>
      <c r="F1846" s="87"/>
      <c r="G1846" s="88"/>
      <c r="H1846" s="89"/>
      <c r="I1846" s="88"/>
      <c r="J1846" s="90"/>
      <c r="K1846" s="91"/>
      <c r="L1846" s="92"/>
      <c r="M1846" s="93"/>
      <c r="N1846" s="94"/>
      <c r="O1846" s="143"/>
      <c r="P1846" s="143"/>
      <c r="Q1846" s="143"/>
      <c r="R1846" s="94"/>
      <c r="S1846" s="107"/>
      <c r="T1846" s="143"/>
      <c r="U1846" s="94"/>
      <c r="V1846" s="94"/>
      <c r="W1846" s="94"/>
      <c r="X1846" s="143"/>
      <c r="Y1846" s="123"/>
      <c r="Z1846" s="143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  <c r="EG1846" s="107"/>
      <c r="EH1846" s="107"/>
      <c r="EI1846" s="107"/>
      <c r="EJ1846" s="107"/>
      <c r="EK1846" s="107"/>
      <c r="EL1846" s="107"/>
      <c r="EM1846" s="107"/>
      <c r="EN1846" s="107"/>
      <c r="EO1846" s="107"/>
      <c r="EP1846" s="107"/>
      <c r="EQ1846" s="107"/>
      <c r="ER1846" s="107"/>
      <c r="ES1846" s="107"/>
      <c r="ET1846" s="107"/>
      <c r="EU1846" s="107"/>
      <c r="EV1846" s="107"/>
      <c r="EW1846" s="107"/>
      <c r="EX1846" s="107"/>
      <c r="EY1846" s="107"/>
    </row>
    <row r="1847" spans="1:155" x14ac:dyDescent="0.15">
      <c r="A1847" s="36"/>
      <c r="B1847" s="1"/>
      <c r="C1847" s="90"/>
      <c r="D1847" s="103"/>
      <c r="E1847" s="93"/>
      <c r="F1847" s="87"/>
      <c r="G1847" s="88"/>
      <c r="H1847" s="89"/>
      <c r="I1847" s="88"/>
      <c r="J1847" s="90"/>
      <c r="K1847" s="91"/>
      <c r="L1847" s="92"/>
      <c r="M1847" s="93"/>
      <c r="N1847" s="94"/>
      <c r="O1847" s="143"/>
      <c r="P1847" s="143"/>
      <c r="Q1847" s="143"/>
      <c r="R1847" s="94"/>
      <c r="S1847" s="107"/>
      <c r="T1847" s="143"/>
      <c r="U1847" s="94"/>
      <c r="V1847" s="94"/>
      <c r="W1847" s="94"/>
      <c r="X1847" s="143"/>
      <c r="Y1847" s="123"/>
      <c r="Z1847" s="143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  <c r="EG1847" s="107"/>
      <c r="EH1847" s="107"/>
      <c r="EI1847" s="107"/>
      <c r="EJ1847" s="107"/>
      <c r="EK1847" s="107"/>
      <c r="EL1847" s="107"/>
      <c r="EM1847" s="107"/>
      <c r="EN1847" s="107"/>
      <c r="EO1847" s="107"/>
      <c r="EP1847" s="107"/>
      <c r="EQ1847" s="107"/>
      <c r="ER1847" s="107"/>
      <c r="ES1847" s="107"/>
      <c r="ET1847" s="107"/>
      <c r="EU1847" s="107"/>
      <c r="EV1847" s="107"/>
      <c r="EW1847" s="107"/>
      <c r="EX1847" s="107"/>
      <c r="EY1847" s="107"/>
    </row>
    <row r="1848" spans="1:155" x14ac:dyDescent="0.15">
      <c r="A1848" s="36"/>
      <c r="B1848" s="1"/>
      <c r="C1848" s="90"/>
      <c r="D1848" s="103"/>
      <c r="E1848" s="93"/>
      <c r="F1848" s="87"/>
      <c r="G1848" s="88"/>
      <c r="H1848" s="89"/>
      <c r="I1848" s="88"/>
      <c r="J1848" s="90"/>
      <c r="K1848" s="91"/>
      <c r="L1848" s="92"/>
      <c r="M1848" s="93"/>
      <c r="N1848" s="94"/>
      <c r="O1848" s="143"/>
      <c r="P1848" s="143"/>
      <c r="Q1848" s="143"/>
      <c r="R1848" s="94"/>
      <c r="S1848" s="107"/>
      <c r="T1848" s="143"/>
      <c r="U1848" s="94"/>
      <c r="V1848" s="94"/>
      <c r="W1848" s="94"/>
      <c r="X1848" s="143"/>
      <c r="Y1848" s="123"/>
      <c r="Z1848" s="143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  <c r="EG1848" s="107"/>
      <c r="EH1848" s="107"/>
      <c r="EI1848" s="107"/>
      <c r="EJ1848" s="107"/>
      <c r="EK1848" s="107"/>
      <c r="EL1848" s="107"/>
      <c r="EM1848" s="107"/>
      <c r="EN1848" s="107"/>
      <c r="EO1848" s="107"/>
      <c r="EP1848" s="107"/>
      <c r="EQ1848" s="107"/>
      <c r="ER1848" s="107"/>
      <c r="ES1848" s="107"/>
      <c r="ET1848" s="107"/>
      <c r="EU1848" s="107"/>
      <c r="EV1848" s="107"/>
      <c r="EW1848" s="107"/>
      <c r="EX1848" s="107"/>
      <c r="EY1848" s="107"/>
    </row>
    <row r="1849" spans="1:155" x14ac:dyDescent="0.15">
      <c r="A1849" s="36"/>
      <c r="B1849" s="1"/>
      <c r="C1849" s="90"/>
      <c r="D1849" s="103"/>
      <c r="E1849" s="93"/>
      <c r="F1849" s="87"/>
      <c r="G1849" s="88"/>
      <c r="H1849" s="89"/>
      <c r="I1849" s="88"/>
      <c r="J1849" s="90"/>
      <c r="K1849" s="91"/>
      <c r="L1849" s="92"/>
      <c r="M1849" s="93"/>
      <c r="N1849" s="94"/>
      <c r="O1849" s="143"/>
      <c r="P1849" s="143"/>
      <c r="Q1849" s="143"/>
      <c r="R1849" s="94"/>
      <c r="S1849" s="107"/>
      <c r="T1849" s="143"/>
      <c r="U1849" s="94"/>
      <c r="V1849" s="94"/>
      <c r="W1849" s="94"/>
      <c r="X1849" s="143"/>
      <c r="Y1849" s="123"/>
      <c r="Z1849" s="143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  <c r="EG1849" s="107"/>
      <c r="EH1849" s="107"/>
      <c r="EI1849" s="107"/>
      <c r="EJ1849" s="107"/>
      <c r="EK1849" s="107"/>
      <c r="EL1849" s="107"/>
      <c r="EM1849" s="107"/>
      <c r="EN1849" s="107"/>
      <c r="EO1849" s="107"/>
      <c r="EP1849" s="107"/>
      <c r="EQ1849" s="107"/>
      <c r="ER1849" s="107"/>
      <c r="ES1849" s="107"/>
      <c r="ET1849" s="107"/>
      <c r="EU1849" s="107"/>
      <c r="EV1849" s="107"/>
      <c r="EW1849" s="107"/>
      <c r="EX1849" s="107"/>
      <c r="EY1849" s="107"/>
    </row>
    <row r="1850" spans="1:155" x14ac:dyDescent="0.15">
      <c r="A1850" s="36"/>
      <c r="B1850" s="1"/>
      <c r="C1850" s="90"/>
      <c r="D1850" s="103"/>
      <c r="E1850" s="93"/>
      <c r="F1850" s="87"/>
      <c r="G1850" s="88"/>
      <c r="H1850" s="89"/>
      <c r="I1850" s="88"/>
      <c r="J1850" s="90"/>
      <c r="K1850" s="91"/>
      <c r="L1850" s="92"/>
      <c r="M1850" s="93"/>
      <c r="N1850" s="94"/>
      <c r="O1850" s="143"/>
      <c r="P1850" s="143"/>
      <c r="Q1850" s="143"/>
      <c r="R1850" s="94"/>
      <c r="S1850" s="107"/>
      <c r="T1850" s="143"/>
      <c r="U1850" s="94"/>
      <c r="V1850" s="94"/>
      <c r="W1850" s="94"/>
      <c r="X1850" s="143"/>
      <c r="Y1850" s="123"/>
      <c r="Z1850" s="143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  <c r="EG1850" s="107"/>
      <c r="EH1850" s="107"/>
      <c r="EI1850" s="107"/>
      <c r="EJ1850" s="107"/>
      <c r="EK1850" s="107"/>
      <c r="EL1850" s="107"/>
      <c r="EM1850" s="107"/>
      <c r="EN1850" s="107"/>
      <c r="EO1850" s="107"/>
      <c r="EP1850" s="107"/>
      <c r="EQ1850" s="107"/>
      <c r="ER1850" s="107"/>
      <c r="ES1850" s="107"/>
      <c r="ET1850" s="107"/>
      <c r="EU1850" s="107"/>
      <c r="EV1850" s="107"/>
      <c r="EW1850" s="107"/>
      <c r="EX1850" s="107"/>
      <c r="EY1850" s="107"/>
    </row>
    <row r="1851" spans="1:155" x14ac:dyDescent="0.15">
      <c r="A1851" s="36"/>
      <c r="B1851" s="1"/>
      <c r="C1851" s="90"/>
      <c r="D1851" s="103"/>
      <c r="E1851" s="93"/>
      <c r="F1851" s="87"/>
      <c r="G1851" s="88"/>
      <c r="H1851" s="89"/>
      <c r="I1851" s="88"/>
      <c r="J1851" s="90"/>
      <c r="K1851" s="91"/>
      <c r="L1851" s="92"/>
      <c r="M1851" s="93"/>
      <c r="N1851" s="94"/>
      <c r="O1851" s="143"/>
      <c r="P1851" s="143"/>
      <c r="Q1851" s="143"/>
      <c r="R1851" s="94"/>
      <c r="S1851" s="107"/>
      <c r="T1851" s="143"/>
      <c r="U1851" s="94"/>
      <c r="V1851" s="94"/>
      <c r="W1851" s="94"/>
      <c r="X1851" s="143"/>
      <c r="Y1851" s="123"/>
      <c r="Z1851" s="143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  <c r="EG1851" s="107"/>
      <c r="EH1851" s="107"/>
      <c r="EI1851" s="107"/>
      <c r="EJ1851" s="107"/>
      <c r="EK1851" s="107"/>
      <c r="EL1851" s="107"/>
      <c r="EM1851" s="107"/>
      <c r="EN1851" s="107"/>
      <c r="EO1851" s="107"/>
      <c r="EP1851" s="107"/>
      <c r="EQ1851" s="107"/>
      <c r="ER1851" s="107"/>
      <c r="ES1851" s="107"/>
      <c r="ET1851" s="107"/>
      <c r="EU1851" s="107"/>
      <c r="EV1851" s="107"/>
      <c r="EW1851" s="107"/>
      <c r="EX1851" s="107"/>
      <c r="EY1851" s="107"/>
    </row>
    <row r="1852" spans="1:155" x14ac:dyDescent="0.15">
      <c r="A1852" s="36"/>
      <c r="B1852" s="1"/>
      <c r="C1852" s="90"/>
      <c r="D1852" s="103"/>
      <c r="E1852" s="93"/>
      <c r="F1852" s="87"/>
      <c r="G1852" s="88"/>
      <c r="H1852" s="89"/>
      <c r="I1852" s="88"/>
      <c r="J1852" s="90"/>
      <c r="K1852" s="91"/>
      <c r="L1852" s="92"/>
      <c r="M1852" s="93"/>
      <c r="N1852" s="94"/>
      <c r="O1852" s="143"/>
      <c r="P1852" s="143"/>
      <c r="Q1852" s="143"/>
      <c r="R1852" s="94"/>
      <c r="S1852" s="107"/>
      <c r="T1852" s="143"/>
      <c r="U1852" s="94"/>
      <c r="V1852" s="94"/>
      <c r="W1852" s="94"/>
      <c r="X1852" s="143"/>
      <c r="Y1852" s="123"/>
      <c r="Z1852" s="143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  <c r="EG1852" s="107"/>
      <c r="EH1852" s="107"/>
      <c r="EI1852" s="107"/>
      <c r="EJ1852" s="107"/>
      <c r="EK1852" s="107"/>
      <c r="EL1852" s="107"/>
      <c r="EM1852" s="107"/>
      <c r="EN1852" s="107"/>
      <c r="EO1852" s="107"/>
      <c r="EP1852" s="107"/>
      <c r="EQ1852" s="107"/>
      <c r="ER1852" s="107"/>
      <c r="ES1852" s="107"/>
      <c r="ET1852" s="107"/>
      <c r="EU1852" s="107"/>
      <c r="EV1852" s="107"/>
      <c r="EW1852" s="107"/>
      <c r="EX1852" s="107"/>
      <c r="EY1852" s="107"/>
    </row>
    <row r="1853" spans="1:155" x14ac:dyDescent="0.15">
      <c r="A1853" s="36"/>
      <c r="B1853" s="1"/>
      <c r="C1853" s="90"/>
      <c r="D1853" s="103"/>
      <c r="E1853" s="93"/>
      <c r="F1853" s="87"/>
      <c r="G1853" s="88"/>
      <c r="H1853" s="89"/>
      <c r="I1853" s="88"/>
      <c r="J1853" s="90"/>
      <c r="K1853" s="91"/>
      <c r="L1853" s="92"/>
      <c r="M1853" s="93"/>
      <c r="N1853" s="94"/>
      <c r="O1853" s="143"/>
      <c r="P1853" s="143"/>
      <c r="Q1853" s="143"/>
      <c r="R1853" s="94"/>
      <c r="S1853" s="107"/>
      <c r="T1853" s="143"/>
      <c r="U1853" s="94"/>
      <c r="V1853" s="94"/>
      <c r="W1853" s="94"/>
      <c r="X1853" s="143"/>
      <c r="Y1853" s="123"/>
      <c r="Z1853" s="143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  <c r="EG1853" s="107"/>
      <c r="EH1853" s="107"/>
      <c r="EI1853" s="107"/>
      <c r="EJ1853" s="107"/>
      <c r="EK1853" s="107"/>
      <c r="EL1853" s="107"/>
      <c r="EM1853" s="107"/>
      <c r="EN1853" s="107"/>
      <c r="EO1853" s="107"/>
      <c r="EP1853" s="107"/>
      <c r="EQ1853" s="107"/>
      <c r="ER1853" s="107"/>
      <c r="ES1853" s="107"/>
      <c r="ET1853" s="107"/>
      <c r="EU1853" s="107"/>
      <c r="EV1853" s="107"/>
      <c r="EW1853" s="107"/>
      <c r="EX1853" s="107"/>
      <c r="EY1853" s="107"/>
    </row>
    <row r="1854" spans="1:155" x14ac:dyDescent="0.15">
      <c r="A1854" s="36"/>
      <c r="B1854" s="1"/>
      <c r="C1854" s="90"/>
      <c r="D1854" s="103"/>
      <c r="E1854" s="93"/>
      <c r="F1854" s="87"/>
      <c r="G1854" s="88"/>
      <c r="H1854" s="89"/>
      <c r="I1854" s="88"/>
      <c r="J1854" s="90"/>
      <c r="K1854" s="91"/>
      <c r="L1854" s="92"/>
      <c r="M1854" s="93"/>
      <c r="N1854" s="94"/>
      <c r="O1854" s="143"/>
      <c r="P1854" s="143"/>
      <c r="Q1854" s="143"/>
      <c r="R1854" s="94"/>
      <c r="S1854" s="107"/>
      <c r="T1854" s="143"/>
      <c r="U1854" s="94"/>
      <c r="V1854" s="94"/>
      <c r="W1854" s="94"/>
      <c r="X1854" s="143"/>
      <c r="Y1854" s="123"/>
      <c r="Z1854" s="143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  <c r="EG1854" s="107"/>
      <c r="EH1854" s="107"/>
      <c r="EI1854" s="107"/>
      <c r="EJ1854" s="107"/>
      <c r="EK1854" s="107"/>
      <c r="EL1854" s="107"/>
      <c r="EM1854" s="107"/>
      <c r="EN1854" s="107"/>
      <c r="EO1854" s="107"/>
      <c r="EP1854" s="107"/>
      <c r="EQ1854" s="107"/>
      <c r="ER1854" s="107"/>
      <c r="ES1854" s="107"/>
      <c r="ET1854" s="107"/>
      <c r="EU1854" s="107"/>
      <c r="EV1854" s="107"/>
      <c r="EW1854" s="107"/>
      <c r="EX1854" s="107"/>
      <c r="EY1854" s="107"/>
    </row>
    <row r="1855" spans="1:155" x14ac:dyDescent="0.15">
      <c r="A1855" s="36"/>
      <c r="B1855" s="1"/>
      <c r="C1855" s="90"/>
      <c r="D1855" s="103"/>
      <c r="E1855" s="93"/>
      <c r="F1855" s="87"/>
      <c r="G1855" s="88"/>
      <c r="H1855" s="89"/>
      <c r="I1855" s="88"/>
      <c r="J1855" s="90"/>
      <c r="K1855" s="91"/>
      <c r="L1855" s="92"/>
      <c r="M1855" s="93"/>
      <c r="N1855" s="94"/>
      <c r="O1855" s="143"/>
      <c r="P1855" s="143"/>
      <c r="Q1855" s="143"/>
      <c r="R1855" s="94"/>
      <c r="S1855" s="107"/>
      <c r="T1855" s="143"/>
      <c r="U1855" s="94"/>
      <c r="V1855" s="94"/>
      <c r="W1855" s="94"/>
      <c r="X1855" s="143"/>
      <c r="Y1855" s="123"/>
      <c r="Z1855" s="143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  <c r="EG1855" s="107"/>
      <c r="EH1855" s="107"/>
      <c r="EI1855" s="107"/>
      <c r="EJ1855" s="107"/>
      <c r="EK1855" s="107"/>
      <c r="EL1855" s="107"/>
      <c r="EM1855" s="107"/>
      <c r="EN1855" s="107"/>
      <c r="EO1855" s="107"/>
      <c r="EP1855" s="107"/>
      <c r="EQ1855" s="107"/>
      <c r="ER1855" s="107"/>
      <c r="ES1855" s="107"/>
      <c r="ET1855" s="107"/>
      <c r="EU1855" s="107"/>
      <c r="EV1855" s="107"/>
      <c r="EW1855" s="107"/>
      <c r="EX1855" s="107"/>
      <c r="EY1855" s="107"/>
    </row>
    <row r="1856" spans="1:155" x14ac:dyDescent="0.15">
      <c r="A1856" s="36"/>
      <c r="B1856" s="1"/>
      <c r="C1856" s="90"/>
      <c r="D1856" s="103"/>
      <c r="E1856" s="93"/>
      <c r="F1856" s="87"/>
      <c r="G1856" s="88"/>
      <c r="H1856" s="89"/>
      <c r="I1856" s="88"/>
      <c r="J1856" s="90"/>
      <c r="K1856" s="91"/>
      <c r="L1856" s="92"/>
      <c r="M1856" s="93"/>
      <c r="N1856" s="94"/>
      <c r="O1856" s="143"/>
      <c r="P1856" s="143"/>
      <c r="Q1856" s="143"/>
      <c r="R1856" s="94"/>
      <c r="S1856" s="107"/>
      <c r="T1856" s="143"/>
      <c r="U1856" s="94"/>
      <c r="V1856" s="94"/>
      <c r="W1856" s="94"/>
      <c r="X1856" s="143"/>
      <c r="Y1856" s="123"/>
      <c r="Z1856" s="143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  <c r="EG1856" s="107"/>
      <c r="EH1856" s="107"/>
      <c r="EI1856" s="107"/>
      <c r="EJ1856" s="107"/>
      <c r="EK1856" s="107"/>
      <c r="EL1856" s="107"/>
      <c r="EM1856" s="107"/>
      <c r="EN1856" s="107"/>
      <c r="EO1856" s="107"/>
      <c r="EP1856" s="107"/>
      <c r="EQ1856" s="107"/>
      <c r="ER1856" s="107"/>
      <c r="ES1856" s="107"/>
      <c r="ET1856" s="107"/>
      <c r="EU1856" s="107"/>
      <c r="EV1856" s="107"/>
      <c r="EW1856" s="107"/>
      <c r="EX1856" s="107"/>
      <c r="EY1856" s="107"/>
    </row>
    <row r="1857" spans="1:155" x14ac:dyDescent="0.15">
      <c r="A1857" s="36"/>
      <c r="B1857" s="1"/>
      <c r="C1857" s="90"/>
      <c r="D1857" s="103"/>
      <c r="E1857" s="93"/>
      <c r="F1857" s="87"/>
      <c r="G1857" s="88"/>
      <c r="H1857" s="89"/>
      <c r="I1857" s="88"/>
      <c r="J1857" s="90"/>
      <c r="K1857" s="91"/>
      <c r="L1857" s="92"/>
      <c r="M1857" s="93"/>
      <c r="N1857" s="94"/>
      <c r="O1857" s="143"/>
      <c r="P1857" s="143"/>
      <c r="Q1857" s="143"/>
      <c r="R1857" s="94"/>
      <c r="S1857" s="107"/>
      <c r="T1857" s="143"/>
      <c r="U1857" s="94"/>
      <c r="V1857" s="94"/>
      <c r="W1857" s="94"/>
      <c r="X1857" s="143"/>
      <c r="Y1857" s="123"/>
      <c r="Z1857" s="143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  <c r="EG1857" s="107"/>
      <c r="EH1857" s="107"/>
      <c r="EI1857" s="107"/>
      <c r="EJ1857" s="107"/>
      <c r="EK1857" s="107"/>
      <c r="EL1857" s="107"/>
      <c r="EM1857" s="107"/>
      <c r="EN1857" s="107"/>
      <c r="EO1857" s="107"/>
      <c r="EP1857" s="107"/>
      <c r="EQ1857" s="107"/>
      <c r="ER1857" s="107"/>
      <c r="ES1857" s="107"/>
      <c r="ET1857" s="107"/>
      <c r="EU1857" s="107"/>
      <c r="EV1857" s="107"/>
      <c r="EW1857" s="107"/>
      <c r="EX1857" s="107"/>
      <c r="EY1857" s="107"/>
    </row>
    <row r="1858" spans="1:155" x14ac:dyDescent="0.15">
      <c r="A1858" s="36"/>
      <c r="B1858" s="1"/>
      <c r="C1858" s="90"/>
      <c r="D1858" s="103"/>
      <c r="E1858" s="93"/>
      <c r="F1858" s="87"/>
      <c r="G1858" s="88"/>
      <c r="H1858" s="89"/>
      <c r="I1858" s="88"/>
      <c r="J1858" s="90"/>
      <c r="K1858" s="91"/>
      <c r="L1858" s="92"/>
      <c r="M1858" s="93"/>
      <c r="N1858" s="94"/>
      <c r="O1858" s="143"/>
      <c r="P1858" s="143"/>
      <c r="Q1858" s="143"/>
      <c r="R1858" s="94"/>
      <c r="S1858" s="107"/>
      <c r="T1858" s="143"/>
      <c r="U1858" s="94"/>
      <c r="V1858" s="94"/>
      <c r="W1858" s="94"/>
      <c r="X1858" s="143"/>
      <c r="Y1858" s="123"/>
      <c r="Z1858" s="143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  <c r="EG1858" s="107"/>
      <c r="EH1858" s="107"/>
      <c r="EI1858" s="107"/>
      <c r="EJ1858" s="107"/>
      <c r="EK1858" s="107"/>
      <c r="EL1858" s="107"/>
      <c r="EM1858" s="107"/>
      <c r="EN1858" s="107"/>
      <c r="EO1858" s="107"/>
      <c r="EP1858" s="107"/>
      <c r="EQ1858" s="107"/>
      <c r="ER1858" s="107"/>
      <c r="ES1858" s="107"/>
      <c r="ET1858" s="107"/>
      <c r="EU1858" s="107"/>
      <c r="EV1858" s="107"/>
      <c r="EW1858" s="107"/>
      <c r="EX1858" s="107"/>
      <c r="EY1858" s="107"/>
    </row>
    <row r="1859" spans="1:155" x14ac:dyDescent="0.15">
      <c r="A1859" s="36"/>
      <c r="B1859" s="1"/>
      <c r="C1859" s="90"/>
      <c r="D1859" s="103"/>
      <c r="E1859" s="93"/>
      <c r="F1859" s="87"/>
      <c r="G1859" s="88"/>
      <c r="H1859" s="89"/>
      <c r="I1859" s="88"/>
      <c r="J1859" s="90"/>
      <c r="K1859" s="91"/>
      <c r="L1859" s="92"/>
      <c r="M1859" s="93"/>
      <c r="N1859" s="94"/>
      <c r="O1859" s="143"/>
      <c r="P1859" s="143"/>
      <c r="Q1859" s="143"/>
      <c r="R1859" s="94"/>
      <c r="S1859" s="107"/>
      <c r="T1859" s="143"/>
      <c r="U1859" s="94"/>
      <c r="V1859" s="94"/>
      <c r="W1859" s="94"/>
      <c r="X1859" s="143"/>
      <c r="Y1859" s="123"/>
      <c r="Z1859" s="143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  <c r="EG1859" s="107"/>
      <c r="EH1859" s="107"/>
      <c r="EI1859" s="107"/>
      <c r="EJ1859" s="107"/>
      <c r="EK1859" s="107"/>
      <c r="EL1859" s="107"/>
      <c r="EM1859" s="107"/>
      <c r="EN1859" s="107"/>
      <c r="EO1859" s="107"/>
      <c r="EP1859" s="107"/>
      <c r="EQ1859" s="107"/>
      <c r="ER1859" s="107"/>
      <c r="ES1859" s="107"/>
      <c r="ET1859" s="107"/>
      <c r="EU1859" s="107"/>
      <c r="EV1859" s="107"/>
      <c r="EW1859" s="107"/>
      <c r="EX1859" s="107"/>
      <c r="EY1859" s="107"/>
    </row>
    <row r="1860" spans="1:155" x14ac:dyDescent="0.15">
      <c r="A1860" s="36"/>
      <c r="B1860" s="1"/>
      <c r="C1860" s="90"/>
      <c r="D1860" s="103"/>
      <c r="E1860" s="93"/>
      <c r="F1860" s="87"/>
      <c r="G1860" s="88"/>
      <c r="H1860" s="89"/>
      <c r="I1860" s="88"/>
      <c r="J1860" s="90"/>
      <c r="K1860" s="91"/>
      <c r="L1860" s="92"/>
      <c r="M1860" s="93"/>
      <c r="N1860" s="94"/>
      <c r="O1860" s="143"/>
      <c r="P1860" s="143"/>
      <c r="Q1860" s="143"/>
      <c r="R1860" s="94"/>
      <c r="S1860" s="107"/>
      <c r="T1860" s="143"/>
      <c r="U1860" s="94"/>
      <c r="V1860" s="94"/>
      <c r="W1860" s="94"/>
      <c r="X1860" s="143"/>
      <c r="Y1860" s="123"/>
      <c r="Z1860" s="143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  <c r="EG1860" s="107"/>
      <c r="EH1860" s="107"/>
      <c r="EI1860" s="107"/>
      <c r="EJ1860" s="107"/>
      <c r="EK1860" s="107"/>
      <c r="EL1860" s="107"/>
      <c r="EM1860" s="107"/>
      <c r="EN1860" s="107"/>
      <c r="EO1860" s="107"/>
      <c r="EP1860" s="107"/>
      <c r="EQ1860" s="107"/>
      <c r="ER1860" s="107"/>
      <c r="ES1860" s="107"/>
      <c r="ET1860" s="107"/>
      <c r="EU1860" s="107"/>
      <c r="EV1860" s="107"/>
      <c r="EW1860" s="107"/>
      <c r="EX1860" s="107"/>
      <c r="EY1860" s="107"/>
    </row>
    <row r="1861" spans="1:155" x14ac:dyDescent="0.15">
      <c r="A1861" s="36"/>
      <c r="B1861" s="1"/>
      <c r="C1861" s="90"/>
      <c r="D1861" s="103"/>
      <c r="E1861" s="93"/>
      <c r="F1861" s="87"/>
      <c r="G1861" s="88"/>
      <c r="H1861" s="89"/>
      <c r="I1861" s="88"/>
      <c r="J1861" s="90"/>
      <c r="K1861" s="91"/>
      <c r="L1861" s="92"/>
      <c r="M1861" s="93"/>
      <c r="N1861" s="94"/>
      <c r="O1861" s="143"/>
      <c r="P1861" s="143"/>
      <c r="Q1861" s="143"/>
      <c r="R1861" s="94"/>
      <c r="S1861" s="107"/>
      <c r="T1861" s="143"/>
      <c r="U1861" s="94"/>
      <c r="V1861" s="94"/>
      <c r="W1861" s="94"/>
      <c r="X1861" s="143"/>
      <c r="Y1861" s="123"/>
      <c r="Z1861" s="143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  <c r="EG1861" s="107"/>
      <c r="EH1861" s="107"/>
      <c r="EI1861" s="107"/>
      <c r="EJ1861" s="107"/>
      <c r="EK1861" s="107"/>
      <c r="EL1861" s="107"/>
      <c r="EM1861" s="107"/>
      <c r="EN1861" s="107"/>
      <c r="EO1861" s="107"/>
      <c r="EP1861" s="107"/>
      <c r="EQ1861" s="107"/>
      <c r="ER1861" s="107"/>
      <c r="ES1861" s="107"/>
      <c r="ET1861" s="107"/>
      <c r="EU1861" s="107"/>
      <c r="EV1861" s="107"/>
      <c r="EW1861" s="107"/>
      <c r="EX1861" s="107"/>
      <c r="EY1861" s="107"/>
    </row>
    <row r="1862" spans="1:155" x14ac:dyDescent="0.15">
      <c r="A1862" s="36"/>
      <c r="B1862" s="1"/>
      <c r="C1862" s="90"/>
      <c r="D1862" s="103"/>
      <c r="E1862" s="93"/>
      <c r="F1862" s="87"/>
      <c r="G1862" s="88"/>
      <c r="H1862" s="89"/>
      <c r="I1862" s="88"/>
      <c r="J1862" s="90"/>
      <c r="K1862" s="91"/>
      <c r="L1862" s="92"/>
      <c r="M1862" s="93"/>
      <c r="N1862" s="94"/>
      <c r="O1862" s="143"/>
      <c r="P1862" s="143"/>
      <c r="Q1862" s="143"/>
      <c r="R1862" s="94"/>
      <c r="S1862" s="107"/>
      <c r="T1862" s="143"/>
      <c r="U1862" s="94"/>
      <c r="V1862" s="94"/>
      <c r="W1862" s="94"/>
      <c r="X1862" s="143"/>
      <c r="Y1862" s="123"/>
      <c r="Z1862" s="143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  <c r="EG1862" s="107"/>
      <c r="EH1862" s="107"/>
      <c r="EI1862" s="107"/>
      <c r="EJ1862" s="107"/>
      <c r="EK1862" s="107"/>
      <c r="EL1862" s="107"/>
      <c r="EM1862" s="107"/>
      <c r="EN1862" s="107"/>
      <c r="EO1862" s="107"/>
      <c r="EP1862" s="107"/>
      <c r="EQ1862" s="107"/>
      <c r="ER1862" s="107"/>
      <c r="ES1862" s="107"/>
      <c r="ET1862" s="107"/>
      <c r="EU1862" s="107"/>
      <c r="EV1862" s="107"/>
      <c r="EW1862" s="107"/>
      <c r="EX1862" s="107"/>
      <c r="EY1862" s="107"/>
    </row>
    <row r="1863" spans="1:155" x14ac:dyDescent="0.15">
      <c r="A1863" s="36"/>
      <c r="B1863" s="1"/>
      <c r="C1863" s="90"/>
      <c r="D1863" s="103"/>
      <c r="E1863" s="93"/>
      <c r="F1863" s="87"/>
      <c r="G1863" s="88"/>
      <c r="H1863" s="89"/>
      <c r="I1863" s="88"/>
      <c r="J1863" s="90"/>
      <c r="K1863" s="91"/>
      <c r="L1863" s="92"/>
      <c r="M1863" s="93"/>
      <c r="N1863" s="94"/>
      <c r="O1863" s="143"/>
      <c r="P1863" s="143"/>
      <c r="Q1863" s="143"/>
      <c r="R1863" s="94"/>
      <c r="S1863" s="107"/>
      <c r="T1863" s="143"/>
      <c r="U1863" s="94"/>
      <c r="V1863" s="94"/>
      <c r="W1863" s="94"/>
      <c r="X1863" s="143"/>
      <c r="Y1863" s="123"/>
      <c r="Z1863" s="143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  <c r="EG1863" s="107"/>
      <c r="EH1863" s="107"/>
      <c r="EI1863" s="107"/>
      <c r="EJ1863" s="107"/>
      <c r="EK1863" s="107"/>
      <c r="EL1863" s="107"/>
      <c r="EM1863" s="107"/>
      <c r="EN1863" s="107"/>
      <c r="EO1863" s="107"/>
      <c r="EP1863" s="107"/>
      <c r="EQ1863" s="107"/>
      <c r="ER1863" s="107"/>
      <c r="ES1863" s="107"/>
      <c r="ET1863" s="107"/>
      <c r="EU1863" s="107"/>
      <c r="EV1863" s="107"/>
      <c r="EW1863" s="107"/>
      <c r="EX1863" s="107"/>
      <c r="EY1863" s="107"/>
    </row>
    <row r="1864" spans="1:155" x14ac:dyDescent="0.15">
      <c r="A1864" s="36"/>
      <c r="B1864" s="1"/>
      <c r="C1864" s="90"/>
      <c r="D1864" s="103"/>
      <c r="E1864" s="93"/>
      <c r="F1864" s="87"/>
      <c r="G1864" s="88"/>
      <c r="H1864" s="89"/>
      <c r="I1864" s="88"/>
      <c r="J1864" s="90"/>
      <c r="K1864" s="91"/>
      <c r="L1864" s="92"/>
      <c r="M1864" s="93"/>
      <c r="N1864" s="94"/>
      <c r="O1864" s="143"/>
      <c r="P1864" s="143"/>
      <c r="Q1864" s="143"/>
      <c r="R1864" s="94"/>
      <c r="S1864" s="107"/>
      <c r="T1864" s="143"/>
      <c r="U1864" s="94"/>
      <c r="V1864" s="94"/>
      <c r="W1864" s="94"/>
      <c r="X1864" s="143"/>
      <c r="Y1864" s="123"/>
      <c r="Z1864" s="143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  <c r="EG1864" s="107"/>
      <c r="EH1864" s="107"/>
      <c r="EI1864" s="107"/>
      <c r="EJ1864" s="107"/>
      <c r="EK1864" s="107"/>
      <c r="EL1864" s="107"/>
      <c r="EM1864" s="107"/>
      <c r="EN1864" s="107"/>
      <c r="EO1864" s="107"/>
      <c r="EP1864" s="107"/>
      <c r="EQ1864" s="107"/>
      <c r="ER1864" s="107"/>
      <c r="ES1864" s="107"/>
      <c r="ET1864" s="107"/>
      <c r="EU1864" s="107"/>
      <c r="EV1864" s="107"/>
      <c r="EW1864" s="107"/>
      <c r="EX1864" s="107"/>
      <c r="EY1864" s="107"/>
    </row>
    <row r="1865" spans="1:155" x14ac:dyDescent="0.15">
      <c r="A1865" s="36"/>
      <c r="B1865" s="1"/>
      <c r="C1865" s="90"/>
      <c r="D1865" s="103"/>
      <c r="E1865" s="93"/>
      <c r="F1865" s="87"/>
      <c r="G1865" s="88"/>
      <c r="H1865" s="89"/>
      <c r="I1865" s="88"/>
      <c r="J1865" s="90"/>
      <c r="K1865" s="91"/>
      <c r="L1865" s="92"/>
      <c r="M1865" s="93"/>
      <c r="N1865" s="94"/>
      <c r="O1865" s="143"/>
      <c r="P1865" s="143"/>
      <c r="Q1865" s="143"/>
      <c r="R1865" s="94"/>
      <c r="S1865" s="107"/>
      <c r="T1865" s="143"/>
      <c r="U1865" s="94"/>
      <c r="V1865" s="94"/>
      <c r="W1865" s="94"/>
      <c r="X1865" s="143"/>
      <c r="Y1865" s="123"/>
      <c r="Z1865" s="143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  <c r="EG1865" s="107"/>
      <c r="EH1865" s="107"/>
      <c r="EI1865" s="107"/>
      <c r="EJ1865" s="107"/>
      <c r="EK1865" s="107"/>
      <c r="EL1865" s="107"/>
      <c r="EM1865" s="107"/>
      <c r="EN1865" s="107"/>
      <c r="EO1865" s="107"/>
      <c r="EP1865" s="107"/>
      <c r="EQ1865" s="107"/>
      <c r="ER1865" s="107"/>
      <c r="ES1865" s="107"/>
      <c r="ET1865" s="107"/>
      <c r="EU1865" s="107"/>
      <c r="EV1865" s="107"/>
      <c r="EW1865" s="107"/>
      <c r="EX1865" s="107"/>
      <c r="EY1865" s="107"/>
    </row>
    <row r="1866" spans="1:155" x14ac:dyDescent="0.15">
      <c r="A1866" s="36"/>
      <c r="B1866" s="1"/>
      <c r="C1866" s="90"/>
      <c r="D1866" s="103"/>
      <c r="E1866" s="93"/>
      <c r="F1866" s="87"/>
      <c r="G1866" s="88"/>
      <c r="H1866" s="89"/>
      <c r="I1866" s="88"/>
      <c r="J1866" s="90"/>
      <c r="K1866" s="91"/>
      <c r="L1866" s="92"/>
      <c r="M1866" s="93"/>
      <c r="N1866" s="94"/>
      <c r="O1866" s="143"/>
      <c r="P1866" s="143"/>
      <c r="Q1866" s="143"/>
      <c r="R1866" s="94"/>
      <c r="S1866" s="107"/>
      <c r="T1866" s="143"/>
      <c r="U1866" s="94"/>
      <c r="V1866" s="94"/>
      <c r="W1866" s="94"/>
      <c r="X1866" s="143"/>
      <c r="Y1866" s="123"/>
      <c r="Z1866" s="143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  <c r="EG1866" s="107"/>
      <c r="EH1866" s="107"/>
      <c r="EI1866" s="107"/>
      <c r="EJ1866" s="107"/>
      <c r="EK1866" s="107"/>
      <c r="EL1866" s="107"/>
      <c r="EM1866" s="107"/>
      <c r="EN1866" s="107"/>
      <c r="EO1866" s="107"/>
      <c r="EP1866" s="107"/>
      <c r="EQ1866" s="107"/>
      <c r="ER1866" s="107"/>
      <c r="ES1866" s="107"/>
      <c r="ET1866" s="107"/>
      <c r="EU1866" s="107"/>
      <c r="EV1866" s="107"/>
      <c r="EW1866" s="107"/>
      <c r="EX1866" s="107"/>
      <c r="EY1866" s="107"/>
    </row>
    <row r="1867" spans="1:155" x14ac:dyDescent="0.15">
      <c r="A1867" s="36"/>
      <c r="B1867" s="1"/>
      <c r="C1867" s="90"/>
      <c r="D1867" s="103"/>
      <c r="E1867" s="93"/>
      <c r="F1867" s="87"/>
      <c r="G1867" s="88"/>
      <c r="H1867" s="89"/>
      <c r="I1867" s="88"/>
      <c r="J1867" s="90"/>
      <c r="K1867" s="91"/>
      <c r="L1867" s="92"/>
      <c r="M1867" s="93"/>
      <c r="N1867" s="94"/>
      <c r="O1867" s="143"/>
      <c r="P1867" s="143"/>
      <c r="Q1867" s="143"/>
      <c r="R1867" s="94"/>
      <c r="S1867" s="107"/>
      <c r="T1867" s="143"/>
      <c r="U1867" s="94"/>
      <c r="V1867" s="94"/>
      <c r="W1867" s="94"/>
      <c r="X1867" s="143"/>
      <c r="Y1867" s="123"/>
      <c r="Z1867" s="143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  <c r="EG1867" s="107"/>
      <c r="EH1867" s="107"/>
      <c r="EI1867" s="107"/>
      <c r="EJ1867" s="107"/>
      <c r="EK1867" s="107"/>
      <c r="EL1867" s="107"/>
      <c r="EM1867" s="107"/>
      <c r="EN1867" s="107"/>
      <c r="EO1867" s="107"/>
      <c r="EP1867" s="107"/>
      <c r="EQ1867" s="107"/>
      <c r="ER1867" s="107"/>
      <c r="ES1867" s="107"/>
      <c r="ET1867" s="107"/>
      <c r="EU1867" s="107"/>
      <c r="EV1867" s="107"/>
      <c r="EW1867" s="107"/>
      <c r="EX1867" s="107"/>
      <c r="EY1867" s="107"/>
    </row>
    <row r="1868" spans="1:155" x14ac:dyDescent="0.15">
      <c r="A1868" s="36"/>
      <c r="B1868" s="1"/>
      <c r="C1868" s="90"/>
      <c r="D1868" s="103"/>
      <c r="E1868" s="93"/>
      <c r="F1868" s="87"/>
      <c r="G1868" s="88"/>
      <c r="H1868" s="89"/>
      <c r="I1868" s="88"/>
      <c r="J1868" s="90"/>
      <c r="K1868" s="91"/>
      <c r="L1868" s="92"/>
      <c r="M1868" s="93"/>
      <c r="N1868" s="94"/>
      <c r="O1868" s="143"/>
      <c r="P1868" s="143"/>
      <c r="Q1868" s="143"/>
      <c r="R1868" s="94"/>
      <c r="S1868" s="107"/>
      <c r="T1868" s="143"/>
      <c r="U1868" s="94"/>
      <c r="V1868" s="94"/>
      <c r="W1868" s="94"/>
      <c r="X1868" s="143"/>
      <c r="Y1868" s="123"/>
      <c r="Z1868" s="143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  <c r="EG1868" s="107"/>
      <c r="EH1868" s="107"/>
      <c r="EI1868" s="107"/>
      <c r="EJ1868" s="107"/>
      <c r="EK1868" s="107"/>
      <c r="EL1868" s="107"/>
      <c r="EM1868" s="107"/>
      <c r="EN1868" s="107"/>
      <c r="EO1868" s="107"/>
      <c r="EP1868" s="107"/>
      <c r="EQ1868" s="107"/>
      <c r="ER1868" s="107"/>
      <c r="ES1868" s="107"/>
      <c r="ET1868" s="107"/>
      <c r="EU1868" s="107"/>
      <c r="EV1868" s="107"/>
      <c r="EW1868" s="107"/>
      <c r="EX1868" s="107"/>
      <c r="EY1868" s="107"/>
    </row>
    <row r="1869" spans="1:155" x14ac:dyDescent="0.15">
      <c r="A1869" s="36"/>
      <c r="B1869" s="1"/>
      <c r="C1869" s="90"/>
      <c r="D1869" s="103"/>
      <c r="E1869" s="93"/>
      <c r="F1869" s="87"/>
      <c r="G1869" s="88"/>
      <c r="H1869" s="89"/>
      <c r="I1869" s="88"/>
      <c r="J1869" s="90"/>
      <c r="K1869" s="91"/>
      <c r="L1869" s="92"/>
      <c r="M1869" s="93"/>
      <c r="N1869" s="94"/>
      <c r="O1869" s="143"/>
      <c r="P1869" s="143"/>
      <c r="Q1869" s="143"/>
      <c r="R1869" s="94"/>
      <c r="S1869" s="107"/>
      <c r="T1869" s="143"/>
      <c r="U1869" s="94"/>
      <c r="V1869" s="94"/>
      <c r="W1869" s="94"/>
      <c r="X1869" s="143"/>
      <c r="Y1869" s="123"/>
      <c r="Z1869" s="143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  <c r="EG1869" s="107"/>
      <c r="EH1869" s="107"/>
      <c r="EI1869" s="107"/>
      <c r="EJ1869" s="107"/>
      <c r="EK1869" s="107"/>
      <c r="EL1869" s="107"/>
      <c r="EM1869" s="107"/>
      <c r="EN1869" s="107"/>
      <c r="EO1869" s="107"/>
      <c r="EP1869" s="107"/>
      <c r="EQ1869" s="107"/>
      <c r="ER1869" s="107"/>
      <c r="ES1869" s="107"/>
      <c r="ET1869" s="107"/>
      <c r="EU1869" s="107"/>
      <c r="EV1869" s="107"/>
      <c r="EW1869" s="107"/>
      <c r="EX1869" s="107"/>
      <c r="EY1869" s="107"/>
    </row>
    <row r="1870" spans="1:155" x14ac:dyDescent="0.15">
      <c r="A1870" s="36"/>
      <c r="B1870" s="1"/>
      <c r="C1870" s="90"/>
      <c r="D1870" s="103"/>
      <c r="E1870" s="93"/>
      <c r="F1870" s="87"/>
      <c r="G1870" s="88"/>
      <c r="H1870" s="89"/>
      <c r="I1870" s="88"/>
      <c r="J1870" s="90"/>
      <c r="K1870" s="91"/>
      <c r="L1870" s="92"/>
      <c r="M1870" s="93"/>
      <c r="N1870" s="94"/>
      <c r="O1870" s="143"/>
      <c r="P1870" s="143"/>
      <c r="Q1870" s="143"/>
      <c r="R1870" s="94"/>
      <c r="S1870" s="107"/>
      <c r="T1870" s="143"/>
      <c r="U1870" s="94"/>
      <c r="V1870" s="94"/>
      <c r="W1870" s="94"/>
      <c r="X1870" s="143"/>
      <c r="Y1870" s="123"/>
      <c r="Z1870" s="143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  <c r="EG1870" s="107"/>
      <c r="EH1870" s="107"/>
      <c r="EI1870" s="107"/>
      <c r="EJ1870" s="107"/>
      <c r="EK1870" s="107"/>
      <c r="EL1870" s="107"/>
      <c r="EM1870" s="107"/>
      <c r="EN1870" s="107"/>
      <c r="EO1870" s="107"/>
      <c r="EP1870" s="107"/>
      <c r="EQ1870" s="107"/>
      <c r="ER1870" s="107"/>
      <c r="ES1870" s="107"/>
      <c r="ET1870" s="107"/>
      <c r="EU1870" s="107"/>
      <c r="EV1870" s="107"/>
      <c r="EW1870" s="107"/>
      <c r="EX1870" s="107"/>
      <c r="EY1870" s="107"/>
    </row>
    <row r="1871" spans="1:155" x14ac:dyDescent="0.15">
      <c r="A1871" s="36"/>
      <c r="B1871" s="1"/>
      <c r="C1871" s="90"/>
      <c r="D1871" s="103"/>
      <c r="E1871" s="93"/>
      <c r="F1871" s="87"/>
      <c r="G1871" s="88"/>
      <c r="H1871" s="89"/>
      <c r="I1871" s="88"/>
      <c r="J1871" s="90"/>
      <c r="K1871" s="91"/>
      <c r="L1871" s="92"/>
      <c r="M1871" s="93"/>
      <c r="N1871" s="94"/>
      <c r="O1871" s="143"/>
      <c r="P1871" s="143"/>
      <c r="Q1871" s="143"/>
      <c r="R1871" s="94"/>
      <c r="S1871" s="107"/>
      <c r="T1871" s="143"/>
      <c r="U1871" s="94"/>
      <c r="V1871" s="94"/>
      <c r="W1871" s="94"/>
      <c r="X1871" s="143"/>
      <c r="Y1871" s="123"/>
      <c r="Z1871" s="143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  <c r="EG1871" s="107"/>
      <c r="EH1871" s="107"/>
      <c r="EI1871" s="107"/>
      <c r="EJ1871" s="107"/>
      <c r="EK1871" s="107"/>
      <c r="EL1871" s="107"/>
      <c r="EM1871" s="107"/>
      <c r="EN1871" s="107"/>
      <c r="EO1871" s="107"/>
      <c r="EP1871" s="107"/>
      <c r="EQ1871" s="107"/>
      <c r="ER1871" s="107"/>
      <c r="ES1871" s="107"/>
      <c r="ET1871" s="107"/>
      <c r="EU1871" s="107"/>
      <c r="EV1871" s="107"/>
      <c r="EW1871" s="107"/>
      <c r="EX1871" s="107"/>
      <c r="EY1871" s="107"/>
    </row>
    <row r="1872" spans="1:155" x14ac:dyDescent="0.15">
      <c r="A1872" s="36"/>
      <c r="B1872" s="1"/>
      <c r="C1872" s="90"/>
      <c r="D1872" s="103"/>
      <c r="E1872" s="93"/>
      <c r="F1872" s="87"/>
      <c r="G1872" s="88"/>
      <c r="H1872" s="89"/>
      <c r="I1872" s="88"/>
      <c r="J1872" s="90"/>
      <c r="K1872" s="91"/>
      <c r="L1872" s="92"/>
      <c r="M1872" s="93"/>
      <c r="N1872" s="94"/>
      <c r="O1872" s="143"/>
      <c r="P1872" s="143"/>
      <c r="Q1872" s="143"/>
      <c r="R1872" s="94"/>
      <c r="S1872" s="107"/>
      <c r="T1872" s="143"/>
      <c r="U1872" s="94"/>
      <c r="V1872" s="94"/>
      <c r="W1872" s="94"/>
      <c r="X1872" s="143"/>
      <c r="Y1872" s="123"/>
      <c r="Z1872" s="143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  <c r="EG1872" s="107"/>
      <c r="EH1872" s="107"/>
      <c r="EI1872" s="107"/>
      <c r="EJ1872" s="107"/>
      <c r="EK1872" s="107"/>
      <c r="EL1872" s="107"/>
      <c r="EM1872" s="107"/>
      <c r="EN1872" s="107"/>
      <c r="EO1872" s="107"/>
      <c r="EP1872" s="107"/>
      <c r="EQ1872" s="107"/>
      <c r="ER1872" s="107"/>
      <c r="ES1872" s="107"/>
      <c r="ET1872" s="107"/>
      <c r="EU1872" s="107"/>
      <c r="EV1872" s="107"/>
      <c r="EW1872" s="107"/>
      <c r="EX1872" s="107"/>
      <c r="EY1872" s="107"/>
    </row>
    <row r="1873" spans="1:155" x14ac:dyDescent="0.15">
      <c r="A1873" s="36"/>
      <c r="B1873" s="1"/>
      <c r="C1873" s="90"/>
      <c r="D1873" s="103"/>
      <c r="E1873" s="93"/>
      <c r="F1873" s="87"/>
      <c r="G1873" s="88"/>
      <c r="H1873" s="89"/>
      <c r="I1873" s="88"/>
      <c r="J1873" s="90"/>
      <c r="K1873" s="91"/>
      <c r="L1873" s="92"/>
      <c r="M1873" s="93"/>
      <c r="N1873" s="94"/>
      <c r="O1873" s="143"/>
      <c r="P1873" s="143"/>
      <c r="Q1873" s="143"/>
      <c r="R1873" s="94"/>
      <c r="S1873" s="107"/>
      <c r="T1873" s="143"/>
      <c r="U1873" s="94"/>
      <c r="V1873" s="94"/>
      <c r="W1873" s="94"/>
      <c r="X1873" s="143"/>
      <c r="Y1873" s="123"/>
      <c r="Z1873" s="143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  <c r="EG1873" s="107"/>
      <c r="EH1873" s="107"/>
      <c r="EI1873" s="107"/>
      <c r="EJ1873" s="107"/>
      <c r="EK1873" s="107"/>
      <c r="EL1873" s="107"/>
      <c r="EM1873" s="107"/>
      <c r="EN1873" s="107"/>
      <c r="EO1873" s="107"/>
      <c r="EP1873" s="107"/>
      <c r="EQ1873" s="107"/>
      <c r="ER1873" s="107"/>
      <c r="ES1873" s="107"/>
      <c r="ET1873" s="107"/>
      <c r="EU1873" s="107"/>
      <c r="EV1873" s="107"/>
      <c r="EW1873" s="107"/>
      <c r="EX1873" s="107"/>
      <c r="EY1873" s="107"/>
    </row>
    <row r="1874" spans="1:155" x14ac:dyDescent="0.15">
      <c r="A1874" s="36"/>
      <c r="B1874" s="1"/>
      <c r="C1874" s="90"/>
      <c r="D1874" s="103"/>
      <c r="E1874" s="93"/>
      <c r="F1874" s="87"/>
      <c r="G1874" s="88"/>
      <c r="H1874" s="89"/>
      <c r="I1874" s="88"/>
      <c r="J1874" s="90"/>
      <c r="K1874" s="91"/>
      <c r="L1874" s="92"/>
      <c r="M1874" s="93"/>
      <c r="N1874" s="94"/>
      <c r="O1874" s="143"/>
      <c r="P1874" s="143"/>
      <c r="Q1874" s="143"/>
      <c r="R1874" s="94"/>
      <c r="S1874" s="107"/>
      <c r="T1874" s="143"/>
      <c r="U1874" s="94"/>
      <c r="V1874" s="94"/>
      <c r="W1874" s="94"/>
      <c r="X1874" s="143"/>
      <c r="Y1874" s="123"/>
      <c r="Z1874" s="143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  <c r="EG1874" s="107"/>
      <c r="EH1874" s="107"/>
      <c r="EI1874" s="107"/>
      <c r="EJ1874" s="107"/>
      <c r="EK1874" s="107"/>
      <c r="EL1874" s="107"/>
      <c r="EM1874" s="107"/>
      <c r="EN1874" s="107"/>
      <c r="EO1874" s="107"/>
      <c r="EP1874" s="107"/>
      <c r="EQ1874" s="107"/>
      <c r="ER1874" s="107"/>
      <c r="ES1874" s="107"/>
      <c r="ET1874" s="107"/>
      <c r="EU1874" s="107"/>
      <c r="EV1874" s="107"/>
      <c r="EW1874" s="107"/>
      <c r="EX1874" s="107"/>
      <c r="EY1874" s="107"/>
    </row>
    <row r="1875" spans="1:155" x14ac:dyDescent="0.15">
      <c r="A1875" s="36"/>
      <c r="B1875" s="1"/>
      <c r="C1875" s="90"/>
      <c r="D1875" s="103"/>
      <c r="E1875" s="93"/>
      <c r="F1875" s="87"/>
      <c r="G1875" s="88"/>
      <c r="H1875" s="89"/>
      <c r="I1875" s="88"/>
      <c r="J1875" s="90"/>
      <c r="K1875" s="91"/>
      <c r="L1875" s="92"/>
      <c r="M1875" s="93"/>
      <c r="N1875" s="94"/>
      <c r="O1875" s="143"/>
      <c r="P1875" s="143"/>
      <c r="Q1875" s="143"/>
      <c r="R1875" s="94"/>
      <c r="S1875" s="107"/>
      <c r="T1875" s="143"/>
      <c r="U1875" s="94"/>
      <c r="V1875" s="94"/>
      <c r="W1875" s="94"/>
      <c r="X1875" s="143"/>
      <c r="Y1875" s="123"/>
      <c r="Z1875" s="143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  <c r="EG1875" s="107"/>
      <c r="EH1875" s="107"/>
      <c r="EI1875" s="107"/>
      <c r="EJ1875" s="107"/>
      <c r="EK1875" s="107"/>
      <c r="EL1875" s="107"/>
      <c r="EM1875" s="107"/>
      <c r="EN1875" s="107"/>
      <c r="EO1875" s="107"/>
      <c r="EP1875" s="107"/>
      <c r="EQ1875" s="107"/>
      <c r="ER1875" s="107"/>
      <c r="ES1875" s="107"/>
      <c r="ET1875" s="107"/>
      <c r="EU1875" s="107"/>
      <c r="EV1875" s="107"/>
      <c r="EW1875" s="107"/>
      <c r="EX1875" s="107"/>
      <c r="EY1875" s="107"/>
    </row>
    <row r="1876" spans="1:155" x14ac:dyDescent="0.15">
      <c r="A1876" s="36"/>
      <c r="B1876" s="1"/>
      <c r="C1876" s="90"/>
      <c r="D1876" s="103"/>
      <c r="E1876" s="93"/>
      <c r="F1876" s="87"/>
      <c r="G1876" s="88"/>
      <c r="H1876" s="89"/>
      <c r="I1876" s="88"/>
      <c r="J1876" s="90"/>
      <c r="K1876" s="91"/>
      <c r="L1876" s="92"/>
      <c r="M1876" s="93"/>
      <c r="N1876" s="94"/>
      <c r="O1876" s="143"/>
      <c r="P1876" s="143"/>
      <c r="Q1876" s="143"/>
      <c r="R1876" s="94"/>
      <c r="S1876" s="107"/>
      <c r="T1876" s="143"/>
      <c r="U1876" s="94"/>
      <c r="V1876" s="94"/>
      <c r="W1876" s="94"/>
      <c r="X1876" s="143"/>
      <c r="Y1876" s="123"/>
      <c r="Z1876" s="143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  <c r="EG1876" s="107"/>
      <c r="EH1876" s="107"/>
      <c r="EI1876" s="107"/>
      <c r="EJ1876" s="107"/>
      <c r="EK1876" s="107"/>
      <c r="EL1876" s="107"/>
      <c r="EM1876" s="107"/>
      <c r="EN1876" s="107"/>
      <c r="EO1876" s="107"/>
      <c r="EP1876" s="107"/>
      <c r="EQ1876" s="107"/>
      <c r="ER1876" s="107"/>
      <c r="ES1876" s="107"/>
      <c r="ET1876" s="107"/>
      <c r="EU1876" s="107"/>
      <c r="EV1876" s="107"/>
      <c r="EW1876" s="107"/>
      <c r="EX1876" s="107"/>
      <c r="EY1876" s="107"/>
    </row>
    <row r="1877" spans="1:155" x14ac:dyDescent="0.15">
      <c r="A1877" s="36"/>
      <c r="B1877" s="1"/>
      <c r="C1877" s="90"/>
      <c r="D1877" s="103"/>
      <c r="E1877" s="93"/>
      <c r="F1877" s="87"/>
      <c r="G1877" s="88"/>
      <c r="H1877" s="89"/>
      <c r="I1877" s="88"/>
      <c r="J1877" s="90"/>
      <c r="K1877" s="91"/>
      <c r="L1877" s="92"/>
      <c r="M1877" s="93"/>
      <c r="N1877" s="94"/>
      <c r="O1877" s="143"/>
      <c r="P1877" s="143"/>
      <c r="Q1877" s="143"/>
      <c r="R1877" s="94"/>
      <c r="S1877" s="107"/>
      <c r="T1877" s="143"/>
      <c r="U1877" s="94"/>
      <c r="V1877" s="94"/>
      <c r="W1877" s="94"/>
      <c r="X1877" s="143"/>
      <c r="Y1877" s="123"/>
      <c r="Z1877" s="143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  <c r="EG1877" s="107"/>
      <c r="EH1877" s="107"/>
      <c r="EI1877" s="107"/>
      <c r="EJ1877" s="107"/>
      <c r="EK1877" s="107"/>
      <c r="EL1877" s="107"/>
      <c r="EM1877" s="107"/>
      <c r="EN1877" s="107"/>
      <c r="EO1877" s="107"/>
      <c r="EP1877" s="107"/>
      <c r="EQ1877" s="107"/>
      <c r="ER1877" s="107"/>
      <c r="ES1877" s="107"/>
      <c r="ET1877" s="107"/>
      <c r="EU1877" s="107"/>
      <c r="EV1877" s="107"/>
      <c r="EW1877" s="107"/>
      <c r="EX1877" s="107"/>
      <c r="EY1877" s="107"/>
    </row>
    <row r="1878" spans="1:155" x14ac:dyDescent="0.15">
      <c r="A1878" s="36"/>
      <c r="B1878" s="1"/>
      <c r="C1878" s="90"/>
      <c r="D1878" s="103"/>
      <c r="E1878" s="93"/>
      <c r="F1878" s="87"/>
      <c r="G1878" s="88"/>
      <c r="H1878" s="89"/>
      <c r="I1878" s="88"/>
      <c r="J1878" s="90"/>
      <c r="K1878" s="91"/>
      <c r="L1878" s="92"/>
      <c r="M1878" s="93"/>
      <c r="N1878" s="94"/>
      <c r="O1878" s="143"/>
      <c r="P1878" s="143"/>
      <c r="Q1878" s="143"/>
      <c r="R1878" s="94"/>
      <c r="S1878" s="107"/>
      <c r="T1878" s="143"/>
      <c r="U1878" s="94"/>
      <c r="V1878" s="94"/>
      <c r="W1878" s="94"/>
      <c r="X1878" s="143"/>
      <c r="Y1878" s="123"/>
      <c r="Z1878" s="143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  <c r="EG1878" s="107"/>
      <c r="EH1878" s="107"/>
      <c r="EI1878" s="107"/>
      <c r="EJ1878" s="107"/>
      <c r="EK1878" s="107"/>
      <c r="EL1878" s="107"/>
      <c r="EM1878" s="107"/>
      <c r="EN1878" s="107"/>
      <c r="EO1878" s="107"/>
      <c r="EP1878" s="107"/>
      <c r="EQ1878" s="107"/>
      <c r="ER1878" s="107"/>
      <c r="ES1878" s="107"/>
      <c r="ET1878" s="107"/>
      <c r="EU1878" s="107"/>
      <c r="EV1878" s="107"/>
      <c r="EW1878" s="107"/>
      <c r="EX1878" s="107"/>
      <c r="EY1878" s="107"/>
    </row>
    <row r="1879" spans="1:155" x14ac:dyDescent="0.15">
      <c r="A1879" s="36"/>
      <c r="B1879" s="1"/>
      <c r="C1879" s="90"/>
      <c r="D1879" s="103"/>
      <c r="E1879" s="93"/>
      <c r="F1879" s="87"/>
      <c r="G1879" s="88"/>
      <c r="H1879" s="89"/>
      <c r="I1879" s="88"/>
      <c r="J1879" s="90"/>
      <c r="K1879" s="91"/>
      <c r="L1879" s="92"/>
      <c r="M1879" s="93"/>
      <c r="N1879" s="94"/>
      <c r="O1879" s="143"/>
      <c r="P1879" s="143"/>
      <c r="Q1879" s="143"/>
      <c r="R1879" s="94"/>
      <c r="S1879" s="107"/>
      <c r="T1879" s="143"/>
      <c r="U1879" s="94"/>
      <c r="V1879" s="94"/>
      <c r="W1879" s="94"/>
      <c r="X1879" s="143"/>
      <c r="Y1879" s="123"/>
      <c r="Z1879" s="143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  <c r="EG1879" s="107"/>
      <c r="EH1879" s="107"/>
      <c r="EI1879" s="107"/>
      <c r="EJ1879" s="107"/>
      <c r="EK1879" s="107"/>
      <c r="EL1879" s="107"/>
      <c r="EM1879" s="107"/>
      <c r="EN1879" s="107"/>
      <c r="EO1879" s="107"/>
      <c r="EP1879" s="107"/>
      <c r="EQ1879" s="107"/>
      <c r="ER1879" s="107"/>
      <c r="ES1879" s="107"/>
      <c r="ET1879" s="107"/>
      <c r="EU1879" s="107"/>
      <c r="EV1879" s="107"/>
      <c r="EW1879" s="107"/>
      <c r="EX1879" s="107"/>
      <c r="EY1879" s="107"/>
    </row>
    <row r="1880" spans="1:155" x14ac:dyDescent="0.15">
      <c r="A1880" s="36"/>
      <c r="B1880" s="1"/>
      <c r="C1880" s="90"/>
      <c r="D1880" s="103"/>
      <c r="E1880" s="93"/>
      <c r="F1880" s="87"/>
      <c r="G1880" s="88"/>
      <c r="H1880" s="89"/>
      <c r="I1880" s="88"/>
      <c r="J1880" s="90"/>
      <c r="K1880" s="91"/>
      <c r="L1880" s="92"/>
      <c r="M1880" s="93"/>
      <c r="N1880" s="94"/>
      <c r="O1880" s="143"/>
      <c r="P1880" s="143"/>
      <c r="Q1880" s="143"/>
      <c r="R1880" s="94"/>
      <c r="S1880" s="107"/>
      <c r="T1880" s="143"/>
      <c r="U1880" s="94"/>
      <c r="V1880" s="94"/>
      <c r="W1880" s="94"/>
      <c r="X1880" s="143"/>
      <c r="Y1880" s="123"/>
      <c r="Z1880" s="143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  <c r="EG1880" s="107"/>
      <c r="EH1880" s="107"/>
      <c r="EI1880" s="107"/>
      <c r="EJ1880" s="107"/>
      <c r="EK1880" s="107"/>
      <c r="EL1880" s="107"/>
      <c r="EM1880" s="107"/>
      <c r="EN1880" s="107"/>
      <c r="EO1880" s="107"/>
      <c r="EP1880" s="107"/>
      <c r="EQ1880" s="107"/>
      <c r="ER1880" s="107"/>
      <c r="ES1880" s="107"/>
      <c r="ET1880" s="107"/>
      <c r="EU1880" s="107"/>
      <c r="EV1880" s="107"/>
      <c r="EW1880" s="107"/>
      <c r="EX1880" s="107"/>
      <c r="EY1880" s="107"/>
    </row>
    <row r="1881" spans="1:155" x14ac:dyDescent="0.15">
      <c r="A1881" s="36"/>
      <c r="B1881" s="1"/>
      <c r="C1881" s="90"/>
      <c r="D1881" s="103"/>
      <c r="E1881" s="93"/>
      <c r="F1881" s="87"/>
      <c r="G1881" s="88"/>
      <c r="H1881" s="89"/>
      <c r="I1881" s="88"/>
      <c r="J1881" s="90"/>
      <c r="K1881" s="91"/>
      <c r="L1881" s="92"/>
      <c r="M1881" s="93"/>
      <c r="N1881" s="94"/>
      <c r="O1881" s="143"/>
      <c r="P1881" s="143"/>
      <c r="Q1881" s="143"/>
      <c r="R1881" s="94"/>
      <c r="S1881" s="107"/>
      <c r="T1881" s="143"/>
      <c r="U1881" s="94"/>
      <c r="V1881" s="94"/>
      <c r="W1881" s="94"/>
      <c r="X1881" s="143"/>
      <c r="Y1881" s="123"/>
      <c r="Z1881" s="143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  <c r="EG1881" s="107"/>
      <c r="EH1881" s="107"/>
      <c r="EI1881" s="107"/>
      <c r="EJ1881" s="107"/>
      <c r="EK1881" s="107"/>
      <c r="EL1881" s="107"/>
      <c r="EM1881" s="107"/>
      <c r="EN1881" s="107"/>
      <c r="EO1881" s="107"/>
      <c r="EP1881" s="107"/>
      <c r="EQ1881" s="107"/>
      <c r="ER1881" s="107"/>
      <c r="ES1881" s="107"/>
      <c r="ET1881" s="107"/>
      <c r="EU1881" s="107"/>
      <c r="EV1881" s="107"/>
      <c r="EW1881" s="107"/>
      <c r="EX1881" s="107"/>
      <c r="EY1881" s="107"/>
    </row>
    <row r="1882" spans="1:155" x14ac:dyDescent="0.15">
      <c r="A1882" s="36"/>
      <c r="B1882" s="1"/>
      <c r="C1882" s="90"/>
      <c r="D1882" s="103"/>
      <c r="E1882" s="93"/>
      <c r="F1882" s="87"/>
      <c r="G1882" s="88"/>
      <c r="H1882" s="89"/>
      <c r="I1882" s="88"/>
      <c r="J1882" s="90"/>
      <c r="K1882" s="91"/>
      <c r="L1882" s="92"/>
      <c r="M1882" s="93"/>
      <c r="N1882" s="94"/>
      <c r="O1882" s="143"/>
      <c r="P1882" s="143"/>
      <c r="Q1882" s="143"/>
      <c r="R1882" s="94"/>
      <c r="S1882" s="107"/>
      <c r="T1882" s="143"/>
      <c r="U1882" s="94"/>
      <c r="V1882" s="94"/>
      <c r="W1882" s="94"/>
      <c r="X1882" s="143"/>
      <c r="Y1882" s="123"/>
      <c r="Z1882" s="143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  <c r="EG1882" s="107"/>
      <c r="EH1882" s="107"/>
      <c r="EI1882" s="107"/>
      <c r="EJ1882" s="107"/>
      <c r="EK1882" s="107"/>
      <c r="EL1882" s="107"/>
      <c r="EM1882" s="107"/>
      <c r="EN1882" s="107"/>
      <c r="EO1882" s="107"/>
      <c r="EP1882" s="107"/>
      <c r="EQ1882" s="107"/>
      <c r="ER1882" s="107"/>
      <c r="ES1882" s="107"/>
      <c r="ET1882" s="107"/>
      <c r="EU1882" s="107"/>
      <c r="EV1882" s="107"/>
      <c r="EW1882" s="107"/>
      <c r="EX1882" s="107"/>
      <c r="EY1882" s="107"/>
    </row>
    <row r="1883" spans="1:155" x14ac:dyDescent="0.15">
      <c r="A1883" s="36"/>
      <c r="B1883" s="1"/>
      <c r="C1883" s="90"/>
      <c r="D1883" s="103"/>
      <c r="E1883" s="93"/>
      <c r="F1883" s="87"/>
      <c r="G1883" s="88"/>
      <c r="H1883" s="89"/>
      <c r="I1883" s="88"/>
      <c r="J1883" s="90"/>
      <c r="K1883" s="91"/>
      <c r="L1883" s="92"/>
      <c r="M1883" s="93"/>
      <c r="N1883" s="94"/>
      <c r="O1883" s="143"/>
      <c r="P1883" s="143"/>
      <c r="Q1883" s="143"/>
      <c r="R1883" s="94"/>
      <c r="S1883" s="107"/>
      <c r="T1883" s="143"/>
      <c r="U1883" s="94"/>
      <c r="V1883" s="94"/>
      <c r="W1883" s="94"/>
      <c r="X1883" s="143"/>
      <c r="Y1883" s="123"/>
      <c r="Z1883" s="143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  <c r="EG1883" s="107"/>
      <c r="EH1883" s="107"/>
      <c r="EI1883" s="107"/>
      <c r="EJ1883" s="107"/>
      <c r="EK1883" s="107"/>
      <c r="EL1883" s="107"/>
      <c r="EM1883" s="107"/>
      <c r="EN1883" s="107"/>
      <c r="EO1883" s="107"/>
      <c r="EP1883" s="107"/>
      <c r="EQ1883" s="107"/>
      <c r="ER1883" s="107"/>
      <c r="ES1883" s="107"/>
      <c r="ET1883" s="107"/>
      <c r="EU1883" s="107"/>
      <c r="EV1883" s="107"/>
      <c r="EW1883" s="107"/>
      <c r="EX1883" s="107"/>
      <c r="EY1883" s="107"/>
    </row>
    <row r="1884" spans="1:155" x14ac:dyDescent="0.15">
      <c r="A1884" s="36"/>
      <c r="B1884" s="1"/>
      <c r="C1884" s="90"/>
      <c r="D1884" s="103"/>
      <c r="E1884" s="93"/>
      <c r="F1884" s="87"/>
      <c r="G1884" s="88"/>
      <c r="H1884" s="89"/>
      <c r="I1884" s="88"/>
      <c r="J1884" s="90"/>
      <c r="K1884" s="91"/>
      <c r="L1884" s="92"/>
      <c r="M1884" s="93"/>
      <c r="N1884" s="94"/>
      <c r="O1884" s="143"/>
      <c r="P1884" s="143"/>
      <c r="Q1884" s="143"/>
      <c r="R1884" s="94"/>
      <c r="S1884" s="107"/>
      <c r="T1884" s="143"/>
      <c r="U1884" s="94"/>
      <c r="V1884" s="94"/>
      <c r="W1884" s="94"/>
      <c r="X1884" s="143"/>
      <c r="Y1884" s="123"/>
      <c r="Z1884" s="143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  <c r="EG1884" s="107"/>
      <c r="EH1884" s="107"/>
      <c r="EI1884" s="107"/>
      <c r="EJ1884" s="107"/>
      <c r="EK1884" s="107"/>
      <c r="EL1884" s="107"/>
      <c r="EM1884" s="107"/>
      <c r="EN1884" s="107"/>
      <c r="EO1884" s="107"/>
      <c r="EP1884" s="107"/>
      <c r="EQ1884" s="107"/>
      <c r="ER1884" s="107"/>
      <c r="ES1884" s="107"/>
      <c r="ET1884" s="107"/>
      <c r="EU1884" s="107"/>
      <c r="EV1884" s="107"/>
      <c r="EW1884" s="107"/>
      <c r="EX1884" s="107"/>
      <c r="EY1884" s="107"/>
    </row>
    <row r="1885" spans="1:155" x14ac:dyDescent="0.15">
      <c r="A1885" s="36"/>
      <c r="B1885" s="1"/>
      <c r="C1885" s="90"/>
      <c r="D1885" s="103"/>
      <c r="E1885" s="93"/>
      <c r="F1885" s="87"/>
      <c r="G1885" s="88"/>
      <c r="H1885" s="89"/>
      <c r="I1885" s="88"/>
      <c r="J1885" s="90"/>
      <c r="K1885" s="91"/>
      <c r="L1885" s="92"/>
      <c r="M1885" s="93"/>
      <c r="N1885" s="94"/>
      <c r="O1885" s="143"/>
      <c r="P1885" s="143"/>
      <c r="Q1885" s="143"/>
      <c r="R1885" s="94"/>
      <c r="S1885" s="107"/>
      <c r="T1885" s="143"/>
      <c r="U1885" s="94"/>
      <c r="V1885" s="94"/>
      <c r="W1885" s="94"/>
      <c r="X1885" s="143"/>
      <c r="Y1885" s="123"/>
      <c r="Z1885" s="143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  <c r="EG1885" s="107"/>
      <c r="EH1885" s="107"/>
      <c r="EI1885" s="107"/>
      <c r="EJ1885" s="107"/>
      <c r="EK1885" s="107"/>
      <c r="EL1885" s="107"/>
      <c r="EM1885" s="107"/>
      <c r="EN1885" s="107"/>
      <c r="EO1885" s="107"/>
      <c r="EP1885" s="107"/>
      <c r="EQ1885" s="107"/>
      <c r="ER1885" s="107"/>
      <c r="ES1885" s="107"/>
      <c r="ET1885" s="107"/>
      <c r="EU1885" s="107"/>
      <c r="EV1885" s="107"/>
      <c r="EW1885" s="107"/>
      <c r="EX1885" s="107"/>
      <c r="EY1885" s="107"/>
    </row>
    <row r="1886" spans="1:155" x14ac:dyDescent="0.15">
      <c r="A1886" s="36"/>
      <c r="B1886" s="1"/>
      <c r="C1886" s="90"/>
      <c r="D1886" s="103"/>
      <c r="E1886" s="93"/>
      <c r="F1886" s="87"/>
      <c r="G1886" s="88"/>
      <c r="H1886" s="89"/>
      <c r="I1886" s="88"/>
      <c r="J1886" s="90"/>
      <c r="K1886" s="91"/>
      <c r="L1886" s="92"/>
      <c r="M1886" s="93"/>
      <c r="N1886" s="94"/>
      <c r="O1886" s="143"/>
      <c r="P1886" s="143"/>
      <c r="Q1886" s="143"/>
      <c r="R1886" s="94"/>
      <c r="S1886" s="107"/>
      <c r="T1886" s="143"/>
      <c r="U1886" s="94"/>
      <c r="V1886" s="94"/>
      <c r="W1886" s="94"/>
      <c r="X1886" s="143"/>
      <c r="Y1886" s="123"/>
      <c r="Z1886" s="143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  <c r="EG1886" s="107"/>
      <c r="EH1886" s="107"/>
      <c r="EI1886" s="107"/>
      <c r="EJ1886" s="107"/>
      <c r="EK1886" s="107"/>
      <c r="EL1886" s="107"/>
      <c r="EM1886" s="107"/>
      <c r="EN1886" s="107"/>
      <c r="EO1886" s="107"/>
      <c r="EP1886" s="107"/>
      <c r="EQ1886" s="107"/>
      <c r="ER1886" s="107"/>
      <c r="ES1886" s="107"/>
      <c r="ET1886" s="107"/>
      <c r="EU1886" s="107"/>
      <c r="EV1886" s="107"/>
      <c r="EW1886" s="107"/>
      <c r="EX1886" s="107"/>
      <c r="EY1886" s="107"/>
    </row>
    <row r="1887" spans="1:155" x14ac:dyDescent="0.15">
      <c r="A1887" s="36"/>
      <c r="B1887" s="1"/>
      <c r="C1887" s="90"/>
      <c r="D1887" s="103"/>
      <c r="E1887" s="93"/>
      <c r="F1887" s="87"/>
      <c r="G1887" s="88"/>
      <c r="H1887" s="89"/>
      <c r="I1887" s="88"/>
      <c r="J1887" s="90"/>
      <c r="K1887" s="91"/>
      <c r="L1887" s="92"/>
      <c r="M1887" s="93"/>
      <c r="N1887" s="94"/>
      <c r="O1887" s="143"/>
      <c r="P1887" s="143"/>
      <c r="Q1887" s="143"/>
      <c r="R1887" s="94"/>
      <c r="S1887" s="107"/>
      <c r="T1887" s="143"/>
      <c r="U1887" s="94"/>
      <c r="V1887" s="94"/>
      <c r="W1887" s="94"/>
      <c r="X1887" s="143"/>
      <c r="Y1887" s="123"/>
      <c r="Z1887" s="143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  <c r="EG1887" s="107"/>
      <c r="EH1887" s="107"/>
      <c r="EI1887" s="107"/>
      <c r="EJ1887" s="107"/>
      <c r="EK1887" s="107"/>
      <c r="EL1887" s="107"/>
      <c r="EM1887" s="107"/>
      <c r="EN1887" s="107"/>
      <c r="EO1887" s="107"/>
      <c r="EP1887" s="107"/>
      <c r="EQ1887" s="107"/>
      <c r="ER1887" s="107"/>
      <c r="ES1887" s="107"/>
      <c r="ET1887" s="107"/>
      <c r="EU1887" s="107"/>
      <c r="EV1887" s="107"/>
      <c r="EW1887" s="107"/>
      <c r="EX1887" s="107"/>
      <c r="EY1887" s="107"/>
    </row>
    <row r="1888" spans="1:155" x14ac:dyDescent="0.15">
      <c r="A1888" s="36"/>
      <c r="B1888" s="1"/>
      <c r="C1888" s="90"/>
      <c r="D1888" s="103"/>
      <c r="E1888" s="93"/>
      <c r="F1888" s="87"/>
      <c r="G1888" s="88"/>
      <c r="H1888" s="89"/>
      <c r="I1888" s="88"/>
      <c r="J1888" s="90"/>
      <c r="K1888" s="91"/>
      <c r="L1888" s="92"/>
      <c r="M1888" s="93"/>
      <c r="N1888" s="94"/>
      <c r="O1888" s="143"/>
      <c r="P1888" s="143"/>
      <c r="Q1888" s="143"/>
      <c r="R1888" s="94"/>
      <c r="S1888" s="107"/>
      <c r="T1888" s="143"/>
      <c r="U1888" s="94"/>
      <c r="V1888" s="94"/>
      <c r="W1888" s="94"/>
      <c r="X1888" s="143"/>
      <c r="Y1888" s="123"/>
      <c r="Z1888" s="143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  <c r="EG1888" s="107"/>
      <c r="EH1888" s="107"/>
      <c r="EI1888" s="107"/>
      <c r="EJ1888" s="107"/>
      <c r="EK1888" s="107"/>
      <c r="EL1888" s="107"/>
      <c r="EM1888" s="107"/>
      <c r="EN1888" s="107"/>
      <c r="EO1888" s="107"/>
      <c r="EP1888" s="107"/>
      <c r="EQ1888" s="107"/>
      <c r="ER1888" s="107"/>
      <c r="ES1888" s="107"/>
      <c r="ET1888" s="107"/>
      <c r="EU1888" s="107"/>
      <c r="EV1888" s="107"/>
      <c r="EW1888" s="107"/>
      <c r="EX1888" s="107"/>
      <c r="EY1888" s="107"/>
    </row>
    <row r="1889" spans="1:155" x14ac:dyDescent="0.15">
      <c r="A1889" s="36"/>
      <c r="B1889" s="1"/>
      <c r="C1889" s="90"/>
      <c r="D1889" s="103"/>
      <c r="E1889" s="93"/>
      <c r="F1889" s="87"/>
      <c r="G1889" s="88"/>
      <c r="H1889" s="89"/>
      <c r="I1889" s="88"/>
      <c r="J1889" s="90"/>
      <c r="K1889" s="91"/>
      <c r="L1889" s="92"/>
      <c r="M1889" s="93"/>
      <c r="N1889" s="94"/>
      <c r="O1889" s="143"/>
      <c r="P1889" s="143"/>
      <c r="Q1889" s="143"/>
      <c r="R1889" s="94"/>
      <c r="S1889" s="107"/>
      <c r="T1889" s="143"/>
      <c r="U1889" s="94"/>
      <c r="V1889" s="94"/>
      <c r="W1889" s="94"/>
      <c r="X1889" s="143"/>
      <c r="Y1889" s="123"/>
      <c r="Z1889" s="143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  <c r="EG1889" s="107"/>
      <c r="EH1889" s="107"/>
      <c r="EI1889" s="107"/>
      <c r="EJ1889" s="107"/>
      <c r="EK1889" s="107"/>
      <c r="EL1889" s="107"/>
      <c r="EM1889" s="107"/>
      <c r="EN1889" s="107"/>
      <c r="EO1889" s="107"/>
      <c r="EP1889" s="107"/>
      <c r="EQ1889" s="107"/>
      <c r="ER1889" s="107"/>
      <c r="ES1889" s="107"/>
      <c r="ET1889" s="107"/>
      <c r="EU1889" s="107"/>
      <c r="EV1889" s="107"/>
      <c r="EW1889" s="107"/>
      <c r="EX1889" s="107"/>
      <c r="EY1889" s="107"/>
    </row>
    <row r="1890" spans="1:155" x14ac:dyDescent="0.15">
      <c r="A1890" s="36"/>
      <c r="B1890" s="1"/>
      <c r="C1890" s="90"/>
      <c r="D1890" s="103"/>
      <c r="E1890" s="93"/>
      <c r="F1890" s="87"/>
      <c r="G1890" s="88"/>
      <c r="H1890" s="89"/>
      <c r="I1890" s="88"/>
      <c r="J1890" s="90"/>
      <c r="K1890" s="91"/>
      <c r="L1890" s="92"/>
      <c r="M1890" s="93"/>
      <c r="N1890" s="94"/>
      <c r="O1890" s="143"/>
      <c r="P1890" s="143"/>
      <c r="Q1890" s="143"/>
      <c r="R1890" s="94"/>
      <c r="S1890" s="107"/>
      <c r="T1890" s="143"/>
      <c r="U1890" s="94"/>
      <c r="V1890" s="94"/>
      <c r="W1890" s="94"/>
      <c r="X1890" s="143"/>
      <c r="Y1890" s="123"/>
      <c r="Z1890" s="143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  <c r="EG1890" s="107"/>
      <c r="EH1890" s="107"/>
      <c r="EI1890" s="107"/>
      <c r="EJ1890" s="107"/>
      <c r="EK1890" s="107"/>
      <c r="EL1890" s="107"/>
      <c r="EM1890" s="107"/>
      <c r="EN1890" s="107"/>
      <c r="EO1890" s="107"/>
      <c r="EP1890" s="107"/>
      <c r="EQ1890" s="107"/>
      <c r="ER1890" s="107"/>
      <c r="ES1890" s="107"/>
      <c r="ET1890" s="107"/>
      <c r="EU1890" s="107"/>
      <c r="EV1890" s="107"/>
      <c r="EW1890" s="107"/>
      <c r="EX1890" s="107"/>
      <c r="EY1890" s="107"/>
    </row>
    <row r="1891" spans="1:155" x14ac:dyDescent="0.15">
      <c r="A1891" s="36"/>
      <c r="B1891" s="1"/>
      <c r="C1891" s="90"/>
      <c r="D1891" s="103"/>
      <c r="E1891" s="93"/>
      <c r="F1891" s="87"/>
      <c r="G1891" s="88"/>
      <c r="H1891" s="89"/>
      <c r="I1891" s="88"/>
      <c r="J1891" s="90"/>
      <c r="K1891" s="91"/>
      <c r="L1891" s="92"/>
      <c r="M1891" s="93"/>
      <c r="N1891" s="94"/>
      <c r="O1891" s="143"/>
      <c r="P1891" s="143"/>
      <c r="Q1891" s="143"/>
      <c r="R1891" s="94"/>
      <c r="S1891" s="107"/>
      <c r="T1891" s="143"/>
      <c r="U1891" s="94"/>
      <c r="V1891" s="94"/>
      <c r="W1891" s="94"/>
      <c r="X1891" s="143"/>
      <c r="Y1891" s="123"/>
      <c r="Z1891" s="143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  <c r="EG1891" s="107"/>
      <c r="EH1891" s="107"/>
      <c r="EI1891" s="107"/>
      <c r="EJ1891" s="107"/>
      <c r="EK1891" s="107"/>
      <c r="EL1891" s="107"/>
      <c r="EM1891" s="107"/>
      <c r="EN1891" s="107"/>
      <c r="EO1891" s="107"/>
      <c r="EP1891" s="107"/>
      <c r="EQ1891" s="107"/>
      <c r="ER1891" s="107"/>
      <c r="ES1891" s="107"/>
      <c r="ET1891" s="107"/>
      <c r="EU1891" s="107"/>
      <c r="EV1891" s="107"/>
      <c r="EW1891" s="107"/>
      <c r="EX1891" s="107"/>
      <c r="EY1891" s="107"/>
    </row>
    <row r="1892" spans="1:155" x14ac:dyDescent="0.15">
      <c r="A1892" s="36"/>
      <c r="B1892" s="1"/>
      <c r="C1892" s="90"/>
      <c r="D1892" s="103"/>
      <c r="E1892" s="93"/>
      <c r="F1892" s="87"/>
      <c r="G1892" s="88"/>
      <c r="H1892" s="89"/>
      <c r="I1892" s="88"/>
      <c r="J1892" s="90"/>
      <c r="K1892" s="91"/>
      <c r="L1892" s="92"/>
      <c r="M1892" s="93"/>
      <c r="N1892" s="94"/>
      <c r="O1892" s="143"/>
      <c r="P1892" s="143"/>
      <c r="Q1892" s="143"/>
      <c r="R1892" s="94"/>
      <c r="S1892" s="107"/>
      <c r="T1892" s="143"/>
      <c r="U1892" s="94"/>
      <c r="V1892" s="94"/>
      <c r="W1892" s="94"/>
      <c r="X1892" s="143"/>
      <c r="Y1892" s="123"/>
      <c r="Z1892" s="143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  <c r="EG1892" s="107"/>
      <c r="EH1892" s="107"/>
      <c r="EI1892" s="107"/>
      <c r="EJ1892" s="107"/>
      <c r="EK1892" s="107"/>
      <c r="EL1892" s="107"/>
      <c r="EM1892" s="107"/>
      <c r="EN1892" s="107"/>
      <c r="EO1892" s="107"/>
      <c r="EP1892" s="107"/>
      <c r="EQ1892" s="107"/>
      <c r="ER1892" s="107"/>
      <c r="ES1892" s="107"/>
      <c r="ET1892" s="107"/>
      <c r="EU1892" s="107"/>
      <c r="EV1892" s="107"/>
      <c r="EW1892" s="107"/>
      <c r="EX1892" s="107"/>
      <c r="EY1892" s="107"/>
    </row>
    <row r="1893" spans="1:155" x14ac:dyDescent="0.15">
      <c r="A1893" s="36"/>
      <c r="B1893" s="1"/>
      <c r="C1893" s="90"/>
      <c r="D1893" s="103"/>
      <c r="E1893" s="93"/>
      <c r="F1893" s="87"/>
      <c r="G1893" s="88"/>
      <c r="H1893" s="89"/>
      <c r="I1893" s="88"/>
      <c r="J1893" s="90"/>
      <c r="K1893" s="91"/>
      <c r="L1893" s="92"/>
      <c r="M1893" s="93"/>
      <c r="N1893" s="94"/>
      <c r="O1893" s="143"/>
      <c r="P1893" s="143"/>
      <c r="Q1893" s="143"/>
      <c r="R1893" s="94"/>
      <c r="S1893" s="107"/>
      <c r="T1893" s="143"/>
      <c r="U1893" s="94"/>
      <c r="V1893" s="94"/>
      <c r="W1893" s="94"/>
      <c r="X1893" s="143"/>
      <c r="Y1893" s="123"/>
      <c r="Z1893" s="143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  <c r="EG1893" s="107"/>
      <c r="EH1893" s="107"/>
      <c r="EI1893" s="107"/>
      <c r="EJ1893" s="107"/>
      <c r="EK1893" s="107"/>
      <c r="EL1893" s="107"/>
      <c r="EM1893" s="107"/>
      <c r="EN1893" s="107"/>
      <c r="EO1893" s="107"/>
      <c r="EP1893" s="107"/>
      <c r="EQ1893" s="107"/>
      <c r="ER1893" s="107"/>
      <c r="ES1893" s="107"/>
      <c r="ET1893" s="107"/>
      <c r="EU1893" s="107"/>
      <c r="EV1893" s="107"/>
      <c r="EW1893" s="107"/>
      <c r="EX1893" s="107"/>
      <c r="EY1893" s="107"/>
    </row>
    <row r="1894" spans="1:155" x14ac:dyDescent="0.15">
      <c r="A1894" s="36"/>
      <c r="B1894" s="1"/>
      <c r="C1894" s="90"/>
      <c r="D1894" s="103"/>
      <c r="E1894" s="93"/>
      <c r="F1894" s="87"/>
      <c r="G1894" s="88"/>
      <c r="H1894" s="89"/>
      <c r="I1894" s="88"/>
      <c r="J1894" s="90"/>
      <c r="K1894" s="91"/>
      <c r="L1894" s="92"/>
      <c r="M1894" s="93"/>
      <c r="N1894" s="94"/>
      <c r="O1894" s="143"/>
      <c r="P1894" s="143"/>
      <c r="Q1894" s="143"/>
      <c r="R1894" s="94"/>
      <c r="S1894" s="107"/>
      <c r="T1894" s="143"/>
      <c r="U1894" s="94"/>
      <c r="V1894" s="94"/>
      <c r="W1894" s="94"/>
      <c r="X1894" s="143"/>
      <c r="Y1894" s="123"/>
      <c r="Z1894" s="143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  <c r="EG1894" s="107"/>
      <c r="EH1894" s="107"/>
      <c r="EI1894" s="107"/>
      <c r="EJ1894" s="107"/>
      <c r="EK1894" s="107"/>
      <c r="EL1894" s="107"/>
      <c r="EM1894" s="107"/>
      <c r="EN1894" s="107"/>
      <c r="EO1894" s="107"/>
      <c r="EP1894" s="107"/>
      <c r="EQ1894" s="107"/>
      <c r="ER1894" s="107"/>
      <c r="ES1894" s="107"/>
      <c r="ET1894" s="107"/>
      <c r="EU1894" s="107"/>
      <c r="EV1894" s="107"/>
      <c r="EW1894" s="107"/>
      <c r="EX1894" s="107"/>
      <c r="EY1894" s="107"/>
    </row>
    <row r="1895" spans="1:155" x14ac:dyDescent="0.15">
      <c r="A1895" s="36"/>
      <c r="B1895" s="1"/>
      <c r="C1895" s="90"/>
      <c r="D1895" s="103"/>
      <c r="E1895" s="93"/>
      <c r="F1895" s="87"/>
      <c r="G1895" s="88"/>
      <c r="H1895" s="89"/>
      <c r="I1895" s="88"/>
      <c r="J1895" s="90"/>
      <c r="K1895" s="91"/>
      <c r="L1895" s="92"/>
      <c r="M1895" s="93"/>
      <c r="N1895" s="94"/>
      <c r="O1895" s="143"/>
      <c r="P1895" s="143"/>
      <c r="Q1895" s="143"/>
      <c r="R1895" s="94"/>
      <c r="S1895" s="107"/>
      <c r="T1895" s="143"/>
      <c r="U1895" s="94"/>
      <c r="V1895" s="94"/>
      <c r="W1895" s="94"/>
      <c r="X1895" s="143"/>
      <c r="Y1895" s="123"/>
      <c r="Z1895" s="143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  <c r="EG1895" s="107"/>
      <c r="EH1895" s="107"/>
      <c r="EI1895" s="107"/>
      <c r="EJ1895" s="107"/>
      <c r="EK1895" s="107"/>
      <c r="EL1895" s="107"/>
      <c r="EM1895" s="107"/>
      <c r="EN1895" s="107"/>
      <c r="EO1895" s="107"/>
      <c r="EP1895" s="107"/>
      <c r="EQ1895" s="107"/>
      <c r="ER1895" s="107"/>
      <c r="ES1895" s="107"/>
      <c r="ET1895" s="107"/>
      <c r="EU1895" s="107"/>
      <c r="EV1895" s="107"/>
      <c r="EW1895" s="107"/>
      <c r="EX1895" s="107"/>
      <c r="EY1895" s="107"/>
    </row>
    <row r="1896" spans="1:155" x14ac:dyDescent="0.15">
      <c r="A1896" s="36"/>
      <c r="B1896" s="1"/>
      <c r="C1896" s="90"/>
      <c r="D1896" s="103"/>
      <c r="E1896" s="93"/>
      <c r="F1896" s="87"/>
      <c r="G1896" s="88"/>
      <c r="H1896" s="89"/>
      <c r="I1896" s="88"/>
      <c r="J1896" s="90"/>
      <c r="K1896" s="91"/>
      <c r="L1896" s="92"/>
      <c r="M1896" s="93"/>
      <c r="N1896" s="94"/>
      <c r="O1896" s="143"/>
      <c r="P1896" s="143"/>
      <c r="Q1896" s="143"/>
      <c r="R1896" s="94"/>
      <c r="S1896" s="107"/>
      <c r="T1896" s="143"/>
      <c r="U1896" s="94"/>
      <c r="V1896" s="94"/>
      <c r="W1896" s="94"/>
      <c r="X1896" s="143"/>
      <c r="Y1896" s="123"/>
      <c r="Z1896" s="143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  <c r="EG1896" s="107"/>
      <c r="EH1896" s="107"/>
      <c r="EI1896" s="107"/>
      <c r="EJ1896" s="107"/>
      <c r="EK1896" s="107"/>
      <c r="EL1896" s="107"/>
      <c r="EM1896" s="107"/>
      <c r="EN1896" s="107"/>
      <c r="EO1896" s="107"/>
      <c r="EP1896" s="107"/>
      <c r="EQ1896" s="107"/>
      <c r="ER1896" s="107"/>
      <c r="ES1896" s="107"/>
      <c r="ET1896" s="107"/>
      <c r="EU1896" s="107"/>
      <c r="EV1896" s="107"/>
      <c r="EW1896" s="107"/>
      <c r="EX1896" s="107"/>
      <c r="EY1896" s="107"/>
    </row>
    <row r="1897" spans="1:155" x14ac:dyDescent="0.15">
      <c r="A1897" s="36"/>
      <c r="B1897" s="1"/>
      <c r="C1897" s="90"/>
      <c r="D1897" s="103"/>
      <c r="E1897" s="93"/>
      <c r="F1897" s="87"/>
      <c r="G1897" s="88"/>
      <c r="H1897" s="89"/>
      <c r="I1897" s="88"/>
      <c r="J1897" s="90"/>
      <c r="K1897" s="91"/>
      <c r="L1897" s="92"/>
      <c r="M1897" s="93"/>
      <c r="N1897" s="94"/>
      <c r="O1897" s="143"/>
      <c r="P1897" s="143"/>
      <c r="Q1897" s="143"/>
      <c r="R1897" s="94"/>
      <c r="S1897" s="107"/>
      <c r="T1897" s="143"/>
      <c r="U1897" s="94"/>
      <c r="V1897" s="94"/>
      <c r="W1897" s="94"/>
      <c r="X1897" s="143"/>
      <c r="Y1897" s="123"/>
      <c r="Z1897" s="143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  <c r="EG1897" s="107"/>
      <c r="EH1897" s="107"/>
      <c r="EI1897" s="107"/>
      <c r="EJ1897" s="107"/>
      <c r="EK1897" s="107"/>
      <c r="EL1897" s="107"/>
      <c r="EM1897" s="107"/>
      <c r="EN1897" s="107"/>
      <c r="EO1897" s="107"/>
      <c r="EP1897" s="107"/>
      <c r="EQ1897" s="107"/>
      <c r="ER1897" s="107"/>
      <c r="ES1897" s="107"/>
      <c r="ET1897" s="107"/>
      <c r="EU1897" s="107"/>
      <c r="EV1897" s="107"/>
      <c r="EW1897" s="107"/>
      <c r="EX1897" s="107"/>
      <c r="EY1897" s="107"/>
    </row>
    <row r="1898" spans="1:155" x14ac:dyDescent="0.15">
      <c r="A1898" s="36"/>
      <c r="B1898" s="1"/>
      <c r="C1898" s="90"/>
      <c r="D1898" s="103"/>
      <c r="E1898" s="93"/>
      <c r="F1898" s="87"/>
      <c r="G1898" s="88"/>
      <c r="H1898" s="89"/>
      <c r="I1898" s="88"/>
      <c r="J1898" s="90"/>
      <c r="K1898" s="91"/>
      <c r="L1898" s="92"/>
      <c r="M1898" s="93"/>
      <c r="N1898" s="94"/>
      <c r="O1898" s="143"/>
      <c r="P1898" s="143"/>
      <c r="Q1898" s="143"/>
      <c r="R1898" s="94"/>
      <c r="S1898" s="107"/>
      <c r="T1898" s="143"/>
      <c r="U1898" s="94"/>
      <c r="V1898" s="94"/>
      <c r="W1898" s="94"/>
      <c r="X1898" s="143"/>
      <c r="Y1898" s="123"/>
      <c r="Z1898" s="143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  <c r="EG1898" s="107"/>
      <c r="EH1898" s="107"/>
      <c r="EI1898" s="107"/>
      <c r="EJ1898" s="107"/>
      <c r="EK1898" s="107"/>
      <c r="EL1898" s="107"/>
      <c r="EM1898" s="107"/>
      <c r="EN1898" s="107"/>
      <c r="EO1898" s="107"/>
      <c r="EP1898" s="107"/>
      <c r="EQ1898" s="107"/>
      <c r="ER1898" s="107"/>
      <c r="ES1898" s="107"/>
      <c r="ET1898" s="107"/>
      <c r="EU1898" s="107"/>
      <c r="EV1898" s="107"/>
      <c r="EW1898" s="107"/>
      <c r="EX1898" s="107"/>
      <c r="EY1898" s="107"/>
    </row>
    <row r="1899" spans="1:155" x14ac:dyDescent="0.15">
      <c r="A1899" s="36"/>
      <c r="B1899" s="1"/>
      <c r="C1899" s="90"/>
      <c r="D1899" s="103"/>
      <c r="E1899" s="93"/>
      <c r="F1899" s="87"/>
      <c r="G1899" s="88"/>
      <c r="H1899" s="89"/>
      <c r="I1899" s="88"/>
      <c r="J1899" s="90"/>
      <c r="K1899" s="91"/>
      <c r="L1899" s="92"/>
      <c r="M1899" s="93"/>
      <c r="N1899" s="94"/>
      <c r="O1899" s="143"/>
      <c r="P1899" s="143"/>
      <c r="Q1899" s="143"/>
      <c r="R1899" s="94"/>
      <c r="S1899" s="107"/>
      <c r="T1899" s="143"/>
      <c r="U1899" s="94"/>
      <c r="V1899" s="94"/>
      <c r="W1899" s="94"/>
      <c r="X1899" s="143"/>
      <c r="Y1899" s="123"/>
      <c r="Z1899" s="143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  <c r="EG1899" s="107"/>
      <c r="EH1899" s="107"/>
      <c r="EI1899" s="107"/>
      <c r="EJ1899" s="107"/>
      <c r="EK1899" s="107"/>
      <c r="EL1899" s="107"/>
      <c r="EM1899" s="107"/>
      <c r="EN1899" s="107"/>
      <c r="EO1899" s="107"/>
      <c r="EP1899" s="107"/>
      <c r="EQ1899" s="107"/>
      <c r="ER1899" s="107"/>
      <c r="ES1899" s="107"/>
      <c r="ET1899" s="107"/>
      <c r="EU1899" s="107"/>
      <c r="EV1899" s="107"/>
      <c r="EW1899" s="107"/>
      <c r="EX1899" s="107"/>
      <c r="EY1899" s="107"/>
    </row>
    <row r="1900" spans="1:155" x14ac:dyDescent="0.15">
      <c r="A1900" s="36"/>
      <c r="B1900" s="1"/>
      <c r="C1900" s="90"/>
      <c r="D1900" s="103"/>
      <c r="E1900" s="93"/>
      <c r="F1900" s="87"/>
      <c r="G1900" s="88"/>
      <c r="H1900" s="89"/>
      <c r="I1900" s="88"/>
      <c r="J1900" s="90"/>
      <c r="K1900" s="91"/>
      <c r="L1900" s="92"/>
      <c r="M1900" s="93"/>
      <c r="N1900" s="94"/>
      <c r="O1900" s="143"/>
      <c r="P1900" s="143"/>
      <c r="Q1900" s="143"/>
      <c r="R1900" s="94"/>
      <c r="S1900" s="107"/>
      <c r="T1900" s="143"/>
      <c r="U1900" s="94"/>
      <c r="V1900" s="94"/>
      <c r="W1900" s="94"/>
      <c r="X1900" s="143"/>
      <c r="Y1900" s="123"/>
      <c r="Z1900" s="143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  <c r="EG1900" s="107"/>
      <c r="EH1900" s="107"/>
      <c r="EI1900" s="107"/>
      <c r="EJ1900" s="107"/>
      <c r="EK1900" s="107"/>
      <c r="EL1900" s="107"/>
      <c r="EM1900" s="107"/>
      <c r="EN1900" s="107"/>
      <c r="EO1900" s="107"/>
      <c r="EP1900" s="107"/>
      <c r="EQ1900" s="107"/>
      <c r="ER1900" s="107"/>
      <c r="ES1900" s="107"/>
      <c r="ET1900" s="107"/>
      <c r="EU1900" s="107"/>
      <c r="EV1900" s="107"/>
      <c r="EW1900" s="107"/>
      <c r="EX1900" s="107"/>
      <c r="EY1900" s="107"/>
    </row>
    <row r="1901" spans="1:155" x14ac:dyDescent="0.15">
      <c r="A1901" s="36"/>
      <c r="B1901" s="1"/>
      <c r="C1901" s="90"/>
      <c r="D1901" s="103"/>
      <c r="E1901" s="93"/>
      <c r="F1901" s="87"/>
      <c r="G1901" s="88"/>
      <c r="H1901" s="89"/>
      <c r="I1901" s="88"/>
      <c r="J1901" s="90"/>
      <c r="K1901" s="91"/>
      <c r="L1901" s="92"/>
      <c r="M1901" s="93"/>
      <c r="N1901" s="94"/>
      <c r="O1901" s="143"/>
      <c r="P1901" s="143"/>
      <c r="Q1901" s="143"/>
      <c r="R1901" s="94"/>
      <c r="S1901" s="107"/>
      <c r="T1901" s="143"/>
      <c r="U1901" s="94"/>
      <c r="V1901" s="94"/>
      <c r="W1901" s="94"/>
      <c r="X1901" s="143"/>
      <c r="Y1901" s="123"/>
      <c r="Z1901" s="143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  <c r="EG1901" s="107"/>
      <c r="EH1901" s="107"/>
      <c r="EI1901" s="107"/>
      <c r="EJ1901" s="107"/>
      <c r="EK1901" s="107"/>
      <c r="EL1901" s="107"/>
      <c r="EM1901" s="107"/>
      <c r="EN1901" s="107"/>
      <c r="EO1901" s="107"/>
      <c r="EP1901" s="107"/>
      <c r="EQ1901" s="107"/>
      <c r="ER1901" s="107"/>
      <c r="ES1901" s="107"/>
      <c r="ET1901" s="107"/>
      <c r="EU1901" s="107"/>
      <c r="EV1901" s="107"/>
      <c r="EW1901" s="107"/>
      <c r="EX1901" s="107"/>
      <c r="EY1901" s="107"/>
    </row>
    <row r="1902" spans="1:155" x14ac:dyDescent="0.15">
      <c r="A1902" s="36"/>
      <c r="B1902" s="1"/>
      <c r="C1902" s="90"/>
      <c r="D1902" s="103"/>
      <c r="E1902" s="93"/>
      <c r="F1902" s="87"/>
      <c r="G1902" s="88"/>
      <c r="H1902" s="89"/>
      <c r="I1902" s="88"/>
      <c r="J1902" s="90"/>
      <c r="K1902" s="91"/>
      <c r="L1902" s="92"/>
      <c r="M1902" s="93"/>
      <c r="N1902" s="94"/>
      <c r="O1902" s="143"/>
      <c r="P1902" s="143"/>
      <c r="Q1902" s="143"/>
      <c r="R1902" s="94"/>
      <c r="S1902" s="107"/>
      <c r="T1902" s="143"/>
      <c r="U1902" s="94"/>
      <c r="V1902" s="94"/>
      <c r="W1902" s="94"/>
      <c r="X1902" s="143"/>
      <c r="Y1902" s="123"/>
      <c r="Z1902" s="143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  <c r="EG1902" s="107"/>
      <c r="EH1902" s="107"/>
      <c r="EI1902" s="107"/>
      <c r="EJ1902" s="107"/>
      <c r="EK1902" s="107"/>
      <c r="EL1902" s="107"/>
      <c r="EM1902" s="107"/>
      <c r="EN1902" s="107"/>
      <c r="EO1902" s="107"/>
      <c r="EP1902" s="107"/>
      <c r="EQ1902" s="107"/>
      <c r="ER1902" s="107"/>
      <c r="ES1902" s="107"/>
      <c r="ET1902" s="107"/>
      <c r="EU1902" s="107"/>
      <c r="EV1902" s="107"/>
      <c r="EW1902" s="107"/>
      <c r="EX1902" s="107"/>
      <c r="EY1902" s="107"/>
    </row>
    <row r="1903" spans="1:155" x14ac:dyDescent="0.15">
      <c r="A1903" s="36"/>
      <c r="B1903" s="1"/>
      <c r="C1903" s="90"/>
      <c r="D1903" s="103"/>
      <c r="E1903" s="93"/>
      <c r="F1903" s="87"/>
      <c r="G1903" s="88"/>
      <c r="H1903" s="89"/>
      <c r="I1903" s="88"/>
      <c r="J1903" s="90"/>
      <c r="K1903" s="91"/>
      <c r="L1903" s="92"/>
      <c r="M1903" s="93"/>
      <c r="N1903" s="94"/>
      <c r="O1903" s="143"/>
      <c r="P1903" s="143"/>
      <c r="Q1903" s="143"/>
      <c r="R1903" s="94"/>
      <c r="S1903" s="107"/>
      <c r="T1903" s="143"/>
      <c r="U1903" s="94"/>
      <c r="V1903" s="94"/>
      <c r="W1903" s="94"/>
      <c r="X1903" s="143"/>
      <c r="Y1903" s="123"/>
      <c r="Z1903" s="143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  <c r="EG1903" s="107"/>
      <c r="EH1903" s="107"/>
      <c r="EI1903" s="107"/>
      <c r="EJ1903" s="107"/>
      <c r="EK1903" s="107"/>
      <c r="EL1903" s="107"/>
      <c r="EM1903" s="107"/>
      <c r="EN1903" s="107"/>
      <c r="EO1903" s="107"/>
      <c r="EP1903" s="107"/>
      <c r="EQ1903" s="107"/>
      <c r="ER1903" s="107"/>
      <c r="ES1903" s="107"/>
      <c r="ET1903" s="107"/>
      <c r="EU1903" s="107"/>
      <c r="EV1903" s="107"/>
      <c r="EW1903" s="107"/>
      <c r="EX1903" s="107"/>
      <c r="EY1903" s="107"/>
    </row>
    <row r="1904" spans="1:155" x14ac:dyDescent="0.15">
      <c r="A1904" s="36"/>
      <c r="B1904" s="1"/>
      <c r="C1904" s="90"/>
      <c r="D1904" s="103"/>
      <c r="E1904" s="93"/>
      <c r="F1904" s="87"/>
      <c r="G1904" s="88"/>
      <c r="H1904" s="89"/>
      <c r="I1904" s="88"/>
      <c r="J1904" s="90"/>
      <c r="K1904" s="91"/>
      <c r="L1904" s="92"/>
      <c r="M1904" s="93"/>
      <c r="N1904" s="94"/>
      <c r="O1904" s="143"/>
      <c r="P1904" s="143"/>
      <c r="Q1904" s="143"/>
      <c r="R1904" s="94"/>
      <c r="S1904" s="107"/>
      <c r="T1904" s="143"/>
      <c r="U1904" s="94"/>
      <c r="V1904" s="94"/>
      <c r="W1904" s="94"/>
      <c r="X1904" s="143"/>
      <c r="Y1904" s="123"/>
      <c r="Z1904" s="143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  <c r="EG1904" s="107"/>
      <c r="EH1904" s="107"/>
      <c r="EI1904" s="107"/>
      <c r="EJ1904" s="107"/>
      <c r="EK1904" s="107"/>
      <c r="EL1904" s="107"/>
      <c r="EM1904" s="107"/>
      <c r="EN1904" s="107"/>
      <c r="EO1904" s="107"/>
      <c r="EP1904" s="107"/>
      <c r="EQ1904" s="107"/>
      <c r="ER1904" s="107"/>
      <c r="ES1904" s="107"/>
      <c r="ET1904" s="107"/>
      <c r="EU1904" s="107"/>
      <c r="EV1904" s="107"/>
      <c r="EW1904" s="107"/>
      <c r="EX1904" s="107"/>
      <c r="EY1904" s="107"/>
    </row>
    <row r="1905" spans="1:155" x14ac:dyDescent="0.15">
      <c r="A1905" s="36"/>
      <c r="B1905" s="1"/>
      <c r="C1905" s="90"/>
      <c r="D1905" s="103"/>
      <c r="E1905" s="93"/>
      <c r="F1905" s="87"/>
      <c r="G1905" s="88"/>
      <c r="H1905" s="89"/>
      <c r="I1905" s="88"/>
      <c r="J1905" s="90"/>
      <c r="K1905" s="91"/>
      <c r="L1905" s="92"/>
      <c r="M1905" s="93"/>
      <c r="N1905" s="94"/>
      <c r="O1905" s="143"/>
      <c r="P1905" s="143"/>
      <c r="Q1905" s="143"/>
      <c r="R1905" s="94"/>
      <c r="S1905" s="107"/>
      <c r="T1905" s="143"/>
      <c r="U1905" s="94"/>
      <c r="V1905" s="94"/>
      <c r="W1905" s="94"/>
      <c r="X1905" s="143"/>
      <c r="Y1905" s="123"/>
      <c r="Z1905" s="143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  <c r="EG1905" s="107"/>
      <c r="EH1905" s="107"/>
      <c r="EI1905" s="107"/>
      <c r="EJ1905" s="107"/>
      <c r="EK1905" s="107"/>
      <c r="EL1905" s="107"/>
      <c r="EM1905" s="107"/>
      <c r="EN1905" s="107"/>
      <c r="EO1905" s="107"/>
      <c r="EP1905" s="107"/>
      <c r="EQ1905" s="107"/>
      <c r="ER1905" s="107"/>
      <c r="ES1905" s="107"/>
      <c r="ET1905" s="107"/>
      <c r="EU1905" s="107"/>
      <c r="EV1905" s="107"/>
      <c r="EW1905" s="107"/>
      <c r="EX1905" s="107"/>
      <c r="EY1905" s="107"/>
    </row>
    <row r="1906" spans="1:155" x14ac:dyDescent="0.15">
      <c r="A1906" s="36"/>
      <c r="B1906" s="1"/>
      <c r="C1906" s="90"/>
      <c r="D1906" s="103"/>
      <c r="E1906" s="93"/>
      <c r="F1906" s="87"/>
      <c r="G1906" s="88"/>
      <c r="H1906" s="89"/>
      <c r="I1906" s="88"/>
      <c r="J1906" s="90"/>
      <c r="K1906" s="91"/>
      <c r="L1906" s="92"/>
      <c r="M1906" s="93"/>
      <c r="N1906" s="94"/>
      <c r="O1906" s="143"/>
      <c r="P1906" s="143"/>
      <c r="Q1906" s="143"/>
      <c r="R1906" s="94"/>
      <c r="S1906" s="107"/>
      <c r="T1906" s="143"/>
      <c r="U1906" s="94"/>
      <c r="V1906" s="94"/>
      <c r="W1906" s="94"/>
      <c r="X1906" s="143"/>
      <c r="Y1906" s="123"/>
      <c r="Z1906" s="143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  <c r="EG1906" s="107"/>
      <c r="EH1906" s="107"/>
      <c r="EI1906" s="107"/>
      <c r="EJ1906" s="107"/>
      <c r="EK1906" s="107"/>
      <c r="EL1906" s="107"/>
      <c r="EM1906" s="107"/>
      <c r="EN1906" s="107"/>
      <c r="EO1906" s="107"/>
      <c r="EP1906" s="107"/>
      <c r="EQ1906" s="107"/>
      <c r="ER1906" s="107"/>
      <c r="ES1906" s="107"/>
      <c r="ET1906" s="107"/>
      <c r="EU1906" s="107"/>
      <c r="EV1906" s="107"/>
      <c r="EW1906" s="107"/>
      <c r="EX1906" s="107"/>
      <c r="EY1906" s="107"/>
    </row>
    <row r="1907" spans="1:155" x14ac:dyDescent="0.15">
      <c r="A1907" s="36"/>
      <c r="B1907" s="1"/>
      <c r="C1907" s="90"/>
      <c r="D1907" s="103"/>
      <c r="E1907" s="93"/>
      <c r="F1907" s="87"/>
      <c r="G1907" s="88"/>
      <c r="H1907" s="89"/>
      <c r="I1907" s="88"/>
      <c r="J1907" s="90"/>
      <c r="K1907" s="91"/>
      <c r="L1907" s="92"/>
      <c r="M1907" s="93"/>
      <c r="N1907" s="94"/>
      <c r="O1907" s="143"/>
      <c r="P1907" s="143"/>
      <c r="Q1907" s="143"/>
      <c r="R1907" s="94"/>
      <c r="S1907" s="107"/>
      <c r="T1907" s="143"/>
      <c r="U1907" s="94"/>
      <c r="V1907" s="94"/>
      <c r="W1907" s="94"/>
      <c r="X1907" s="143"/>
      <c r="Y1907" s="123"/>
      <c r="Z1907" s="143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  <c r="EG1907" s="107"/>
      <c r="EH1907" s="107"/>
      <c r="EI1907" s="107"/>
      <c r="EJ1907" s="107"/>
      <c r="EK1907" s="107"/>
      <c r="EL1907" s="107"/>
      <c r="EM1907" s="107"/>
      <c r="EN1907" s="107"/>
      <c r="EO1907" s="107"/>
      <c r="EP1907" s="107"/>
      <c r="EQ1907" s="107"/>
      <c r="ER1907" s="107"/>
      <c r="ES1907" s="107"/>
      <c r="ET1907" s="107"/>
      <c r="EU1907" s="107"/>
      <c r="EV1907" s="107"/>
      <c r="EW1907" s="107"/>
      <c r="EX1907" s="107"/>
      <c r="EY1907" s="107"/>
    </row>
    <row r="1908" spans="1:155" x14ac:dyDescent="0.15">
      <c r="A1908" s="36"/>
      <c r="B1908" s="1"/>
      <c r="C1908" s="90"/>
      <c r="D1908" s="103"/>
      <c r="E1908" s="93"/>
      <c r="F1908" s="87"/>
      <c r="G1908" s="88"/>
      <c r="H1908" s="89"/>
      <c r="I1908" s="88"/>
      <c r="J1908" s="90"/>
      <c r="K1908" s="91"/>
      <c r="L1908" s="92"/>
      <c r="M1908" s="93"/>
      <c r="N1908" s="94"/>
      <c r="O1908" s="143"/>
      <c r="P1908" s="143"/>
      <c r="Q1908" s="143"/>
      <c r="R1908" s="94"/>
      <c r="S1908" s="107"/>
      <c r="T1908" s="143"/>
      <c r="U1908" s="94"/>
      <c r="V1908" s="94"/>
      <c r="W1908" s="94"/>
      <c r="X1908" s="143"/>
      <c r="Y1908" s="123"/>
      <c r="Z1908" s="143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  <c r="EG1908" s="107"/>
      <c r="EH1908" s="107"/>
      <c r="EI1908" s="107"/>
      <c r="EJ1908" s="107"/>
      <c r="EK1908" s="107"/>
      <c r="EL1908" s="107"/>
      <c r="EM1908" s="107"/>
      <c r="EN1908" s="107"/>
      <c r="EO1908" s="107"/>
      <c r="EP1908" s="107"/>
      <c r="EQ1908" s="107"/>
      <c r="ER1908" s="107"/>
      <c r="ES1908" s="107"/>
      <c r="ET1908" s="107"/>
      <c r="EU1908" s="107"/>
      <c r="EV1908" s="107"/>
      <c r="EW1908" s="107"/>
      <c r="EX1908" s="107"/>
      <c r="EY1908" s="107"/>
    </row>
    <row r="1909" spans="1:155" x14ac:dyDescent="0.15">
      <c r="A1909" s="36"/>
      <c r="B1909" s="1"/>
      <c r="C1909" s="90"/>
      <c r="D1909" s="103"/>
      <c r="E1909" s="93"/>
      <c r="F1909" s="87"/>
      <c r="G1909" s="88"/>
      <c r="H1909" s="89"/>
      <c r="I1909" s="88"/>
      <c r="J1909" s="90"/>
      <c r="K1909" s="91"/>
      <c r="L1909" s="92"/>
      <c r="M1909" s="93"/>
      <c r="N1909" s="94"/>
      <c r="O1909" s="143"/>
      <c r="P1909" s="143"/>
      <c r="Q1909" s="143"/>
      <c r="R1909" s="94"/>
      <c r="S1909" s="107"/>
      <c r="T1909" s="143"/>
      <c r="U1909" s="94"/>
      <c r="V1909" s="94"/>
      <c r="W1909" s="94"/>
      <c r="X1909" s="143"/>
      <c r="Y1909" s="123"/>
      <c r="Z1909" s="143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  <c r="EG1909" s="107"/>
      <c r="EH1909" s="107"/>
      <c r="EI1909" s="107"/>
      <c r="EJ1909" s="107"/>
      <c r="EK1909" s="107"/>
      <c r="EL1909" s="107"/>
      <c r="EM1909" s="107"/>
      <c r="EN1909" s="107"/>
      <c r="EO1909" s="107"/>
      <c r="EP1909" s="107"/>
      <c r="EQ1909" s="107"/>
      <c r="ER1909" s="107"/>
      <c r="ES1909" s="107"/>
      <c r="ET1909" s="107"/>
      <c r="EU1909" s="107"/>
      <c r="EV1909" s="107"/>
      <c r="EW1909" s="107"/>
      <c r="EX1909" s="107"/>
      <c r="EY1909" s="107"/>
    </row>
    <row r="1910" spans="1:155" x14ac:dyDescent="0.15">
      <c r="A1910" s="36"/>
      <c r="B1910" s="1"/>
      <c r="C1910" s="90"/>
      <c r="D1910" s="103"/>
      <c r="E1910" s="93"/>
      <c r="F1910" s="87"/>
      <c r="G1910" s="88"/>
      <c r="H1910" s="89"/>
      <c r="I1910" s="88"/>
      <c r="J1910" s="90"/>
      <c r="K1910" s="91"/>
      <c r="L1910" s="92"/>
      <c r="M1910" s="93"/>
      <c r="N1910" s="94"/>
      <c r="O1910" s="143"/>
      <c r="P1910" s="143"/>
      <c r="Q1910" s="143"/>
      <c r="R1910" s="94"/>
      <c r="S1910" s="107"/>
      <c r="T1910" s="143"/>
      <c r="U1910" s="94"/>
      <c r="V1910" s="94"/>
      <c r="W1910" s="94"/>
      <c r="X1910" s="143"/>
      <c r="Y1910" s="123"/>
      <c r="Z1910" s="143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  <c r="EG1910" s="107"/>
      <c r="EH1910" s="107"/>
      <c r="EI1910" s="107"/>
      <c r="EJ1910" s="107"/>
      <c r="EK1910" s="107"/>
      <c r="EL1910" s="107"/>
      <c r="EM1910" s="107"/>
      <c r="EN1910" s="107"/>
      <c r="EO1910" s="107"/>
      <c r="EP1910" s="107"/>
      <c r="EQ1910" s="107"/>
      <c r="ER1910" s="107"/>
      <c r="ES1910" s="107"/>
      <c r="ET1910" s="107"/>
      <c r="EU1910" s="107"/>
      <c r="EV1910" s="107"/>
      <c r="EW1910" s="107"/>
      <c r="EX1910" s="107"/>
      <c r="EY1910" s="107"/>
    </row>
    <row r="1911" spans="1:155" x14ac:dyDescent="0.15">
      <c r="A1911" s="36"/>
      <c r="B1911" s="1"/>
      <c r="C1911" s="90"/>
      <c r="D1911" s="103"/>
      <c r="E1911" s="93"/>
      <c r="F1911" s="87"/>
      <c r="G1911" s="88"/>
      <c r="H1911" s="89"/>
      <c r="I1911" s="88"/>
      <c r="J1911" s="90"/>
      <c r="K1911" s="91"/>
      <c r="L1911" s="92"/>
      <c r="M1911" s="93"/>
      <c r="N1911" s="94"/>
      <c r="O1911" s="143"/>
      <c r="P1911" s="143"/>
      <c r="Q1911" s="143"/>
      <c r="R1911" s="94"/>
      <c r="S1911" s="107"/>
      <c r="T1911" s="143"/>
      <c r="U1911" s="94"/>
      <c r="V1911" s="94"/>
      <c r="W1911" s="94"/>
      <c r="X1911" s="143"/>
      <c r="Y1911" s="123"/>
      <c r="Z1911" s="143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  <c r="EG1911" s="107"/>
      <c r="EH1911" s="107"/>
      <c r="EI1911" s="107"/>
      <c r="EJ1911" s="107"/>
      <c r="EK1911" s="107"/>
      <c r="EL1911" s="107"/>
      <c r="EM1911" s="107"/>
      <c r="EN1911" s="107"/>
      <c r="EO1911" s="107"/>
      <c r="EP1911" s="107"/>
      <c r="EQ1911" s="107"/>
      <c r="ER1911" s="107"/>
      <c r="ES1911" s="107"/>
      <c r="ET1911" s="107"/>
      <c r="EU1911" s="107"/>
      <c r="EV1911" s="107"/>
      <c r="EW1911" s="107"/>
      <c r="EX1911" s="107"/>
      <c r="EY1911" s="107"/>
    </row>
    <row r="1912" spans="1:155" x14ac:dyDescent="0.15">
      <c r="A1912" s="36"/>
      <c r="B1912" s="1"/>
      <c r="C1912" s="90"/>
      <c r="D1912" s="103"/>
      <c r="E1912" s="93"/>
      <c r="F1912" s="87"/>
      <c r="G1912" s="88"/>
      <c r="H1912" s="89"/>
      <c r="I1912" s="88"/>
      <c r="J1912" s="90"/>
      <c r="K1912" s="91"/>
      <c r="L1912" s="92"/>
      <c r="M1912" s="93"/>
      <c r="N1912" s="94"/>
      <c r="O1912" s="143"/>
      <c r="P1912" s="143"/>
      <c r="Q1912" s="143"/>
      <c r="R1912" s="94"/>
      <c r="S1912" s="107"/>
      <c r="T1912" s="143"/>
      <c r="U1912" s="94"/>
      <c r="V1912" s="94"/>
      <c r="W1912" s="94"/>
      <c r="X1912" s="143"/>
      <c r="Y1912" s="123"/>
      <c r="Z1912" s="143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  <c r="EG1912" s="107"/>
      <c r="EH1912" s="107"/>
      <c r="EI1912" s="107"/>
      <c r="EJ1912" s="107"/>
      <c r="EK1912" s="107"/>
      <c r="EL1912" s="107"/>
      <c r="EM1912" s="107"/>
      <c r="EN1912" s="107"/>
      <c r="EO1912" s="107"/>
      <c r="EP1912" s="107"/>
      <c r="EQ1912" s="107"/>
      <c r="ER1912" s="107"/>
      <c r="ES1912" s="107"/>
      <c r="ET1912" s="107"/>
      <c r="EU1912" s="107"/>
      <c r="EV1912" s="107"/>
      <c r="EW1912" s="107"/>
      <c r="EX1912" s="107"/>
      <c r="EY1912" s="107"/>
    </row>
    <row r="1913" spans="1:155" x14ac:dyDescent="0.15">
      <c r="A1913" s="36"/>
      <c r="B1913" s="1"/>
      <c r="C1913" s="90"/>
      <c r="D1913" s="103"/>
      <c r="E1913" s="93"/>
      <c r="F1913" s="87"/>
      <c r="G1913" s="88"/>
      <c r="H1913" s="89"/>
      <c r="I1913" s="88"/>
      <c r="J1913" s="90"/>
      <c r="K1913" s="91"/>
      <c r="L1913" s="92"/>
      <c r="M1913" s="93"/>
      <c r="N1913" s="94"/>
      <c r="O1913" s="143"/>
      <c r="P1913" s="143"/>
      <c r="Q1913" s="143"/>
      <c r="R1913" s="94"/>
      <c r="S1913" s="107"/>
      <c r="T1913" s="143"/>
      <c r="U1913" s="94"/>
      <c r="V1913" s="94"/>
      <c r="W1913" s="94"/>
      <c r="X1913" s="143"/>
      <c r="Y1913" s="123"/>
      <c r="Z1913" s="143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  <c r="EG1913" s="107"/>
      <c r="EH1913" s="107"/>
      <c r="EI1913" s="107"/>
      <c r="EJ1913" s="107"/>
      <c r="EK1913" s="107"/>
      <c r="EL1913" s="107"/>
      <c r="EM1913" s="107"/>
      <c r="EN1913" s="107"/>
      <c r="EO1913" s="107"/>
      <c r="EP1913" s="107"/>
      <c r="EQ1913" s="107"/>
      <c r="ER1913" s="107"/>
      <c r="ES1913" s="107"/>
      <c r="ET1913" s="107"/>
      <c r="EU1913" s="107"/>
      <c r="EV1913" s="107"/>
      <c r="EW1913" s="107"/>
      <c r="EX1913" s="107"/>
      <c r="EY1913" s="107"/>
    </row>
    <row r="1914" spans="1:155" x14ac:dyDescent="0.15">
      <c r="A1914" s="36"/>
      <c r="B1914" s="1"/>
      <c r="C1914" s="90"/>
      <c r="D1914" s="103"/>
      <c r="E1914" s="93"/>
      <c r="F1914" s="87"/>
      <c r="G1914" s="88"/>
      <c r="H1914" s="89"/>
      <c r="I1914" s="88"/>
      <c r="J1914" s="90"/>
      <c r="K1914" s="91"/>
      <c r="L1914" s="92"/>
      <c r="M1914" s="93"/>
      <c r="N1914" s="94"/>
      <c r="O1914" s="143"/>
      <c r="P1914" s="143"/>
      <c r="Q1914" s="143"/>
      <c r="R1914" s="94"/>
      <c r="S1914" s="107"/>
      <c r="T1914" s="143"/>
      <c r="U1914" s="94"/>
      <c r="V1914" s="94"/>
      <c r="W1914" s="94"/>
      <c r="X1914" s="143"/>
      <c r="Y1914" s="123"/>
      <c r="Z1914" s="143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  <c r="EG1914" s="107"/>
      <c r="EH1914" s="107"/>
      <c r="EI1914" s="107"/>
      <c r="EJ1914" s="107"/>
      <c r="EK1914" s="107"/>
      <c r="EL1914" s="107"/>
      <c r="EM1914" s="107"/>
      <c r="EN1914" s="107"/>
      <c r="EO1914" s="107"/>
      <c r="EP1914" s="107"/>
      <c r="EQ1914" s="107"/>
      <c r="ER1914" s="107"/>
      <c r="ES1914" s="107"/>
      <c r="ET1914" s="107"/>
      <c r="EU1914" s="107"/>
      <c r="EV1914" s="107"/>
      <c r="EW1914" s="107"/>
      <c r="EX1914" s="107"/>
      <c r="EY1914" s="107"/>
    </row>
    <row r="1915" spans="1:155" x14ac:dyDescent="0.15">
      <c r="A1915" s="36"/>
      <c r="B1915" s="1"/>
      <c r="C1915" s="90"/>
      <c r="D1915" s="103"/>
      <c r="E1915" s="93"/>
      <c r="F1915" s="87"/>
      <c r="G1915" s="88"/>
      <c r="H1915" s="89"/>
      <c r="I1915" s="88"/>
      <c r="J1915" s="90"/>
      <c r="K1915" s="91"/>
      <c r="L1915" s="92"/>
      <c r="M1915" s="93"/>
      <c r="N1915" s="94"/>
      <c r="O1915" s="143"/>
      <c r="P1915" s="143"/>
      <c r="Q1915" s="143"/>
      <c r="R1915" s="94"/>
      <c r="S1915" s="107"/>
      <c r="T1915" s="143"/>
      <c r="U1915" s="94"/>
      <c r="V1915" s="94"/>
      <c r="W1915" s="94"/>
      <c r="X1915" s="143"/>
      <c r="Y1915" s="123"/>
      <c r="Z1915" s="143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  <c r="EG1915" s="107"/>
      <c r="EH1915" s="107"/>
      <c r="EI1915" s="107"/>
      <c r="EJ1915" s="107"/>
      <c r="EK1915" s="107"/>
      <c r="EL1915" s="107"/>
      <c r="EM1915" s="107"/>
      <c r="EN1915" s="107"/>
      <c r="EO1915" s="107"/>
      <c r="EP1915" s="107"/>
      <c r="EQ1915" s="107"/>
      <c r="ER1915" s="107"/>
      <c r="ES1915" s="107"/>
      <c r="ET1915" s="107"/>
      <c r="EU1915" s="107"/>
      <c r="EV1915" s="107"/>
      <c r="EW1915" s="107"/>
      <c r="EX1915" s="107"/>
      <c r="EY1915" s="107"/>
    </row>
    <row r="1916" spans="1:155" x14ac:dyDescent="0.15">
      <c r="A1916" s="36"/>
      <c r="B1916" s="1"/>
      <c r="C1916" s="90"/>
      <c r="D1916" s="103"/>
      <c r="E1916" s="93"/>
      <c r="F1916" s="87"/>
      <c r="G1916" s="88"/>
      <c r="H1916" s="89"/>
      <c r="I1916" s="88"/>
      <c r="J1916" s="90"/>
      <c r="K1916" s="91"/>
      <c r="L1916" s="92"/>
      <c r="M1916" s="93"/>
      <c r="N1916" s="94"/>
      <c r="O1916" s="143"/>
      <c r="P1916" s="143"/>
      <c r="Q1916" s="143"/>
      <c r="R1916" s="94"/>
      <c r="S1916" s="107"/>
      <c r="T1916" s="143"/>
      <c r="U1916" s="94"/>
      <c r="V1916" s="94"/>
      <c r="W1916" s="94"/>
      <c r="X1916" s="143"/>
      <c r="Y1916" s="123"/>
      <c r="Z1916" s="143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  <c r="EG1916" s="107"/>
      <c r="EH1916" s="107"/>
      <c r="EI1916" s="107"/>
      <c r="EJ1916" s="107"/>
      <c r="EK1916" s="107"/>
      <c r="EL1916" s="107"/>
      <c r="EM1916" s="107"/>
      <c r="EN1916" s="107"/>
      <c r="EO1916" s="107"/>
      <c r="EP1916" s="107"/>
      <c r="EQ1916" s="107"/>
      <c r="ER1916" s="107"/>
      <c r="ES1916" s="107"/>
      <c r="ET1916" s="107"/>
      <c r="EU1916" s="107"/>
      <c r="EV1916" s="107"/>
      <c r="EW1916" s="107"/>
      <c r="EX1916" s="107"/>
      <c r="EY1916" s="107"/>
    </row>
    <row r="1917" spans="1:155" x14ac:dyDescent="0.15">
      <c r="A1917" s="36"/>
      <c r="B1917" s="1"/>
      <c r="C1917" s="90"/>
      <c r="D1917" s="103"/>
      <c r="E1917" s="93"/>
      <c r="F1917" s="87"/>
      <c r="G1917" s="88"/>
      <c r="H1917" s="89"/>
      <c r="I1917" s="88"/>
      <c r="J1917" s="90"/>
      <c r="K1917" s="91"/>
      <c r="L1917" s="92"/>
      <c r="M1917" s="93"/>
      <c r="N1917" s="94"/>
      <c r="O1917" s="143"/>
      <c r="P1917" s="143"/>
      <c r="Q1917" s="143"/>
      <c r="R1917" s="94"/>
      <c r="S1917" s="107"/>
      <c r="T1917" s="143"/>
      <c r="U1917" s="94"/>
      <c r="V1917" s="94"/>
      <c r="W1917" s="94"/>
      <c r="X1917" s="143"/>
      <c r="Y1917" s="123"/>
      <c r="Z1917" s="143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  <c r="EG1917" s="107"/>
      <c r="EH1917" s="107"/>
      <c r="EI1917" s="107"/>
      <c r="EJ1917" s="107"/>
      <c r="EK1917" s="107"/>
      <c r="EL1917" s="107"/>
      <c r="EM1917" s="107"/>
      <c r="EN1917" s="107"/>
      <c r="EO1917" s="107"/>
      <c r="EP1917" s="107"/>
      <c r="EQ1917" s="107"/>
      <c r="ER1917" s="107"/>
      <c r="ES1917" s="107"/>
      <c r="ET1917" s="107"/>
      <c r="EU1917" s="107"/>
      <c r="EV1917" s="107"/>
      <c r="EW1917" s="107"/>
      <c r="EX1917" s="107"/>
      <c r="EY1917" s="107"/>
    </row>
    <row r="1918" spans="1:155" x14ac:dyDescent="0.15">
      <c r="A1918" s="36"/>
      <c r="B1918" s="1"/>
      <c r="C1918" s="90"/>
      <c r="D1918" s="103"/>
      <c r="E1918" s="93"/>
      <c r="F1918" s="87"/>
      <c r="G1918" s="88"/>
      <c r="H1918" s="89"/>
      <c r="I1918" s="88"/>
      <c r="J1918" s="90"/>
      <c r="K1918" s="91"/>
      <c r="L1918" s="92"/>
      <c r="M1918" s="93"/>
      <c r="N1918" s="94"/>
      <c r="O1918" s="143"/>
      <c r="P1918" s="143"/>
      <c r="Q1918" s="143"/>
      <c r="R1918" s="94"/>
      <c r="S1918" s="107"/>
      <c r="T1918" s="143"/>
      <c r="U1918" s="94"/>
      <c r="V1918" s="94"/>
      <c r="W1918" s="94"/>
      <c r="X1918" s="143"/>
      <c r="Y1918" s="123"/>
      <c r="Z1918" s="143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  <c r="EG1918" s="107"/>
      <c r="EH1918" s="107"/>
      <c r="EI1918" s="107"/>
      <c r="EJ1918" s="107"/>
      <c r="EK1918" s="107"/>
      <c r="EL1918" s="107"/>
      <c r="EM1918" s="107"/>
      <c r="EN1918" s="107"/>
      <c r="EO1918" s="107"/>
      <c r="EP1918" s="107"/>
      <c r="EQ1918" s="107"/>
      <c r="ER1918" s="107"/>
      <c r="ES1918" s="107"/>
      <c r="ET1918" s="107"/>
      <c r="EU1918" s="107"/>
      <c r="EV1918" s="107"/>
      <c r="EW1918" s="107"/>
      <c r="EX1918" s="107"/>
      <c r="EY1918" s="107"/>
    </row>
    <row r="1919" spans="1:155" x14ac:dyDescent="0.15">
      <c r="A1919" s="36"/>
      <c r="B1919" s="1"/>
      <c r="C1919" s="90"/>
      <c r="D1919" s="103"/>
      <c r="E1919" s="93"/>
      <c r="F1919" s="87"/>
      <c r="G1919" s="88"/>
      <c r="H1919" s="89"/>
      <c r="I1919" s="88"/>
      <c r="J1919" s="90"/>
      <c r="K1919" s="91"/>
      <c r="L1919" s="92"/>
      <c r="M1919" s="93"/>
      <c r="N1919" s="94"/>
      <c r="O1919" s="143"/>
      <c r="P1919" s="143"/>
      <c r="Q1919" s="143"/>
      <c r="R1919" s="94"/>
      <c r="S1919" s="107"/>
      <c r="T1919" s="143"/>
      <c r="U1919" s="94"/>
      <c r="V1919" s="94"/>
      <c r="W1919" s="94"/>
      <c r="X1919" s="143"/>
      <c r="Y1919" s="123"/>
      <c r="Z1919" s="143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  <c r="EG1919" s="107"/>
      <c r="EH1919" s="107"/>
      <c r="EI1919" s="107"/>
      <c r="EJ1919" s="107"/>
      <c r="EK1919" s="107"/>
      <c r="EL1919" s="107"/>
      <c r="EM1919" s="107"/>
      <c r="EN1919" s="107"/>
      <c r="EO1919" s="107"/>
      <c r="EP1919" s="107"/>
      <c r="EQ1919" s="107"/>
      <c r="ER1919" s="107"/>
      <c r="ES1919" s="107"/>
      <c r="ET1919" s="107"/>
      <c r="EU1919" s="107"/>
      <c r="EV1919" s="107"/>
      <c r="EW1919" s="107"/>
      <c r="EX1919" s="107"/>
      <c r="EY1919" s="107"/>
    </row>
    <row r="1920" spans="1:155" x14ac:dyDescent="0.15">
      <c r="A1920" s="36"/>
      <c r="B1920" s="1"/>
      <c r="C1920" s="90"/>
      <c r="D1920" s="103"/>
      <c r="E1920" s="93"/>
      <c r="F1920" s="87"/>
      <c r="G1920" s="88"/>
      <c r="H1920" s="89"/>
      <c r="I1920" s="88"/>
      <c r="J1920" s="90"/>
      <c r="K1920" s="91"/>
      <c r="L1920" s="92"/>
      <c r="M1920" s="93"/>
      <c r="N1920" s="94"/>
      <c r="O1920" s="143"/>
      <c r="P1920" s="143"/>
      <c r="Q1920" s="143"/>
      <c r="R1920" s="94"/>
      <c r="S1920" s="107"/>
      <c r="T1920" s="143"/>
      <c r="U1920" s="94"/>
      <c r="V1920" s="94"/>
      <c r="W1920" s="94"/>
      <c r="X1920" s="143"/>
      <c r="Y1920" s="123"/>
      <c r="Z1920" s="143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  <c r="EG1920" s="107"/>
      <c r="EH1920" s="107"/>
      <c r="EI1920" s="107"/>
      <c r="EJ1920" s="107"/>
      <c r="EK1920" s="107"/>
      <c r="EL1920" s="107"/>
      <c r="EM1920" s="107"/>
      <c r="EN1920" s="107"/>
      <c r="EO1920" s="107"/>
      <c r="EP1920" s="107"/>
      <c r="EQ1920" s="107"/>
      <c r="ER1920" s="107"/>
      <c r="ES1920" s="107"/>
      <c r="ET1920" s="107"/>
      <c r="EU1920" s="107"/>
      <c r="EV1920" s="107"/>
      <c r="EW1920" s="107"/>
      <c r="EX1920" s="107"/>
      <c r="EY1920" s="107"/>
    </row>
    <row r="1921" spans="1:155" x14ac:dyDescent="0.15">
      <c r="A1921" s="36"/>
      <c r="B1921" s="1"/>
      <c r="C1921" s="90"/>
      <c r="D1921" s="103"/>
      <c r="E1921" s="93"/>
      <c r="F1921" s="87"/>
      <c r="G1921" s="88"/>
      <c r="H1921" s="89"/>
      <c r="I1921" s="88"/>
      <c r="J1921" s="90"/>
      <c r="K1921" s="91"/>
      <c r="L1921" s="92"/>
      <c r="M1921" s="93"/>
      <c r="N1921" s="94"/>
      <c r="O1921" s="143"/>
      <c r="P1921" s="143"/>
      <c r="Q1921" s="143"/>
      <c r="R1921" s="94"/>
      <c r="S1921" s="107"/>
      <c r="T1921" s="143"/>
      <c r="U1921" s="94"/>
      <c r="V1921" s="94"/>
      <c r="W1921" s="94"/>
      <c r="X1921" s="143"/>
      <c r="Y1921" s="123"/>
      <c r="Z1921" s="143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  <c r="EG1921" s="107"/>
      <c r="EH1921" s="107"/>
      <c r="EI1921" s="107"/>
      <c r="EJ1921" s="107"/>
      <c r="EK1921" s="107"/>
      <c r="EL1921" s="107"/>
      <c r="EM1921" s="107"/>
      <c r="EN1921" s="107"/>
      <c r="EO1921" s="107"/>
      <c r="EP1921" s="107"/>
      <c r="EQ1921" s="107"/>
      <c r="ER1921" s="107"/>
      <c r="ES1921" s="107"/>
      <c r="ET1921" s="107"/>
      <c r="EU1921" s="107"/>
      <c r="EV1921" s="107"/>
      <c r="EW1921" s="107"/>
      <c r="EX1921" s="107"/>
      <c r="EY1921" s="107"/>
    </row>
    <row r="1922" spans="1:155" x14ac:dyDescent="0.15">
      <c r="A1922" s="36"/>
      <c r="B1922" s="1"/>
      <c r="C1922" s="90"/>
      <c r="D1922" s="103"/>
      <c r="E1922" s="93"/>
      <c r="F1922" s="87"/>
      <c r="G1922" s="88"/>
      <c r="H1922" s="89"/>
      <c r="I1922" s="88"/>
      <c r="J1922" s="90"/>
      <c r="K1922" s="91"/>
      <c r="L1922" s="92"/>
      <c r="M1922" s="93"/>
      <c r="N1922" s="94"/>
      <c r="O1922" s="143"/>
      <c r="P1922" s="143"/>
      <c r="Q1922" s="143"/>
      <c r="R1922" s="94"/>
      <c r="S1922" s="107"/>
      <c r="T1922" s="143"/>
      <c r="U1922" s="94"/>
      <c r="V1922" s="94"/>
      <c r="W1922" s="94"/>
      <c r="X1922" s="143"/>
      <c r="Y1922" s="123"/>
      <c r="Z1922" s="143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  <c r="EG1922" s="107"/>
      <c r="EH1922" s="107"/>
      <c r="EI1922" s="107"/>
      <c r="EJ1922" s="107"/>
      <c r="EK1922" s="107"/>
      <c r="EL1922" s="107"/>
      <c r="EM1922" s="107"/>
      <c r="EN1922" s="107"/>
      <c r="EO1922" s="107"/>
      <c r="EP1922" s="107"/>
      <c r="EQ1922" s="107"/>
      <c r="ER1922" s="107"/>
      <c r="ES1922" s="107"/>
      <c r="ET1922" s="107"/>
      <c r="EU1922" s="107"/>
      <c r="EV1922" s="107"/>
      <c r="EW1922" s="107"/>
      <c r="EX1922" s="107"/>
      <c r="EY1922" s="107"/>
    </row>
    <row r="1923" spans="1:155" x14ac:dyDescent="0.15">
      <c r="A1923" s="36"/>
      <c r="B1923" s="1"/>
      <c r="C1923" s="90"/>
      <c r="D1923" s="103"/>
      <c r="E1923" s="93"/>
      <c r="F1923" s="87"/>
      <c r="G1923" s="88"/>
      <c r="H1923" s="89"/>
      <c r="I1923" s="88"/>
      <c r="J1923" s="90"/>
      <c r="K1923" s="91"/>
      <c r="L1923" s="92"/>
      <c r="M1923" s="93"/>
      <c r="N1923" s="94"/>
      <c r="O1923" s="143"/>
      <c r="P1923" s="143"/>
      <c r="Q1923" s="143"/>
      <c r="R1923" s="94"/>
      <c r="S1923" s="107"/>
      <c r="T1923" s="143"/>
      <c r="U1923" s="94"/>
      <c r="V1923" s="94"/>
      <c r="W1923" s="94"/>
      <c r="X1923" s="143"/>
      <c r="Y1923" s="123"/>
      <c r="Z1923" s="143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  <c r="EG1923" s="107"/>
      <c r="EH1923" s="107"/>
      <c r="EI1923" s="107"/>
      <c r="EJ1923" s="107"/>
      <c r="EK1923" s="107"/>
      <c r="EL1923" s="107"/>
      <c r="EM1923" s="107"/>
      <c r="EN1923" s="107"/>
      <c r="EO1923" s="107"/>
      <c r="EP1923" s="107"/>
      <c r="EQ1923" s="107"/>
      <c r="ER1923" s="107"/>
      <c r="ES1923" s="107"/>
      <c r="ET1923" s="107"/>
      <c r="EU1923" s="107"/>
      <c r="EV1923" s="107"/>
      <c r="EW1923" s="107"/>
      <c r="EX1923" s="107"/>
      <c r="EY1923" s="107"/>
    </row>
    <row r="1924" spans="1:155" x14ac:dyDescent="0.15">
      <c r="A1924" s="36"/>
      <c r="B1924" s="1"/>
      <c r="C1924" s="90"/>
      <c r="D1924" s="103"/>
      <c r="E1924" s="93"/>
      <c r="F1924" s="87"/>
      <c r="G1924" s="88"/>
      <c r="H1924" s="89"/>
      <c r="I1924" s="88"/>
      <c r="J1924" s="90"/>
      <c r="K1924" s="91"/>
      <c r="L1924" s="92"/>
      <c r="M1924" s="93"/>
      <c r="N1924" s="94"/>
      <c r="O1924" s="143"/>
      <c r="P1924" s="143"/>
      <c r="Q1924" s="143"/>
      <c r="R1924" s="94"/>
      <c r="S1924" s="107"/>
      <c r="T1924" s="143"/>
      <c r="U1924" s="94"/>
      <c r="V1924" s="94"/>
      <c r="W1924" s="94"/>
      <c r="X1924" s="143"/>
      <c r="Y1924" s="123"/>
      <c r="Z1924" s="143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  <c r="EG1924" s="107"/>
      <c r="EH1924" s="107"/>
      <c r="EI1924" s="107"/>
      <c r="EJ1924" s="107"/>
      <c r="EK1924" s="107"/>
      <c r="EL1924" s="107"/>
      <c r="EM1924" s="107"/>
      <c r="EN1924" s="107"/>
      <c r="EO1924" s="107"/>
      <c r="EP1924" s="107"/>
      <c r="EQ1924" s="107"/>
      <c r="ER1924" s="107"/>
      <c r="ES1924" s="107"/>
      <c r="ET1924" s="107"/>
      <c r="EU1924" s="107"/>
      <c r="EV1924" s="107"/>
      <c r="EW1924" s="107"/>
      <c r="EX1924" s="107"/>
      <c r="EY1924" s="107"/>
    </row>
    <row r="1925" spans="1:155" x14ac:dyDescent="0.15">
      <c r="A1925" s="36"/>
      <c r="B1925" s="1"/>
      <c r="C1925" s="90"/>
      <c r="D1925" s="103"/>
      <c r="E1925" s="93"/>
      <c r="F1925" s="87"/>
      <c r="G1925" s="88"/>
      <c r="H1925" s="89"/>
      <c r="I1925" s="88"/>
      <c r="J1925" s="90"/>
      <c r="K1925" s="91"/>
      <c r="L1925" s="92"/>
      <c r="M1925" s="93"/>
      <c r="N1925" s="94"/>
      <c r="O1925" s="143"/>
      <c r="P1925" s="143"/>
      <c r="Q1925" s="143"/>
      <c r="R1925" s="94"/>
      <c r="S1925" s="107"/>
      <c r="T1925" s="143"/>
      <c r="U1925" s="94"/>
      <c r="V1925" s="94"/>
      <c r="W1925" s="94"/>
      <c r="X1925" s="143"/>
      <c r="Y1925" s="123"/>
      <c r="Z1925" s="143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  <c r="EG1925" s="107"/>
      <c r="EH1925" s="107"/>
      <c r="EI1925" s="107"/>
      <c r="EJ1925" s="107"/>
      <c r="EK1925" s="107"/>
      <c r="EL1925" s="107"/>
      <c r="EM1925" s="107"/>
      <c r="EN1925" s="107"/>
      <c r="EO1925" s="107"/>
      <c r="EP1925" s="107"/>
      <c r="EQ1925" s="107"/>
      <c r="ER1925" s="107"/>
      <c r="ES1925" s="107"/>
      <c r="ET1925" s="107"/>
      <c r="EU1925" s="107"/>
      <c r="EV1925" s="107"/>
      <c r="EW1925" s="107"/>
      <c r="EX1925" s="107"/>
      <c r="EY1925" s="107"/>
    </row>
    <row r="1926" spans="1:155" x14ac:dyDescent="0.15">
      <c r="A1926" s="36"/>
      <c r="B1926" s="1"/>
      <c r="C1926" s="90"/>
      <c r="D1926" s="103"/>
      <c r="E1926" s="93"/>
      <c r="F1926" s="87"/>
      <c r="G1926" s="88"/>
      <c r="H1926" s="89"/>
      <c r="I1926" s="88"/>
      <c r="J1926" s="90"/>
      <c r="K1926" s="91"/>
      <c r="L1926" s="92"/>
      <c r="M1926" s="93"/>
      <c r="N1926" s="94"/>
      <c r="O1926" s="143"/>
      <c r="P1926" s="143"/>
      <c r="Q1926" s="143"/>
      <c r="R1926" s="94"/>
      <c r="S1926" s="107"/>
      <c r="T1926" s="143"/>
      <c r="U1926" s="94"/>
      <c r="V1926" s="94"/>
      <c r="W1926" s="94"/>
      <c r="X1926" s="143"/>
      <c r="Y1926" s="123"/>
      <c r="Z1926" s="143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  <c r="EG1926" s="107"/>
      <c r="EH1926" s="107"/>
      <c r="EI1926" s="107"/>
      <c r="EJ1926" s="107"/>
      <c r="EK1926" s="107"/>
      <c r="EL1926" s="107"/>
      <c r="EM1926" s="107"/>
      <c r="EN1926" s="107"/>
      <c r="EO1926" s="107"/>
      <c r="EP1926" s="107"/>
      <c r="EQ1926" s="107"/>
      <c r="ER1926" s="107"/>
      <c r="ES1926" s="107"/>
      <c r="ET1926" s="107"/>
      <c r="EU1926" s="107"/>
      <c r="EV1926" s="107"/>
      <c r="EW1926" s="107"/>
      <c r="EX1926" s="107"/>
      <c r="EY1926" s="107"/>
    </row>
    <row r="1927" spans="1:155" x14ac:dyDescent="0.15">
      <c r="A1927" s="36"/>
      <c r="B1927" s="1"/>
      <c r="C1927" s="90"/>
      <c r="D1927" s="103"/>
      <c r="E1927" s="93"/>
      <c r="F1927" s="87"/>
      <c r="G1927" s="88"/>
      <c r="H1927" s="89"/>
      <c r="I1927" s="88"/>
      <c r="J1927" s="90"/>
      <c r="K1927" s="91"/>
      <c r="L1927" s="92"/>
      <c r="M1927" s="93"/>
      <c r="N1927" s="94"/>
      <c r="O1927" s="143"/>
      <c r="P1927" s="143"/>
      <c r="Q1927" s="143"/>
      <c r="R1927" s="94"/>
      <c r="S1927" s="107"/>
      <c r="T1927" s="143"/>
      <c r="U1927" s="94"/>
      <c r="V1927" s="94"/>
      <c r="W1927" s="94"/>
      <c r="X1927" s="143"/>
      <c r="Y1927" s="123"/>
      <c r="Z1927" s="143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  <c r="EG1927" s="107"/>
      <c r="EH1927" s="107"/>
      <c r="EI1927" s="107"/>
      <c r="EJ1927" s="107"/>
      <c r="EK1927" s="107"/>
      <c r="EL1927" s="107"/>
      <c r="EM1927" s="107"/>
      <c r="EN1927" s="107"/>
      <c r="EO1927" s="107"/>
      <c r="EP1927" s="107"/>
      <c r="EQ1927" s="107"/>
      <c r="ER1927" s="107"/>
      <c r="ES1927" s="107"/>
      <c r="ET1927" s="107"/>
      <c r="EU1927" s="107"/>
      <c r="EV1927" s="107"/>
      <c r="EW1927" s="107"/>
      <c r="EX1927" s="107"/>
      <c r="EY1927" s="107"/>
    </row>
    <row r="1928" spans="1:155" x14ac:dyDescent="0.15">
      <c r="A1928" s="36"/>
      <c r="B1928" s="1"/>
      <c r="C1928" s="90"/>
      <c r="D1928" s="103"/>
      <c r="E1928" s="93"/>
      <c r="F1928" s="87"/>
      <c r="G1928" s="88"/>
      <c r="H1928" s="89"/>
      <c r="I1928" s="88"/>
      <c r="J1928" s="90"/>
      <c r="K1928" s="91"/>
      <c r="L1928" s="92"/>
      <c r="M1928" s="93"/>
      <c r="N1928" s="94"/>
      <c r="O1928" s="143"/>
      <c r="P1928" s="143"/>
      <c r="Q1928" s="143"/>
      <c r="R1928" s="94"/>
      <c r="S1928" s="107"/>
      <c r="T1928" s="143"/>
      <c r="U1928" s="94"/>
      <c r="V1928" s="94"/>
      <c r="W1928" s="94"/>
      <c r="X1928" s="143"/>
      <c r="Y1928" s="123"/>
      <c r="Z1928" s="143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  <c r="EG1928" s="107"/>
      <c r="EH1928" s="107"/>
      <c r="EI1928" s="107"/>
      <c r="EJ1928" s="107"/>
      <c r="EK1928" s="107"/>
      <c r="EL1928" s="107"/>
      <c r="EM1928" s="107"/>
      <c r="EN1928" s="107"/>
      <c r="EO1928" s="107"/>
      <c r="EP1928" s="107"/>
      <c r="EQ1928" s="107"/>
      <c r="ER1928" s="107"/>
      <c r="ES1928" s="107"/>
      <c r="ET1928" s="107"/>
      <c r="EU1928" s="107"/>
      <c r="EV1928" s="107"/>
      <c r="EW1928" s="107"/>
      <c r="EX1928" s="107"/>
      <c r="EY1928" s="107"/>
    </row>
    <row r="1929" spans="1:155" x14ac:dyDescent="0.15">
      <c r="A1929" s="36"/>
      <c r="B1929" s="1"/>
      <c r="C1929" s="90"/>
      <c r="D1929" s="103"/>
      <c r="E1929" s="93"/>
      <c r="F1929" s="87"/>
      <c r="G1929" s="88"/>
      <c r="H1929" s="89"/>
      <c r="I1929" s="88"/>
      <c r="J1929" s="90"/>
      <c r="K1929" s="91"/>
      <c r="L1929" s="92"/>
      <c r="M1929" s="93"/>
      <c r="N1929" s="94"/>
      <c r="O1929" s="143"/>
      <c r="P1929" s="143"/>
      <c r="Q1929" s="143"/>
      <c r="R1929" s="94"/>
      <c r="S1929" s="107"/>
      <c r="T1929" s="143"/>
      <c r="U1929" s="94"/>
      <c r="V1929" s="94"/>
      <c r="W1929" s="94"/>
      <c r="X1929" s="143"/>
      <c r="Y1929" s="123"/>
      <c r="Z1929" s="143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  <c r="EG1929" s="107"/>
      <c r="EH1929" s="107"/>
      <c r="EI1929" s="107"/>
      <c r="EJ1929" s="107"/>
      <c r="EK1929" s="107"/>
      <c r="EL1929" s="107"/>
      <c r="EM1929" s="107"/>
      <c r="EN1929" s="107"/>
      <c r="EO1929" s="107"/>
      <c r="EP1929" s="107"/>
      <c r="EQ1929" s="107"/>
      <c r="ER1929" s="107"/>
      <c r="ES1929" s="107"/>
      <c r="ET1929" s="107"/>
      <c r="EU1929" s="107"/>
      <c r="EV1929" s="107"/>
      <c r="EW1929" s="107"/>
      <c r="EX1929" s="107"/>
      <c r="EY1929" s="107"/>
    </row>
    <row r="1930" spans="1:155" x14ac:dyDescent="0.15">
      <c r="A1930" s="36"/>
      <c r="B1930" s="1"/>
      <c r="C1930" s="90"/>
      <c r="D1930" s="103"/>
      <c r="E1930" s="93"/>
      <c r="F1930" s="87"/>
      <c r="G1930" s="88"/>
      <c r="H1930" s="89"/>
      <c r="I1930" s="88"/>
      <c r="J1930" s="90"/>
      <c r="K1930" s="91"/>
      <c r="L1930" s="92"/>
      <c r="M1930" s="93"/>
      <c r="N1930" s="94"/>
      <c r="O1930" s="143"/>
      <c r="P1930" s="143"/>
      <c r="Q1930" s="143"/>
      <c r="R1930" s="94"/>
      <c r="S1930" s="107"/>
      <c r="T1930" s="143"/>
      <c r="U1930" s="94"/>
      <c r="V1930" s="94"/>
      <c r="W1930" s="94"/>
      <c r="X1930" s="143"/>
      <c r="Y1930" s="123"/>
      <c r="Z1930" s="143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  <c r="EG1930" s="107"/>
      <c r="EH1930" s="107"/>
      <c r="EI1930" s="107"/>
      <c r="EJ1930" s="107"/>
      <c r="EK1930" s="107"/>
      <c r="EL1930" s="107"/>
      <c r="EM1930" s="107"/>
      <c r="EN1930" s="107"/>
      <c r="EO1930" s="107"/>
      <c r="EP1930" s="107"/>
      <c r="EQ1930" s="107"/>
      <c r="ER1930" s="107"/>
      <c r="ES1930" s="107"/>
      <c r="ET1930" s="107"/>
      <c r="EU1930" s="107"/>
      <c r="EV1930" s="107"/>
      <c r="EW1930" s="107"/>
      <c r="EX1930" s="107"/>
      <c r="EY1930" s="107"/>
    </row>
    <row r="1931" spans="1:155" x14ac:dyDescent="0.15">
      <c r="A1931" s="36"/>
      <c r="B1931" s="1"/>
      <c r="C1931" s="90"/>
      <c r="D1931" s="103"/>
      <c r="E1931" s="93"/>
      <c r="F1931" s="87"/>
      <c r="G1931" s="88"/>
      <c r="H1931" s="89"/>
      <c r="I1931" s="88"/>
      <c r="J1931" s="90"/>
      <c r="K1931" s="91"/>
      <c r="L1931" s="92"/>
      <c r="M1931" s="93"/>
      <c r="N1931" s="94"/>
      <c r="O1931" s="143"/>
      <c r="P1931" s="143"/>
      <c r="Q1931" s="143"/>
      <c r="R1931" s="94"/>
      <c r="S1931" s="107"/>
      <c r="T1931" s="143"/>
      <c r="U1931" s="94"/>
      <c r="V1931" s="94"/>
      <c r="W1931" s="94"/>
      <c r="X1931" s="143"/>
      <c r="Y1931" s="123"/>
      <c r="Z1931" s="143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  <c r="EG1931" s="107"/>
      <c r="EH1931" s="107"/>
      <c r="EI1931" s="107"/>
      <c r="EJ1931" s="107"/>
      <c r="EK1931" s="107"/>
      <c r="EL1931" s="107"/>
      <c r="EM1931" s="107"/>
      <c r="EN1931" s="107"/>
      <c r="EO1931" s="107"/>
      <c r="EP1931" s="107"/>
      <c r="EQ1931" s="107"/>
      <c r="ER1931" s="107"/>
      <c r="ES1931" s="107"/>
      <c r="ET1931" s="107"/>
      <c r="EU1931" s="107"/>
      <c r="EV1931" s="107"/>
      <c r="EW1931" s="107"/>
      <c r="EX1931" s="107"/>
      <c r="EY1931" s="107"/>
    </row>
    <row r="1932" spans="1:155" x14ac:dyDescent="0.15">
      <c r="A1932" s="36"/>
      <c r="B1932" s="1"/>
      <c r="C1932" s="90"/>
      <c r="D1932" s="103"/>
      <c r="E1932" s="93"/>
      <c r="F1932" s="87"/>
      <c r="G1932" s="88"/>
      <c r="H1932" s="89"/>
      <c r="I1932" s="88"/>
      <c r="J1932" s="90"/>
      <c r="K1932" s="91"/>
      <c r="L1932" s="92"/>
      <c r="M1932" s="93"/>
      <c r="N1932" s="94"/>
      <c r="O1932" s="143"/>
      <c r="P1932" s="143"/>
      <c r="Q1932" s="143"/>
      <c r="R1932" s="94"/>
      <c r="S1932" s="107"/>
      <c r="T1932" s="143"/>
      <c r="U1932" s="94"/>
      <c r="V1932" s="94"/>
      <c r="W1932" s="94"/>
      <c r="X1932" s="143"/>
      <c r="Y1932" s="123"/>
      <c r="Z1932" s="143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  <c r="EG1932" s="107"/>
      <c r="EH1932" s="107"/>
      <c r="EI1932" s="107"/>
      <c r="EJ1932" s="107"/>
      <c r="EK1932" s="107"/>
      <c r="EL1932" s="107"/>
      <c r="EM1932" s="107"/>
      <c r="EN1932" s="107"/>
      <c r="EO1932" s="107"/>
      <c r="EP1932" s="107"/>
      <c r="EQ1932" s="107"/>
      <c r="ER1932" s="107"/>
      <c r="ES1932" s="107"/>
      <c r="ET1932" s="107"/>
      <c r="EU1932" s="107"/>
      <c r="EV1932" s="107"/>
      <c r="EW1932" s="107"/>
      <c r="EX1932" s="107"/>
      <c r="EY1932" s="107"/>
    </row>
    <row r="1933" spans="1:155" x14ac:dyDescent="0.15">
      <c r="A1933" s="36"/>
      <c r="B1933" s="1"/>
      <c r="C1933" s="90"/>
      <c r="D1933" s="103"/>
      <c r="E1933" s="93"/>
      <c r="F1933" s="87"/>
      <c r="G1933" s="88"/>
      <c r="H1933" s="89"/>
      <c r="I1933" s="88"/>
      <c r="J1933" s="90"/>
      <c r="K1933" s="91"/>
      <c r="L1933" s="92"/>
      <c r="M1933" s="93"/>
      <c r="N1933" s="94"/>
      <c r="O1933" s="143"/>
      <c r="P1933" s="143"/>
      <c r="Q1933" s="143"/>
      <c r="R1933" s="94"/>
      <c r="S1933" s="107"/>
      <c r="T1933" s="143"/>
      <c r="U1933" s="94"/>
      <c r="V1933" s="94"/>
      <c r="W1933" s="94"/>
      <c r="X1933" s="143"/>
      <c r="Y1933" s="123"/>
      <c r="Z1933" s="143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  <c r="EG1933" s="107"/>
      <c r="EH1933" s="107"/>
      <c r="EI1933" s="107"/>
      <c r="EJ1933" s="107"/>
      <c r="EK1933" s="107"/>
      <c r="EL1933" s="107"/>
      <c r="EM1933" s="107"/>
      <c r="EN1933" s="107"/>
      <c r="EO1933" s="107"/>
      <c r="EP1933" s="107"/>
      <c r="EQ1933" s="107"/>
      <c r="ER1933" s="107"/>
      <c r="ES1933" s="107"/>
      <c r="ET1933" s="107"/>
      <c r="EU1933" s="107"/>
      <c r="EV1933" s="107"/>
      <c r="EW1933" s="107"/>
      <c r="EX1933" s="107"/>
      <c r="EY1933" s="107"/>
    </row>
    <row r="1934" spans="1:155" x14ac:dyDescent="0.15">
      <c r="A1934" s="36"/>
      <c r="B1934" s="1"/>
      <c r="C1934" s="90"/>
      <c r="D1934" s="103"/>
      <c r="E1934" s="93"/>
      <c r="F1934" s="87"/>
      <c r="G1934" s="88"/>
      <c r="H1934" s="89"/>
      <c r="I1934" s="88"/>
      <c r="J1934" s="90"/>
      <c r="K1934" s="91"/>
      <c r="L1934" s="92"/>
      <c r="M1934" s="93"/>
      <c r="N1934" s="94"/>
      <c r="O1934" s="143"/>
      <c r="P1934" s="143"/>
      <c r="Q1934" s="143"/>
      <c r="R1934" s="94"/>
      <c r="S1934" s="107"/>
      <c r="T1934" s="143"/>
      <c r="U1934" s="94"/>
      <c r="V1934" s="94"/>
      <c r="W1934" s="94"/>
      <c r="X1934" s="143"/>
      <c r="Y1934" s="123"/>
      <c r="Z1934" s="143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  <c r="EG1934" s="107"/>
      <c r="EH1934" s="107"/>
      <c r="EI1934" s="107"/>
      <c r="EJ1934" s="107"/>
      <c r="EK1934" s="107"/>
      <c r="EL1934" s="107"/>
      <c r="EM1934" s="107"/>
      <c r="EN1934" s="107"/>
      <c r="EO1934" s="107"/>
      <c r="EP1934" s="107"/>
      <c r="EQ1934" s="107"/>
      <c r="ER1934" s="107"/>
      <c r="ES1934" s="107"/>
      <c r="ET1934" s="107"/>
      <c r="EU1934" s="107"/>
      <c r="EV1934" s="107"/>
      <c r="EW1934" s="107"/>
      <c r="EX1934" s="107"/>
      <c r="EY1934" s="107"/>
    </row>
    <row r="1935" spans="1:155" x14ac:dyDescent="0.15">
      <c r="A1935" s="36"/>
      <c r="B1935" s="1"/>
      <c r="C1935" s="90"/>
      <c r="D1935" s="103"/>
      <c r="E1935" s="93"/>
      <c r="F1935" s="87"/>
      <c r="G1935" s="88"/>
      <c r="H1935" s="89"/>
      <c r="I1935" s="88"/>
      <c r="J1935" s="90"/>
      <c r="K1935" s="91"/>
      <c r="L1935" s="92"/>
      <c r="M1935" s="93"/>
      <c r="N1935" s="94"/>
      <c r="O1935" s="143"/>
      <c r="P1935" s="143"/>
      <c r="Q1935" s="143"/>
      <c r="R1935" s="94"/>
      <c r="S1935" s="107"/>
      <c r="T1935" s="143"/>
      <c r="U1935" s="94"/>
      <c r="V1935" s="94"/>
      <c r="W1935" s="94"/>
      <c r="X1935" s="143"/>
      <c r="Y1935" s="123"/>
      <c r="Z1935" s="143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  <c r="EG1935" s="107"/>
      <c r="EH1935" s="107"/>
      <c r="EI1935" s="107"/>
      <c r="EJ1935" s="107"/>
      <c r="EK1935" s="107"/>
      <c r="EL1935" s="107"/>
      <c r="EM1935" s="107"/>
      <c r="EN1935" s="107"/>
      <c r="EO1935" s="107"/>
      <c r="EP1935" s="107"/>
      <c r="EQ1935" s="107"/>
      <c r="ER1935" s="107"/>
      <c r="ES1935" s="107"/>
      <c r="ET1935" s="107"/>
      <c r="EU1935" s="107"/>
      <c r="EV1935" s="107"/>
      <c r="EW1935" s="107"/>
      <c r="EX1935" s="107"/>
      <c r="EY1935" s="107"/>
    </row>
    <row r="1936" spans="1:155" x14ac:dyDescent="0.15">
      <c r="A1936" s="36"/>
      <c r="B1936" s="1"/>
      <c r="C1936" s="90"/>
      <c r="D1936" s="103"/>
      <c r="E1936" s="93"/>
      <c r="F1936" s="87"/>
      <c r="G1936" s="88"/>
      <c r="H1936" s="89"/>
      <c r="I1936" s="88"/>
      <c r="J1936" s="90"/>
      <c r="K1936" s="91"/>
      <c r="L1936" s="92"/>
      <c r="M1936" s="93"/>
      <c r="N1936" s="94"/>
      <c r="O1936" s="143"/>
      <c r="P1936" s="143"/>
      <c r="Q1936" s="143"/>
      <c r="R1936" s="94"/>
      <c r="S1936" s="107"/>
      <c r="T1936" s="143"/>
      <c r="U1936" s="94"/>
      <c r="V1936" s="94"/>
      <c r="W1936" s="94"/>
      <c r="X1936" s="143"/>
      <c r="Y1936" s="123"/>
      <c r="Z1936" s="143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  <c r="EG1936" s="107"/>
      <c r="EH1936" s="107"/>
      <c r="EI1936" s="107"/>
      <c r="EJ1936" s="107"/>
      <c r="EK1936" s="107"/>
      <c r="EL1936" s="107"/>
      <c r="EM1936" s="107"/>
      <c r="EN1936" s="107"/>
      <c r="EO1936" s="107"/>
      <c r="EP1936" s="107"/>
      <c r="EQ1936" s="107"/>
      <c r="ER1936" s="107"/>
      <c r="ES1936" s="107"/>
      <c r="ET1936" s="107"/>
      <c r="EU1936" s="107"/>
      <c r="EV1936" s="107"/>
      <c r="EW1936" s="107"/>
      <c r="EX1936" s="107"/>
      <c r="EY1936" s="107"/>
    </row>
    <row r="1937" spans="1:155" x14ac:dyDescent="0.15">
      <c r="A1937" s="36"/>
      <c r="B1937" s="1"/>
      <c r="C1937" s="90"/>
      <c r="D1937" s="103"/>
      <c r="E1937" s="93"/>
      <c r="F1937" s="87"/>
      <c r="G1937" s="88"/>
      <c r="H1937" s="89"/>
      <c r="I1937" s="88"/>
      <c r="J1937" s="90"/>
      <c r="K1937" s="91"/>
      <c r="L1937" s="92"/>
      <c r="M1937" s="93"/>
      <c r="N1937" s="94"/>
      <c r="O1937" s="143"/>
      <c r="P1937" s="143"/>
      <c r="Q1937" s="143"/>
      <c r="R1937" s="94"/>
      <c r="S1937" s="107"/>
      <c r="T1937" s="143"/>
      <c r="U1937" s="94"/>
      <c r="V1937" s="94"/>
      <c r="W1937" s="94"/>
      <c r="X1937" s="143"/>
      <c r="Y1937" s="123"/>
      <c r="Z1937" s="143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  <c r="EG1937" s="107"/>
      <c r="EH1937" s="107"/>
      <c r="EI1937" s="107"/>
      <c r="EJ1937" s="107"/>
      <c r="EK1937" s="107"/>
      <c r="EL1937" s="107"/>
      <c r="EM1937" s="107"/>
      <c r="EN1937" s="107"/>
      <c r="EO1937" s="107"/>
      <c r="EP1937" s="107"/>
      <c r="EQ1937" s="107"/>
      <c r="ER1937" s="107"/>
      <c r="ES1937" s="107"/>
      <c r="ET1937" s="107"/>
      <c r="EU1937" s="107"/>
      <c r="EV1937" s="107"/>
      <c r="EW1937" s="107"/>
      <c r="EX1937" s="107"/>
      <c r="EY1937" s="107"/>
    </row>
    <row r="1938" spans="1:155" x14ac:dyDescent="0.15">
      <c r="A1938" s="36"/>
      <c r="B1938" s="1"/>
      <c r="C1938" s="90"/>
      <c r="D1938" s="103"/>
      <c r="E1938" s="93"/>
      <c r="F1938" s="87"/>
      <c r="G1938" s="88"/>
      <c r="H1938" s="89"/>
      <c r="I1938" s="88"/>
      <c r="J1938" s="90"/>
      <c r="K1938" s="91"/>
      <c r="L1938" s="92"/>
      <c r="M1938" s="93"/>
      <c r="N1938" s="94"/>
      <c r="O1938" s="143"/>
      <c r="P1938" s="143"/>
      <c r="Q1938" s="143"/>
      <c r="R1938" s="94"/>
      <c r="S1938" s="107"/>
      <c r="T1938" s="143"/>
      <c r="U1938" s="94"/>
      <c r="V1938" s="94"/>
      <c r="W1938" s="94"/>
      <c r="X1938" s="143"/>
      <c r="Y1938" s="123"/>
      <c r="Z1938" s="143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  <c r="EG1938" s="107"/>
      <c r="EH1938" s="107"/>
      <c r="EI1938" s="107"/>
      <c r="EJ1938" s="107"/>
      <c r="EK1938" s="107"/>
      <c r="EL1938" s="107"/>
      <c r="EM1938" s="107"/>
      <c r="EN1938" s="107"/>
      <c r="EO1938" s="107"/>
      <c r="EP1938" s="107"/>
      <c r="EQ1938" s="107"/>
      <c r="ER1938" s="107"/>
      <c r="ES1938" s="107"/>
      <c r="ET1938" s="107"/>
      <c r="EU1938" s="107"/>
      <c r="EV1938" s="107"/>
      <c r="EW1938" s="107"/>
      <c r="EX1938" s="107"/>
      <c r="EY1938" s="107"/>
    </row>
    <row r="1939" spans="1:155" x14ac:dyDescent="0.15">
      <c r="A1939" s="36"/>
      <c r="B1939" s="1"/>
      <c r="C1939" s="90"/>
      <c r="D1939" s="103"/>
      <c r="E1939" s="93"/>
      <c r="F1939" s="87"/>
      <c r="G1939" s="88"/>
      <c r="H1939" s="89"/>
      <c r="I1939" s="88"/>
      <c r="J1939" s="90"/>
      <c r="K1939" s="91"/>
      <c r="L1939" s="92"/>
      <c r="M1939" s="93"/>
      <c r="N1939" s="94"/>
      <c r="O1939" s="143"/>
      <c r="P1939" s="143"/>
      <c r="Q1939" s="143"/>
      <c r="R1939" s="94"/>
      <c r="S1939" s="107"/>
      <c r="T1939" s="143"/>
      <c r="U1939" s="94"/>
      <c r="V1939" s="94"/>
      <c r="W1939" s="94"/>
      <c r="X1939" s="143"/>
      <c r="Y1939" s="123"/>
      <c r="Z1939" s="143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  <c r="EG1939" s="107"/>
      <c r="EH1939" s="107"/>
      <c r="EI1939" s="107"/>
      <c r="EJ1939" s="107"/>
      <c r="EK1939" s="107"/>
      <c r="EL1939" s="107"/>
      <c r="EM1939" s="107"/>
      <c r="EN1939" s="107"/>
      <c r="EO1939" s="107"/>
      <c r="EP1939" s="107"/>
      <c r="EQ1939" s="107"/>
      <c r="ER1939" s="107"/>
      <c r="ES1939" s="107"/>
      <c r="ET1939" s="107"/>
      <c r="EU1939" s="107"/>
      <c r="EV1939" s="107"/>
      <c r="EW1939" s="107"/>
      <c r="EX1939" s="107"/>
      <c r="EY1939" s="107"/>
    </row>
    <row r="1940" spans="1:155" x14ac:dyDescent="0.15">
      <c r="A1940" s="36"/>
      <c r="B1940" s="1"/>
      <c r="C1940" s="90"/>
      <c r="D1940" s="103"/>
      <c r="E1940" s="93"/>
      <c r="F1940" s="87"/>
      <c r="G1940" s="88"/>
      <c r="H1940" s="89"/>
      <c r="I1940" s="88"/>
      <c r="J1940" s="90"/>
      <c r="K1940" s="91"/>
      <c r="L1940" s="92"/>
      <c r="M1940" s="93"/>
      <c r="N1940" s="94"/>
      <c r="O1940" s="143"/>
      <c r="P1940" s="143"/>
      <c r="Q1940" s="143"/>
      <c r="R1940" s="94"/>
      <c r="S1940" s="107"/>
      <c r="T1940" s="143"/>
      <c r="U1940" s="94"/>
      <c r="V1940" s="94"/>
      <c r="W1940" s="94"/>
      <c r="X1940" s="143"/>
      <c r="Y1940" s="123"/>
      <c r="Z1940" s="143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  <c r="EG1940" s="107"/>
      <c r="EH1940" s="107"/>
      <c r="EI1940" s="107"/>
      <c r="EJ1940" s="107"/>
      <c r="EK1940" s="107"/>
      <c r="EL1940" s="107"/>
      <c r="EM1940" s="107"/>
      <c r="EN1940" s="107"/>
      <c r="EO1940" s="107"/>
      <c r="EP1940" s="107"/>
      <c r="EQ1940" s="107"/>
      <c r="ER1940" s="107"/>
      <c r="ES1940" s="107"/>
      <c r="ET1940" s="107"/>
      <c r="EU1940" s="107"/>
      <c r="EV1940" s="107"/>
      <c r="EW1940" s="107"/>
      <c r="EX1940" s="107"/>
      <c r="EY1940" s="107"/>
    </row>
    <row r="1941" spans="1:155" x14ac:dyDescent="0.15">
      <c r="A1941" s="36"/>
      <c r="B1941" s="1"/>
      <c r="C1941" s="90"/>
      <c r="D1941" s="103"/>
      <c r="E1941" s="93"/>
      <c r="F1941" s="87"/>
      <c r="G1941" s="88"/>
      <c r="H1941" s="89"/>
      <c r="I1941" s="88"/>
      <c r="J1941" s="90"/>
      <c r="K1941" s="91"/>
      <c r="L1941" s="92"/>
      <c r="M1941" s="93"/>
      <c r="N1941" s="94"/>
      <c r="O1941" s="143"/>
      <c r="P1941" s="143"/>
      <c r="Q1941" s="143"/>
      <c r="R1941" s="94"/>
      <c r="S1941" s="107"/>
      <c r="T1941" s="143"/>
      <c r="U1941" s="94"/>
      <c r="V1941" s="94"/>
      <c r="W1941" s="94"/>
      <c r="X1941" s="143"/>
      <c r="Y1941" s="123"/>
      <c r="Z1941" s="143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  <c r="EG1941" s="107"/>
      <c r="EH1941" s="107"/>
      <c r="EI1941" s="107"/>
      <c r="EJ1941" s="107"/>
      <c r="EK1941" s="107"/>
      <c r="EL1941" s="107"/>
      <c r="EM1941" s="107"/>
      <c r="EN1941" s="107"/>
      <c r="EO1941" s="107"/>
      <c r="EP1941" s="107"/>
      <c r="EQ1941" s="107"/>
      <c r="ER1941" s="107"/>
      <c r="ES1941" s="107"/>
      <c r="ET1941" s="107"/>
      <c r="EU1941" s="107"/>
      <c r="EV1941" s="107"/>
      <c r="EW1941" s="107"/>
      <c r="EX1941" s="107"/>
      <c r="EY1941" s="107"/>
    </row>
    <row r="1942" spans="1:155" x14ac:dyDescent="0.15">
      <c r="A1942" s="36"/>
      <c r="B1942" s="1"/>
      <c r="C1942" s="90"/>
      <c r="D1942" s="103"/>
      <c r="E1942" s="93"/>
      <c r="F1942" s="87"/>
      <c r="G1942" s="88"/>
      <c r="H1942" s="89"/>
      <c r="I1942" s="88"/>
      <c r="J1942" s="90"/>
      <c r="K1942" s="91"/>
      <c r="L1942" s="92"/>
      <c r="M1942" s="93"/>
      <c r="N1942" s="94"/>
      <c r="O1942" s="143"/>
      <c r="P1942" s="143"/>
      <c r="Q1942" s="143"/>
      <c r="R1942" s="94"/>
      <c r="S1942" s="107"/>
      <c r="T1942" s="143"/>
      <c r="U1942" s="94"/>
      <c r="V1942" s="94"/>
      <c r="W1942" s="94"/>
      <c r="X1942" s="143"/>
      <c r="Y1942" s="123"/>
      <c r="Z1942" s="143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  <c r="EG1942" s="107"/>
      <c r="EH1942" s="107"/>
      <c r="EI1942" s="107"/>
      <c r="EJ1942" s="107"/>
      <c r="EK1942" s="107"/>
      <c r="EL1942" s="107"/>
      <c r="EM1942" s="107"/>
      <c r="EN1942" s="107"/>
      <c r="EO1942" s="107"/>
      <c r="EP1942" s="107"/>
      <c r="EQ1942" s="107"/>
      <c r="ER1942" s="107"/>
      <c r="ES1942" s="107"/>
      <c r="ET1942" s="107"/>
      <c r="EU1942" s="107"/>
      <c r="EV1942" s="107"/>
      <c r="EW1942" s="107"/>
      <c r="EX1942" s="107"/>
      <c r="EY1942" s="107"/>
    </row>
    <row r="1943" spans="1:155" x14ac:dyDescent="0.15">
      <c r="A1943" s="36"/>
      <c r="B1943" s="1"/>
      <c r="C1943" s="90"/>
      <c r="D1943" s="103"/>
      <c r="E1943" s="93"/>
      <c r="F1943" s="87"/>
      <c r="G1943" s="88"/>
      <c r="H1943" s="89"/>
      <c r="I1943" s="88"/>
      <c r="J1943" s="90"/>
      <c r="K1943" s="91"/>
      <c r="L1943" s="92"/>
      <c r="M1943" s="93"/>
      <c r="N1943" s="94"/>
      <c r="O1943" s="143"/>
      <c r="P1943" s="143"/>
      <c r="Q1943" s="143"/>
      <c r="R1943" s="94"/>
      <c r="S1943" s="107"/>
      <c r="T1943" s="143"/>
      <c r="U1943" s="94"/>
      <c r="V1943" s="94"/>
      <c r="W1943" s="94"/>
      <c r="X1943" s="143"/>
      <c r="Y1943" s="123"/>
      <c r="Z1943" s="143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  <c r="EG1943" s="107"/>
      <c r="EH1943" s="107"/>
      <c r="EI1943" s="107"/>
      <c r="EJ1943" s="107"/>
      <c r="EK1943" s="107"/>
      <c r="EL1943" s="107"/>
      <c r="EM1943" s="107"/>
      <c r="EN1943" s="107"/>
      <c r="EO1943" s="107"/>
      <c r="EP1943" s="107"/>
      <c r="EQ1943" s="107"/>
      <c r="ER1943" s="107"/>
      <c r="ES1943" s="107"/>
      <c r="ET1943" s="107"/>
      <c r="EU1943" s="107"/>
      <c r="EV1943" s="107"/>
      <c r="EW1943" s="107"/>
      <c r="EX1943" s="107"/>
      <c r="EY1943" s="107"/>
    </row>
    <row r="1944" spans="1:155" x14ac:dyDescent="0.15">
      <c r="A1944" s="36"/>
      <c r="B1944" s="1"/>
      <c r="C1944" s="90"/>
      <c r="D1944" s="103"/>
      <c r="E1944" s="93"/>
      <c r="F1944" s="87"/>
      <c r="G1944" s="88"/>
      <c r="H1944" s="89"/>
      <c r="I1944" s="88"/>
      <c r="J1944" s="90"/>
      <c r="K1944" s="91"/>
      <c r="L1944" s="92"/>
      <c r="M1944" s="93"/>
      <c r="N1944" s="94"/>
      <c r="O1944" s="143"/>
      <c r="P1944" s="143"/>
      <c r="Q1944" s="143"/>
      <c r="R1944" s="94"/>
      <c r="S1944" s="107"/>
      <c r="T1944" s="143"/>
      <c r="U1944" s="94"/>
      <c r="V1944" s="94"/>
      <c r="W1944" s="94"/>
      <c r="X1944" s="143"/>
      <c r="Y1944" s="123"/>
      <c r="Z1944" s="143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  <c r="EG1944" s="107"/>
      <c r="EH1944" s="107"/>
      <c r="EI1944" s="107"/>
      <c r="EJ1944" s="107"/>
      <c r="EK1944" s="107"/>
      <c r="EL1944" s="107"/>
      <c r="EM1944" s="107"/>
      <c r="EN1944" s="107"/>
      <c r="EO1944" s="107"/>
      <c r="EP1944" s="107"/>
      <c r="EQ1944" s="107"/>
      <c r="ER1944" s="107"/>
      <c r="ES1944" s="107"/>
      <c r="ET1944" s="107"/>
      <c r="EU1944" s="107"/>
      <c r="EV1944" s="107"/>
      <c r="EW1944" s="107"/>
      <c r="EX1944" s="107"/>
      <c r="EY1944" s="107"/>
    </row>
    <row r="1945" spans="1:155" x14ac:dyDescent="0.15">
      <c r="A1945" s="36"/>
      <c r="B1945" s="1"/>
      <c r="C1945" s="90"/>
      <c r="D1945" s="103"/>
      <c r="E1945" s="93"/>
      <c r="F1945" s="87"/>
      <c r="G1945" s="88"/>
      <c r="H1945" s="89"/>
      <c r="I1945" s="88"/>
      <c r="J1945" s="90"/>
      <c r="K1945" s="91"/>
      <c r="L1945" s="92"/>
      <c r="M1945" s="93"/>
      <c r="N1945" s="94"/>
      <c r="O1945" s="143"/>
      <c r="P1945" s="143"/>
      <c r="Q1945" s="143"/>
      <c r="R1945" s="94"/>
      <c r="S1945" s="107"/>
      <c r="T1945" s="143"/>
      <c r="U1945" s="94"/>
      <c r="V1945" s="94"/>
      <c r="W1945" s="94"/>
      <c r="X1945" s="143"/>
      <c r="Y1945" s="123"/>
      <c r="Z1945" s="143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  <c r="EG1945" s="107"/>
      <c r="EH1945" s="107"/>
      <c r="EI1945" s="107"/>
      <c r="EJ1945" s="107"/>
      <c r="EK1945" s="107"/>
      <c r="EL1945" s="107"/>
      <c r="EM1945" s="107"/>
      <c r="EN1945" s="107"/>
      <c r="EO1945" s="107"/>
      <c r="EP1945" s="107"/>
      <c r="EQ1945" s="107"/>
      <c r="ER1945" s="107"/>
      <c r="ES1945" s="107"/>
      <c r="ET1945" s="107"/>
      <c r="EU1945" s="107"/>
      <c r="EV1945" s="107"/>
      <c r="EW1945" s="107"/>
      <c r="EX1945" s="107"/>
      <c r="EY1945" s="107"/>
    </row>
    <row r="1946" spans="1:155" x14ac:dyDescent="0.15">
      <c r="A1946" s="36"/>
      <c r="B1946" s="1"/>
      <c r="C1946" s="90"/>
      <c r="D1946" s="103"/>
      <c r="E1946" s="93"/>
      <c r="F1946" s="87"/>
      <c r="G1946" s="88"/>
      <c r="H1946" s="89"/>
      <c r="I1946" s="88"/>
      <c r="J1946" s="90"/>
      <c r="K1946" s="91"/>
      <c r="L1946" s="92"/>
      <c r="M1946" s="93"/>
      <c r="N1946" s="94"/>
      <c r="O1946" s="143"/>
      <c r="P1946" s="143"/>
      <c r="Q1946" s="143"/>
      <c r="R1946" s="94"/>
      <c r="S1946" s="107"/>
      <c r="T1946" s="143"/>
      <c r="U1946" s="94"/>
      <c r="V1946" s="94"/>
      <c r="W1946" s="94"/>
      <c r="X1946" s="143"/>
      <c r="Y1946" s="123"/>
      <c r="Z1946" s="143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  <c r="EG1946" s="107"/>
      <c r="EH1946" s="107"/>
      <c r="EI1946" s="107"/>
      <c r="EJ1946" s="107"/>
      <c r="EK1946" s="107"/>
      <c r="EL1946" s="107"/>
      <c r="EM1946" s="107"/>
      <c r="EN1946" s="107"/>
      <c r="EO1946" s="107"/>
      <c r="EP1946" s="107"/>
      <c r="EQ1946" s="107"/>
      <c r="ER1946" s="107"/>
      <c r="ES1946" s="107"/>
      <c r="ET1946" s="107"/>
      <c r="EU1946" s="107"/>
      <c r="EV1946" s="107"/>
      <c r="EW1946" s="107"/>
      <c r="EX1946" s="107"/>
      <c r="EY1946" s="107"/>
    </row>
    <row r="1947" spans="1:155" x14ac:dyDescent="0.15">
      <c r="A1947" s="36"/>
      <c r="B1947" s="1"/>
      <c r="C1947" s="90"/>
      <c r="D1947" s="103"/>
      <c r="E1947" s="93"/>
      <c r="F1947" s="87"/>
      <c r="G1947" s="88"/>
      <c r="H1947" s="89"/>
      <c r="I1947" s="88"/>
      <c r="J1947" s="90"/>
      <c r="K1947" s="91"/>
      <c r="L1947" s="92"/>
      <c r="M1947" s="93"/>
      <c r="N1947" s="94"/>
      <c r="O1947" s="143"/>
      <c r="P1947" s="143"/>
      <c r="Q1947" s="143"/>
      <c r="R1947" s="94"/>
      <c r="S1947" s="107"/>
      <c r="T1947" s="143"/>
      <c r="U1947" s="94"/>
      <c r="V1947" s="94"/>
      <c r="W1947" s="94"/>
      <c r="X1947" s="143"/>
      <c r="Y1947" s="123"/>
      <c r="Z1947" s="143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  <c r="EG1947" s="107"/>
      <c r="EH1947" s="107"/>
      <c r="EI1947" s="107"/>
      <c r="EJ1947" s="107"/>
      <c r="EK1947" s="107"/>
      <c r="EL1947" s="107"/>
      <c r="EM1947" s="107"/>
      <c r="EN1947" s="107"/>
      <c r="EO1947" s="107"/>
      <c r="EP1947" s="107"/>
      <c r="EQ1947" s="107"/>
      <c r="ER1947" s="107"/>
      <c r="ES1947" s="107"/>
      <c r="ET1947" s="107"/>
      <c r="EU1947" s="107"/>
      <c r="EV1947" s="107"/>
      <c r="EW1947" s="107"/>
      <c r="EX1947" s="107"/>
      <c r="EY1947" s="107"/>
    </row>
    <row r="1948" spans="1:155" x14ac:dyDescent="0.15">
      <c r="A1948" s="36"/>
      <c r="B1948" s="1"/>
      <c r="C1948" s="90"/>
      <c r="D1948" s="103"/>
      <c r="E1948" s="93"/>
      <c r="F1948" s="87"/>
      <c r="G1948" s="88"/>
      <c r="H1948" s="89"/>
      <c r="I1948" s="88"/>
      <c r="J1948" s="90"/>
      <c r="K1948" s="91"/>
      <c r="L1948" s="92"/>
      <c r="M1948" s="93"/>
      <c r="N1948" s="94"/>
      <c r="O1948" s="143"/>
      <c r="P1948" s="143"/>
      <c r="Q1948" s="143"/>
      <c r="R1948" s="94"/>
      <c r="S1948" s="107"/>
      <c r="T1948" s="143"/>
      <c r="U1948" s="94"/>
      <c r="V1948" s="94"/>
      <c r="W1948" s="94"/>
      <c r="X1948" s="143"/>
      <c r="Y1948" s="123"/>
      <c r="Z1948" s="143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  <c r="EG1948" s="107"/>
      <c r="EH1948" s="107"/>
      <c r="EI1948" s="107"/>
      <c r="EJ1948" s="107"/>
      <c r="EK1948" s="107"/>
      <c r="EL1948" s="107"/>
      <c r="EM1948" s="107"/>
      <c r="EN1948" s="107"/>
      <c r="EO1948" s="107"/>
      <c r="EP1948" s="107"/>
      <c r="EQ1948" s="107"/>
      <c r="ER1948" s="107"/>
      <c r="ES1948" s="107"/>
      <c r="ET1948" s="107"/>
      <c r="EU1948" s="107"/>
      <c r="EV1948" s="107"/>
      <c r="EW1948" s="107"/>
      <c r="EX1948" s="107"/>
      <c r="EY1948" s="107"/>
    </row>
    <row r="1949" spans="1:155" x14ac:dyDescent="0.15">
      <c r="A1949" s="36"/>
      <c r="B1949" s="1"/>
      <c r="C1949" s="90"/>
      <c r="D1949" s="103"/>
      <c r="E1949" s="93"/>
      <c r="F1949" s="87"/>
      <c r="G1949" s="88"/>
      <c r="H1949" s="89"/>
      <c r="I1949" s="88"/>
      <c r="J1949" s="90"/>
      <c r="K1949" s="91"/>
      <c r="L1949" s="92"/>
      <c r="M1949" s="93"/>
      <c r="N1949" s="94"/>
      <c r="O1949" s="143"/>
      <c r="P1949" s="143"/>
      <c r="Q1949" s="143"/>
      <c r="R1949" s="94"/>
      <c r="S1949" s="107"/>
      <c r="T1949" s="143"/>
      <c r="U1949" s="94"/>
      <c r="V1949" s="94"/>
      <c r="W1949" s="94"/>
      <c r="X1949" s="143"/>
      <c r="Y1949" s="123"/>
      <c r="Z1949" s="143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  <c r="EG1949" s="107"/>
      <c r="EH1949" s="107"/>
      <c r="EI1949" s="107"/>
      <c r="EJ1949" s="107"/>
      <c r="EK1949" s="107"/>
      <c r="EL1949" s="107"/>
      <c r="EM1949" s="107"/>
      <c r="EN1949" s="107"/>
      <c r="EO1949" s="107"/>
      <c r="EP1949" s="107"/>
      <c r="EQ1949" s="107"/>
      <c r="ER1949" s="107"/>
      <c r="ES1949" s="107"/>
      <c r="ET1949" s="107"/>
      <c r="EU1949" s="107"/>
      <c r="EV1949" s="107"/>
      <c r="EW1949" s="107"/>
      <c r="EX1949" s="107"/>
      <c r="EY1949" s="107"/>
    </row>
    <row r="1950" spans="1:155" x14ac:dyDescent="0.15">
      <c r="A1950" s="36"/>
      <c r="B1950" s="1"/>
      <c r="C1950" s="90"/>
      <c r="D1950" s="103"/>
      <c r="E1950" s="93"/>
      <c r="F1950" s="87"/>
      <c r="G1950" s="88"/>
      <c r="H1950" s="89"/>
      <c r="I1950" s="88"/>
      <c r="J1950" s="90"/>
      <c r="K1950" s="91"/>
      <c r="L1950" s="92"/>
      <c r="M1950" s="93"/>
      <c r="N1950" s="94"/>
      <c r="O1950" s="143"/>
      <c r="P1950" s="143"/>
      <c r="Q1950" s="143"/>
      <c r="R1950" s="94"/>
      <c r="S1950" s="107"/>
      <c r="T1950" s="143"/>
      <c r="U1950" s="94"/>
      <c r="V1950" s="94"/>
      <c r="W1950" s="94"/>
      <c r="X1950" s="143"/>
      <c r="Y1950" s="123"/>
      <c r="Z1950" s="143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  <c r="EG1950" s="107"/>
      <c r="EH1950" s="107"/>
      <c r="EI1950" s="107"/>
      <c r="EJ1950" s="107"/>
      <c r="EK1950" s="107"/>
      <c r="EL1950" s="107"/>
      <c r="EM1950" s="107"/>
      <c r="EN1950" s="107"/>
      <c r="EO1950" s="107"/>
      <c r="EP1950" s="107"/>
      <c r="EQ1950" s="107"/>
      <c r="ER1950" s="107"/>
      <c r="ES1950" s="107"/>
      <c r="ET1950" s="107"/>
      <c r="EU1950" s="107"/>
      <c r="EV1950" s="107"/>
      <c r="EW1950" s="107"/>
      <c r="EX1950" s="107"/>
      <c r="EY1950" s="107"/>
    </row>
    <row r="1951" spans="1:155" x14ac:dyDescent="0.15">
      <c r="A1951" s="36"/>
      <c r="B1951" s="1"/>
      <c r="C1951" s="90"/>
      <c r="D1951" s="103"/>
      <c r="E1951" s="93"/>
      <c r="F1951" s="87"/>
      <c r="G1951" s="88"/>
      <c r="H1951" s="89"/>
      <c r="I1951" s="88"/>
      <c r="J1951" s="90"/>
      <c r="K1951" s="91"/>
      <c r="L1951" s="92"/>
      <c r="M1951" s="93"/>
      <c r="N1951" s="94"/>
      <c r="O1951" s="143"/>
      <c r="P1951" s="143"/>
      <c r="Q1951" s="143"/>
      <c r="R1951" s="94"/>
      <c r="S1951" s="107"/>
      <c r="T1951" s="143"/>
      <c r="U1951" s="94"/>
      <c r="V1951" s="94"/>
      <c r="W1951" s="94"/>
      <c r="X1951" s="143"/>
      <c r="Y1951" s="123"/>
      <c r="Z1951" s="143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  <c r="EG1951" s="107"/>
      <c r="EH1951" s="107"/>
      <c r="EI1951" s="107"/>
      <c r="EJ1951" s="107"/>
      <c r="EK1951" s="107"/>
      <c r="EL1951" s="107"/>
      <c r="EM1951" s="107"/>
      <c r="EN1951" s="107"/>
      <c r="EO1951" s="107"/>
      <c r="EP1951" s="107"/>
      <c r="EQ1951" s="107"/>
      <c r="ER1951" s="107"/>
      <c r="ES1951" s="107"/>
      <c r="ET1951" s="107"/>
      <c r="EU1951" s="107"/>
      <c r="EV1951" s="107"/>
      <c r="EW1951" s="107"/>
      <c r="EX1951" s="107"/>
      <c r="EY1951" s="107"/>
    </row>
    <row r="1952" spans="1:155" x14ac:dyDescent="0.15">
      <c r="A1952" s="36"/>
      <c r="B1952" s="1"/>
      <c r="C1952" s="90"/>
      <c r="D1952" s="103"/>
      <c r="E1952" s="93"/>
      <c r="F1952" s="87"/>
      <c r="G1952" s="88"/>
      <c r="H1952" s="89"/>
      <c r="I1952" s="88"/>
      <c r="J1952" s="90"/>
      <c r="K1952" s="91"/>
      <c r="L1952" s="92"/>
      <c r="M1952" s="93"/>
      <c r="N1952" s="94"/>
      <c r="O1952" s="143"/>
      <c r="P1952" s="143"/>
      <c r="Q1952" s="143"/>
      <c r="R1952" s="94"/>
      <c r="S1952" s="107"/>
      <c r="T1952" s="143"/>
      <c r="U1952" s="94"/>
      <c r="V1952" s="94"/>
      <c r="W1952" s="94"/>
      <c r="X1952" s="143"/>
      <c r="Y1952" s="123"/>
      <c r="Z1952" s="143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  <c r="EG1952" s="107"/>
      <c r="EH1952" s="107"/>
      <c r="EI1952" s="107"/>
      <c r="EJ1952" s="107"/>
      <c r="EK1952" s="107"/>
      <c r="EL1952" s="107"/>
      <c r="EM1952" s="107"/>
      <c r="EN1952" s="107"/>
      <c r="EO1952" s="107"/>
      <c r="EP1952" s="107"/>
      <c r="EQ1952" s="107"/>
      <c r="ER1952" s="107"/>
      <c r="ES1952" s="107"/>
      <c r="ET1952" s="107"/>
      <c r="EU1952" s="107"/>
      <c r="EV1952" s="107"/>
      <c r="EW1952" s="107"/>
      <c r="EX1952" s="107"/>
      <c r="EY1952" s="107"/>
    </row>
    <row r="1953" spans="1:155" x14ac:dyDescent="0.15">
      <c r="A1953" s="36"/>
      <c r="B1953" s="1"/>
      <c r="C1953" s="90"/>
      <c r="D1953" s="103"/>
      <c r="E1953" s="93"/>
      <c r="F1953" s="87"/>
      <c r="G1953" s="88"/>
      <c r="H1953" s="89"/>
      <c r="I1953" s="88"/>
      <c r="J1953" s="90"/>
      <c r="K1953" s="91"/>
      <c r="L1953" s="92"/>
      <c r="M1953" s="93"/>
      <c r="N1953" s="94"/>
      <c r="O1953" s="143"/>
      <c r="P1953" s="143"/>
      <c r="Q1953" s="143"/>
      <c r="R1953" s="94"/>
      <c r="S1953" s="107"/>
      <c r="T1953" s="143"/>
      <c r="U1953" s="94"/>
      <c r="V1953" s="94"/>
      <c r="W1953" s="94"/>
      <c r="X1953" s="143"/>
      <c r="Y1953" s="123"/>
      <c r="Z1953" s="143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  <c r="EG1953" s="107"/>
      <c r="EH1953" s="107"/>
      <c r="EI1953" s="107"/>
      <c r="EJ1953" s="107"/>
      <c r="EK1953" s="107"/>
      <c r="EL1953" s="107"/>
      <c r="EM1953" s="107"/>
      <c r="EN1953" s="107"/>
      <c r="EO1953" s="107"/>
      <c r="EP1953" s="107"/>
      <c r="EQ1953" s="107"/>
      <c r="ER1953" s="107"/>
      <c r="ES1953" s="107"/>
      <c r="ET1953" s="107"/>
      <c r="EU1953" s="107"/>
      <c r="EV1953" s="107"/>
      <c r="EW1953" s="107"/>
      <c r="EX1953" s="107"/>
      <c r="EY1953" s="107"/>
    </row>
    <row r="1954" spans="1:155" x14ac:dyDescent="0.15">
      <c r="A1954" s="36"/>
      <c r="B1954" s="1"/>
      <c r="C1954" s="90"/>
      <c r="D1954" s="103"/>
      <c r="E1954" s="93"/>
      <c r="F1954" s="87"/>
      <c r="G1954" s="88"/>
      <c r="H1954" s="89"/>
      <c r="I1954" s="88"/>
      <c r="J1954" s="90"/>
      <c r="K1954" s="91"/>
      <c r="L1954" s="92"/>
      <c r="M1954" s="93"/>
      <c r="N1954" s="94"/>
      <c r="O1954" s="143"/>
      <c r="P1954" s="143"/>
      <c r="Q1954" s="143"/>
      <c r="R1954" s="94"/>
      <c r="S1954" s="107"/>
      <c r="T1954" s="143"/>
      <c r="U1954" s="94"/>
      <c r="V1954" s="94"/>
      <c r="W1954" s="94"/>
      <c r="X1954" s="143"/>
      <c r="Y1954" s="123"/>
      <c r="Z1954" s="143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  <c r="EG1954" s="107"/>
      <c r="EH1954" s="107"/>
      <c r="EI1954" s="107"/>
      <c r="EJ1954" s="107"/>
      <c r="EK1954" s="107"/>
      <c r="EL1954" s="107"/>
      <c r="EM1954" s="107"/>
      <c r="EN1954" s="107"/>
      <c r="EO1954" s="107"/>
      <c r="EP1954" s="107"/>
      <c r="EQ1954" s="107"/>
      <c r="ER1954" s="107"/>
      <c r="ES1954" s="107"/>
      <c r="ET1954" s="107"/>
      <c r="EU1954" s="107"/>
      <c r="EV1954" s="107"/>
      <c r="EW1954" s="107"/>
      <c r="EX1954" s="107"/>
      <c r="EY1954" s="107"/>
    </row>
    <row r="1955" spans="1:155" x14ac:dyDescent="0.15">
      <c r="A1955" s="36"/>
      <c r="B1955" s="1"/>
      <c r="C1955" s="90"/>
      <c r="D1955" s="103"/>
      <c r="E1955" s="93"/>
      <c r="F1955" s="87"/>
      <c r="G1955" s="88"/>
      <c r="H1955" s="89"/>
      <c r="I1955" s="88"/>
      <c r="J1955" s="90"/>
      <c r="K1955" s="91"/>
      <c r="L1955" s="92"/>
      <c r="M1955" s="93"/>
      <c r="N1955" s="94"/>
      <c r="O1955" s="143"/>
      <c r="P1955" s="143"/>
      <c r="Q1955" s="143"/>
      <c r="R1955" s="94"/>
      <c r="S1955" s="107"/>
      <c r="T1955" s="143"/>
      <c r="U1955" s="94"/>
      <c r="V1955" s="94"/>
      <c r="W1955" s="94"/>
      <c r="X1955" s="143"/>
      <c r="Y1955" s="123"/>
      <c r="Z1955" s="143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  <c r="EG1955" s="107"/>
      <c r="EH1955" s="107"/>
      <c r="EI1955" s="107"/>
      <c r="EJ1955" s="107"/>
      <c r="EK1955" s="107"/>
      <c r="EL1955" s="107"/>
      <c r="EM1955" s="107"/>
      <c r="EN1955" s="107"/>
      <c r="EO1955" s="107"/>
      <c r="EP1955" s="107"/>
      <c r="EQ1955" s="107"/>
      <c r="ER1955" s="107"/>
      <c r="ES1955" s="107"/>
      <c r="ET1955" s="107"/>
      <c r="EU1955" s="107"/>
      <c r="EV1955" s="107"/>
      <c r="EW1955" s="107"/>
      <c r="EX1955" s="107"/>
      <c r="EY1955" s="107"/>
    </row>
    <row r="1956" spans="1:155" x14ac:dyDescent="0.15">
      <c r="A1956" s="36"/>
      <c r="B1956" s="1"/>
      <c r="C1956" s="90"/>
      <c r="D1956" s="103"/>
      <c r="E1956" s="93"/>
      <c r="F1956" s="87"/>
      <c r="G1956" s="88"/>
      <c r="H1956" s="89"/>
      <c r="I1956" s="88"/>
      <c r="J1956" s="90"/>
      <c r="K1956" s="91"/>
      <c r="L1956" s="92"/>
      <c r="M1956" s="93"/>
      <c r="N1956" s="94"/>
      <c r="O1956" s="143"/>
      <c r="P1956" s="143"/>
      <c r="Q1956" s="143"/>
      <c r="R1956" s="94"/>
      <c r="S1956" s="107"/>
      <c r="T1956" s="143"/>
      <c r="U1956" s="94"/>
      <c r="V1956" s="94"/>
      <c r="W1956" s="94"/>
      <c r="X1956" s="143"/>
      <c r="Y1956" s="123"/>
      <c r="Z1956" s="143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  <c r="EG1956" s="107"/>
      <c r="EH1956" s="107"/>
      <c r="EI1956" s="107"/>
      <c r="EJ1956" s="107"/>
      <c r="EK1956" s="107"/>
      <c r="EL1956" s="107"/>
      <c r="EM1956" s="107"/>
      <c r="EN1956" s="107"/>
      <c r="EO1956" s="107"/>
      <c r="EP1956" s="107"/>
      <c r="EQ1956" s="107"/>
      <c r="ER1956" s="107"/>
      <c r="ES1956" s="107"/>
      <c r="ET1956" s="107"/>
      <c r="EU1956" s="107"/>
      <c r="EV1956" s="107"/>
      <c r="EW1956" s="107"/>
      <c r="EX1956" s="107"/>
      <c r="EY1956" s="107"/>
    </row>
    <row r="1957" spans="1:155" x14ac:dyDescent="0.15">
      <c r="A1957" s="36"/>
      <c r="B1957" s="1"/>
      <c r="C1957" s="90"/>
      <c r="D1957" s="103"/>
      <c r="E1957" s="93"/>
      <c r="F1957" s="87"/>
      <c r="G1957" s="88"/>
      <c r="H1957" s="89"/>
      <c r="I1957" s="88"/>
      <c r="J1957" s="90"/>
      <c r="K1957" s="91"/>
      <c r="L1957" s="92"/>
      <c r="M1957" s="93"/>
      <c r="N1957" s="94"/>
      <c r="O1957" s="143"/>
      <c r="P1957" s="143"/>
      <c r="Q1957" s="143"/>
      <c r="R1957" s="94"/>
      <c r="S1957" s="107"/>
      <c r="T1957" s="143"/>
      <c r="U1957" s="94"/>
      <c r="V1957" s="94"/>
      <c r="W1957" s="94"/>
      <c r="X1957" s="143"/>
      <c r="Y1957" s="123"/>
      <c r="Z1957" s="143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  <c r="EG1957" s="107"/>
      <c r="EH1957" s="107"/>
      <c r="EI1957" s="107"/>
      <c r="EJ1957" s="107"/>
      <c r="EK1957" s="107"/>
      <c r="EL1957" s="107"/>
      <c r="EM1957" s="107"/>
      <c r="EN1957" s="107"/>
      <c r="EO1957" s="107"/>
      <c r="EP1957" s="107"/>
      <c r="EQ1957" s="107"/>
      <c r="ER1957" s="107"/>
      <c r="ES1957" s="107"/>
      <c r="ET1957" s="107"/>
      <c r="EU1957" s="107"/>
      <c r="EV1957" s="107"/>
      <c r="EW1957" s="107"/>
      <c r="EX1957" s="107"/>
      <c r="EY1957" s="107"/>
    </row>
    <row r="1958" spans="1:155" x14ac:dyDescent="0.15">
      <c r="A1958" s="36"/>
      <c r="B1958" s="1"/>
      <c r="C1958" s="90"/>
      <c r="D1958" s="103"/>
      <c r="E1958" s="93"/>
      <c r="F1958" s="87"/>
      <c r="G1958" s="88"/>
      <c r="H1958" s="89"/>
      <c r="I1958" s="88"/>
      <c r="J1958" s="90"/>
      <c r="K1958" s="91"/>
      <c r="L1958" s="92"/>
      <c r="M1958" s="93"/>
      <c r="N1958" s="94"/>
      <c r="O1958" s="143"/>
      <c r="P1958" s="143"/>
      <c r="Q1958" s="143"/>
      <c r="R1958" s="94"/>
      <c r="S1958" s="107"/>
      <c r="T1958" s="143"/>
      <c r="U1958" s="94"/>
      <c r="V1958" s="94"/>
      <c r="W1958" s="94"/>
      <c r="X1958" s="143"/>
      <c r="Y1958" s="123"/>
      <c r="Z1958" s="143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  <c r="EG1958" s="107"/>
      <c r="EH1958" s="107"/>
      <c r="EI1958" s="107"/>
      <c r="EJ1958" s="107"/>
      <c r="EK1958" s="107"/>
      <c r="EL1958" s="107"/>
      <c r="EM1958" s="107"/>
      <c r="EN1958" s="107"/>
      <c r="EO1958" s="107"/>
      <c r="EP1958" s="107"/>
      <c r="EQ1958" s="107"/>
      <c r="ER1958" s="107"/>
      <c r="ES1958" s="107"/>
      <c r="ET1958" s="107"/>
      <c r="EU1958" s="107"/>
      <c r="EV1958" s="107"/>
      <c r="EW1958" s="107"/>
      <c r="EX1958" s="107"/>
      <c r="EY1958" s="107"/>
    </row>
    <row r="1959" spans="1:155" x14ac:dyDescent="0.15">
      <c r="A1959" s="36"/>
      <c r="B1959" s="1"/>
      <c r="C1959" s="90"/>
      <c r="D1959" s="103"/>
      <c r="E1959" s="93"/>
      <c r="F1959" s="87"/>
      <c r="G1959" s="88"/>
      <c r="H1959" s="89"/>
      <c r="I1959" s="88"/>
      <c r="J1959" s="90"/>
      <c r="K1959" s="91"/>
      <c r="L1959" s="92"/>
      <c r="M1959" s="93"/>
      <c r="N1959" s="94"/>
      <c r="O1959" s="143"/>
      <c r="P1959" s="143"/>
      <c r="Q1959" s="143"/>
      <c r="R1959" s="94"/>
      <c r="S1959" s="107"/>
      <c r="T1959" s="143"/>
      <c r="U1959" s="94"/>
      <c r="V1959" s="94"/>
      <c r="W1959" s="94"/>
      <c r="X1959" s="143"/>
      <c r="Y1959" s="123"/>
      <c r="Z1959" s="143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  <c r="EG1959" s="107"/>
      <c r="EH1959" s="107"/>
      <c r="EI1959" s="107"/>
      <c r="EJ1959" s="107"/>
      <c r="EK1959" s="107"/>
      <c r="EL1959" s="107"/>
      <c r="EM1959" s="107"/>
      <c r="EN1959" s="107"/>
      <c r="EO1959" s="107"/>
      <c r="EP1959" s="107"/>
      <c r="EQ1959" s="107"/>
      <c r="ER1959" s="107"/>
      <c r="ES1959" s="107"/>
      <c r="ET1959" s="107"/>
      <c r="EU1959" s="107"/>
      <c r="EV1959" s="107"/>
      <c r="EW1959" s="107"/>
      <c r="EX1959" s="107"/>
      <c r="EY1959" s="107"/>
    </row>
    <row r="1960" spans="1:155" x14ac:dyDescent="0.15">
      <c r="A1960" s="36"/>
      <c r="B1960" s="1"/>
      <c r="C1960" s="90"/>
      <c r="D1960" s="103"/>
      <c r="E1960" s="93"/>
      <c r="F1960" s="87"/>
      <c r="G1960" s="88"/>
      <c r="H1960" s="89"/>
      <c r="I1960" s="88"/>
      <c r="J1960" s="90"/>
      <c r="K1960" s="91"/>
      <c r="L1960" s="92"/>
      <c r="M1960" s="93"/>
      <c r="N1960" s="94"/>
      <c r="O1960" s="143"/>
      <c r="P1960" s="143"/>
      <c r="Q1960" s="143"/>
      <c r="R1960" s="94"/>
      <c r="S1960" s="107"/>
      <c r="T1960" s="143"/>
      <c r="U1960" s="94"/>
      <c r="V1960" s="94"/>
      <c r="W1960" s="94"/>
      <c r="X1960" s="143"/>
      <c r="Y1960" s="123"/>
      <c r="Z1960" s="143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  <c r="EG1960" s="107"/>
      <c r="EH1960" s="107"/>
      <c r="EI1960" s="107"/>
      <c r="EJ1960" s="107"/>
      <c r="EK1960" s="107"/>
      <c r="EL1960" s="107"/>
      <c r="EM1960" s="107"/>
      <c r="EN1960" s="107"/>
      <c r="EO1960" s="107"/>
      <c r="EP1960" s="107"/>
      <c r="EQ1960" s="107"/>
      <c r="ER1960" s="107"/>
      <c r="ES1960" s="107"/>
      <c r="ET1960" s="107"/>
      <c r="EU1960" s="107"/>
      <c r="EV1960" s="107"/>
      <c r="EW1960" s="107"/>
      <c r="EX1960" s="107"/>
      <c r="EY1960" s="107"/>
    </row>
    <row r="1961" spans="1:155" x14ac:dyDescent="0.15">
      <c r="A1961" s="36"/>
      <c r="B1961" s="1"/>
      <c r="C1961" s="90"/>
      <c r="D1961" s="103"/>
      <c r="E1961" s="93"/>
      <c r="F1961" s="87"/>
      <c r="G1961" s="88"/>
      <c r="H1961" s="89"/>
      <c r="I1961" s="88"/>
      <c r="J1961" s="90"/>
      <c r="K1961" s="91"/>
      <c r="L1961" s="92"/>
      <c r="M1961" s="93"/>
      <c r="N1961" s="94"/>
      <c r="O1961" s="143"/>
      <c r="P1961" s="143"/>
      <c r="Q1961" s="143"/>
      <c r="R1961" s="94"/>
      <c r="S1961" s="107"/>
      <c r="T1961" s="143"/>
      <c r="U1961" s="94"/>
      <c r="V1961" s="94"/>
      <c r="W1961" s="94"/>
      <c r="X1961" s="143"/>
      <c r="Y1961" s="123"/>
      <c r="Z1961" s="143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  <c r="EG1961" s="107"/>
      <c r="EH1961" s="107"/>
      <c r="EI1961" s="107"/>
      <c r="EJ1961" s="107"/>
      <c r="EK1961" s="107"/>
      <c r="EL1961" s="107"/>
      <c r="EM1961" s="107"/>
      <c r="EN1961" s="107"/>
      <c r="EO1961" s="107"/>
      <c r="EP1961" s="107"/>
      <c r="EQ1961" s="107"/>
      <c r="ER1961" s="107"/>
      <c r="ES1961" s="107"/>
      <c r="ET1961" s="107"/>
      <c r="EU1961" s="107"/>
      <c r="EV1961" s="107"/>
      <c r="EW1961" s="107"/>
      <c r="EX1961" s="107"/>
      <c r="EY1961" s="107"/>
    </row>
    <row r="1962" spans="1:155" x14ac:dyDescent="0.15">
      <c r="A1962" s="36"/>
      <c r="B1962" s="1"/>
      <c r="C1962" s="90"/>
      <c r="D1962" s="103"/>
      <c r="E1962" s="93"/>
      <c r="F1962" s="87"/>
      <c r="G1962" s="88"/>
      <c r="H1962" s="89"/>
      <c r="I1962" s="88"/>
      <c r="J1962" s="90"/>
      <c r="K1962" s="91"/>
      <c r="L1962" s="92"/>
      <c r="M1962" s="93"/>
      <c r="N1962" s="94"/>
      <c r="O1962" s="143"/>
      <c r="P1962" s="143"/>
      <c r="Q1962" s="143"/>
      <c r="R1962" s="94"/>
      <c r="S1962" s="107"/>
      <c r="T1962" s="143"/>
      <c r="U1962" s="94"/>
      <c r="V1962" s="94"/>
      <c r="W1962" s="94"/>
      <c r="X1962" s="143"/>
      <c r="Y1962" s="123"/>
      <c r="Z1962" s="143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  <c r="EG1962" s="107"/>
      <c r="EH1962" s="107"/>
      <c r="EI1962" s="107"/>
      <c r="EJ1962" s="107"/>
      <c r="EK1962" s="107"/>
      <c r="EL1962" s="107"/>
      <c r="EM1962" s="107"/>
      <c r="EN1962" s="107"/>
      <c r="EO1962" s="107"/>
      <c r="EP1962" s="107"/>
      <c r="EQ1962" s="107"/>
      <c r="ER1962" s="107"/>
      <c r="ES1962" s="107"/>
      <c r="ET1962" s="107"/>
      <c r="EU1962" s="107"/>
      <c r="EV1962" s="107"/>
      <c r="EW1962" s="107"/>
      <c r="EX1962" s="107"/>
      <c r="EY1962" s="107"/>
    </row>
    <row r="1963" spans="1:155" x14ac:dyDescent="0.15">
      <c r="A1963" s="36"/>
      <c r="B1963" s="1"/>
      <c r="C1963" s="90"/>
      <c r="D1963" s="103"/>
      <c r="E1963" s="93"/>
      <c r="F1963" s="87"/>
      <c r="G1963" s="88"/>
      <c r="H1963" s="89"/>
      <c r="I1963" s="88"/>
      <c r="J1963" s="90"/>
      <c r="K1963" s="91"/>
      <c r="L1963" s="92"/>
      <c r="M1963" s="93"/>
      <c r="N1963" s="94"/>
      <c r="O1963" s="143"/>
      <c r="P1963" s="143"/>
      <c r="Q1963" s="143"/>
      <c r="R1963" s="94"/>
      <c r="S1963" s="107"/>
      <c r="T1963" s="143"/>
      <c r="U1963" s="94"/>
      <c r="V1963" s="94"/>
      <c r="W1963" s="94"/>
      <c r="X1963" s="143"/>
      <c r="Y1963" s="123"/>
      <c r="Z1963" s="143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  <c r="EG1963" s="107"/>
      <c r="EH1963" s="107"/>
      <c r="EI1963" s="107"/>
      <c r="EJ1963" s="107"/>
      <c r="EK1963" s="107"/>
      <c r="EL1963" s="107"/>
      <c r="EM1963" s="107"/>
      <c r="EN1963" s="107"/>
      <c r="EO1963" s="107"/>
      <c r="EP1963" s="107"/>
      <c r="EQ1963" s="107"/>
      <c r="ER1963" s="107"/>
      <c r="ES1963" s="107"/>
      <c r="ET1963" s="107"/>
      <c r="EU1963" s="107"/>
      <c r="EV1963" s="107"/>
      <c r="EW1963" s="107"/>
      <c r="EX1963" s="107"/>
      <c r="EY1963" s="107"/>
    </row>
    <row r="1964" spans="1:155" x14ac:dyDescent="0.15">
      <c r="A1964" s="36"/>
      <c r="B1964" s="1"/>
      <c r="C1964" s="90"/>
      <c r="D1964" s="103"/>
      <c r="E1964" s="93"/>
      <c r="F1964" s="87"/>
      <c r="G1964" s="88"/>
      <c r="H1964" s="89"/>
      <c r="I1964" s="88"/>
      <c r="J1964" s="90"/>
      <c r="K1964" s="91"/>
      <c r="L1964" s="92"/>
      <c r="M1964" s="93"/>
      <c r="N1964" s="94"/>
      <c r="O1964" s="143"/>
      <c r="P1964" s="143"/>
      <c r="Q1964" s="143"/>
      <c r="R1964" s="94"/>
      <c r="S1964" s="107"/>
      <c r="T1964" s="143"/>
      <c r="U1964" s="94"/>
      <c r="V1964" s="94"/>
      <c r="W1964" s="94"/>
      <c r="X1964" s="143"/>
      <c r="Y1964" s="123"/>
      <c r="Z1964" s="143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  <c r="EG1964" s="107"/>
      <c r="EH1964" s="107"/>
      <c r="EI1964" s="107"/>
      <c r="EJ1964" s="107"/>
      <c r="EK1964" s="107"/>
      <c r="EL1964" s="107"/>
      <c r="EM1964" s="107"/>
      <c r="EN1964" s="107"/>
      <c r="EO1964" s="107"/>
      <c r="EP1964" s="107"/>
      <c r="EQ1964" s="107"/>
      <c r="ER1964" s="107"/>
      <c r="ES1964" s="107"/>
      <c r="ET1964" s="107"/>
      <c r="EU1964" s="107"/>
      <c r="EV1964" s="107"/>
      <c r="EW1964" s="107"/>
      <c r="EX1964" s="107"/>
      <c r="EY1964" s="107"/>
    </row>
    <row r="1965" spans="1:155" x14ac:dyDescent="0.15">
      <c r="A1965" s="36"/>
      <c r="B1965" s="1"/>
      <c r="C1965" s="90"/>
      <c r="D1965" s="103"/>
      <c r="E1965" s="93"/>
      <c r="F1965" s="87"/>
      <c r="G1965" s="88"/>
      <c r="H1965" s="89"/>
      <c r="I1965" s="88"/>
      <c r="J1965" s="90"/>
      <c r="K1965" s="91"/>
      <c r="L1965" s="92"/>
      <c r="M1965" s="93"/>
      <c r="N1965" s="94"/>
      <c r="O1965" s="143"/>
      <c r="P1965" s="143"/>
      <c r="Q1965" s="143"/>
      <c r="R1965" s="94"/>
      <c r="S1965" s="107"/>
      <c r="T1965" s="143"/>
      <c r="U1965" s="94"/>
      <c r="V1965" s="94"/>
      <c r="W1965" s="94"/>
      <c r="X1965" s="143"/>
      <c r="Y1965" s="123"/>
      <c r="Z1965" s="143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  <c r="EG1965" s="107"/>
      <c r="EH1965" s="107"/>
      <c r="EI1965" s="107"/>
      <c r="EJ1965" s="107"/>
      <c r="EK1965" s="107"/>
      <c r="EL1965" s="107"/>
      <c r="EM1965" s="107"/>
      <c r="EN1965" s="107"/>
      <c r="EO1965" s="107"/>
      <c r="EP1965" s="107"/>
      <c r="EQ1965" s="107"/>
      <c r="ER1965" s="107"/>
      <c r="ES1965" s="107"/>
      <c r="ET1965" s="107"/>
      <c r="EU1965" s="107"/>
      <c r="EV1965" s="107"/>
      <c r="EW1965" s="107"/>
      <c r="EX1965" s="107"/>
      <c r="EY1965" s="107"/>
    </row>
    <row r="1966" spans="1:155" x14ac:dyDescent="0.15">
      <c r="A1966" s="36"/>
      <c r="B1966" s="1"/>
      <c r="C1966" s="90"/>
      <c r="D1966" s="103"/>
      <c r="E1966" s="93"/>
      <c r="F1966" s="87"/>
      <c r="G1966" s="88"/>
      <c r="H1966" s="89"/>
      <c r="I1966" s="88"/>
      <c r="J1966" s="90"/>
      <c r="K1966" s="91"/>
      <c r="L1966" s="92"/>
      <c r="M1966" s="93"/>
      <c r="N1966" s="94"/>
      <c r="O1966" s="143"/>
      <c r="P1966" s="143"/>
      <c r="Q1966" s="143"/>
      <c r="R1966" s="94"/>
      <c r="S1966" s="107"/>
      <c r="T1966" s="143"/>
      <c r="U1966" s="94"/>
      <c r="V1966" s="94"/>
      <c r="W1966" s="94"/>
      <c r="X1966" s="143"/>
      <c r="Y1966" s="123"/>
      <c r="Z1966" s="143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  <c r="EG1966" s="107"/>
      <c r="EH1966" s="107"/>
      <c r="EI1966" s="107"/>
      <c r="EJ1966" s="107"/>
      <c r="EK1966" s="107"/>
      <c r="EL1966" s="107"/>
      <c r="EM1966" s="107"/>
      <c r="EN1966" s="107"/>
      <c r="EO1966" s="107"/>
      <c r="EP1966" s="107"/>
      <c r="EQ1966" s="107"/>
      <c r="ER1966" s="107"/>
      <c r="ES1966" s="107"/>
      <c r="ET1966" s="107"/>
      <c r="EU1966" s="107"/>
      <c r="EV1966" s="107"/>
      <c r="EW1966" s="107"/>
      <c r="EX1966" s="107"/>
      <c r="EY1966" s="107"/>
    </row>
    <row r="1967" spans="1:155" x14ac:dyDescent="0.15">
      <c r="A1967" s="36"/>
      <c r="B1967" s="1"/>
      <c r="C1967" s="90"/>
      <c r="D1967" s="103"/>
      <c r="E1967" s="93"/>
      <c r="F1967" s="87"/>
      <c r="G1967" s="88"/>
      <c r="H1967" s="89"/>
      <c r="I1967" s="88"/>
      <c r="J1967" s="90"/>
      <c r="K1967" s="91"/>
      <c r="L1967" s="92"/>
      <c r="M1967" s="93"/>
      <c r="N1967" s="94"/>
      <c r="O1967" s="143"/>
      <c r="P1967" s="143"/>
      <c r="Q1967" s="143"/>
      <c r="R1967" s="94"/>
      <c r="S1967" s="107"/>
      <c r="T1967" s="143"/>
      <c r="U1967" s="94"/>
      <c r="V1967" s="94"/>
      <c r="W1967" s="94"/>
      <c r="X1967" s="143"/>
      <c r="Y1967" s="123"/>
      <c r="Z1967" s="143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  <c r="EG1967" s="107"/>
      <c r="EH1967" s="107"/>
      <c r="EI1967" s="107"/>
      <c r="EJ1967" s="107"/>
      <c r="EK1967" s="107"/>
      <c r="EL1967" s="107"/>
      <c r="EM1967" s="107"/>
      <c r="EN1967" s="107"/>
      <c r="EO1967" s="107"/>
      <c r="EP1967" s="107"/>
      <c r="EQ1967" s="107"/>
      <c r="ER1967" s="107"/>
      <c r="ES1967" s="107"/>
      <c r="ET1967" s="107"/>
      <c r="EU1967" s="107"/>
      <c r="EV1967" s="107"/>
      <c r="EW1967" s="107"/>
      <c r="EX1967" s="107"/>
      <c r="EY1967" s="107"/>
    </row>
    <row r="1968" spans="1:155" x14ac:dyDescent="0.15">
      <c r="A1968" s="36"/>
      <c r="B1968" s="1"/>
      <c r="C1968" s="90"/>
      <c r="D1968" s="103"/>
      <c r="E1968" s="93"/>
      <c r="F1968" s="87"/>
      <c r="G1968" s="88"/>
      <c r="H1968" s="89"/>
      <c r="I1968" s="88"/>
      <c r="J1968" s="90"/>
      <c r="K1968" s="91"/>
      <c r="L1968" s="92"/>
      <c r="M1968" s="93"/>
      <c r="N1968" s="94"/>
      <c r="O1968" s="143"/>
      <c r="P1968" s="143"/>
      <c r="Q1968" s="143"/>
      <c r="R1968" s="94"/>
      <c r="S1968" s="107"/>
      <c r="T1968" s="143"/>
      <c r="U1968" s="94"/>
      <c r="V1968" s="94"/>
      <c r="W1968" s="94"/>
      <c r="X1968" s="143"/>
      <c r="Y1968" s="123"/>
      <c r="Z1968" s="143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  <c r="EG1968" s="107"/>
      <c r="EH1968" s="107"/>
      <c r="EI1968" s="107"/>
      <c r="EJ1968" s="107"/>
      <c r="EK1968" s="107"/>
      <c r="EL1968" s="107"/>
      <c r="EM1968" s="107"/>
      <c r="EN1968" s="107"/>
      <c r="EO1968" s="107"/>
      <c r="EP1968" s="107"/>
      <c r="EQ1968" s="107"/>
      <c r="ER1968" s="107"/>
      <c r="ES1968" s="107"/>
      <c r="ET1968" s="107"/>
      <c r="EU1968" s="107"/>
      <c r="EV1968" s="107"/>
      <c r="EW1968" s="107"/>
      <c r="EX1968" s="107"/>
      <c r="EY1968" s="107"/>
    </row>
    <row r="1969" spans="1:155" x14ac:dyDescent="0.15">
      <c r="A1969" s="36"/>
      <c r="B1969" s="1"/>
      <c r="C1969" s="90"/>
      <c r="D1969" s="103"/>
      <c r="E1969" s="93"/>
      <c r="F1969" s="87"/>
      <c r="G1969" s="88"/>
      <c r="H1969" s="89"/>
      <c r="I1969" s="88"/>
      <c r="J1969" s="90"/>
      <c r="K1969" s="91"/>
      <c r="L1969" s="92"/>
      <c r="M1969" s="93"/>
      <c r="N1969" s="94"/>
      <c r="O1969" s="143"/>
      <c r="P1969" s="143"/>
      <c r="Q1969" s="143"/>
      <c r="R1969" s="94"/>
      <c r="S1969" s="107"/>
      <c r="T1969" s="143"/>
      <c r="U1969" s="94"/>
      <c r="V1969" s="94"/>
      <c r="W1969" s="94"/>
      <c r="X1969" s="143"/>
      <c r="Y1969" s="123"/>
      <c r="Z1969" s="143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  <c r="EG1969" s="107"/>
      <c r="EH1969" s="107"/>
      <c r="EI1969" s="107"/>
      <c r="EJ1969" s="107"/>
      <c r="EK1969" s="107"/>
      <c r="EL1969" s="107"/>
      <c r="EM1969" s="107"/>
      <c r="EN1969" s="107"/>
      <c r="EO1969" s="107"/>
      <c r="EP1969" s="107"/>
      <c r="EQ1969" s="107"/>
      <c r="ER1969" s="107"/>
      <c r="ES1969" s="107"/>
      <c r="ET1969" s="107"/>
      <c r="EU1969" s="107"/>
      <c r="EV1969" s="107"/>
      <c r="EW1969" s="107"/>
      <c r="EX1969" s="107"/>
      <c r="EY1969" s="107"/>
    </row>
    <row r="1970" spans="1:155" x14ac:dyDescent="0.15">
      <c r="A1970" s="36"/>
      <c r="B1970" s="1"/>
      <c r="C1970" s="90"/>
      <c r="D1970" s="103"/>
      <c r="E1970" s="93"/>
      <c r="F1970" s="87"/>
      <c r="G1970" s="88"/>
      <c r="H1970" s="89"/>
      <c r="I1970" s="88"/>
      <c r="J1970" s="90"/>
      <c r="K1970" s="91"/>
      <c r="L1970" s="92"/>
      <c r="M1970" s="93"/>
      <c r="N1970" s="94"/>
      <c r="O1970" s="143"/>
      <c r="P1970" s="143"/>
      <c r="Q1970" s="143"/>
      <c r="R1970" s="94"/>
      <c r="S1970" s="107"/>
      <c r="T1970" s="143"/>
      <c r="U1970" s="94"/>
      <c r="V1970" s="94"/>
      <c r="W1970" s="94"/>
      <c r="X1970" s="143"/>
      <c r="Y1970" s="123"/>
      <c r="Z1970" s="143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  <c r="EG1970" s="107"/>
      <c r="EH1970" s="107"/>
      <c r="EI1970" s="107"/>
      <c r="EJ1970" s="107"/>
      <c r="EK1970" s="107"/>
      <c r="EL1970" s="107"/>
      <c r="EM1970" s="107"/>
      <c r="EN1970" s="107"/>
      <c r="EO1970" s="107"/>
      <c r="EP1970" s="107"/>
      <c r="EQ1970" s="107"/>
      <c r="ER1970" s="107"/>
      <c r="ES1970" s="107"/>
      <c r="ET1970" s="107"/>
      <c r="EU1970" s="107"/>
      <c r="EV1970" s="107"/>
      <c r="EW1970" s="107"/>
      <c r="EX1970" s="107"/>
      <c r="EY1970" s="107"/>
    </row>
    <row r="1971" spans="1:155" x14ac:dyDescent="0.15">
      <c r="A1971" s="36"/>
      <c r="B1971" s="1"/>
      <c r="C1971" s="90"/>
      <c r="D1971" s="103"/>
      <c r="E1971" s="93"/>
      <c r="F1971" s="87"/>
      <c r="G1971" s="88"/>
      <c r="H1971" s="89"/>
      <c r="I1971" s="88"/>
      <c r="J1971" s="90"/>
      <c r="K1971" s="91"/>
      <c r="L1971" s="92"/>
      <c r="M1971" s="93"/>
      <c r="N1971" s="94"/>
      <c r="O1971" s="143"/>
      <c r="P1971" s="143"/>
      <c r="Q1971" s="143"/>
      <c r="R1971" s="94"/>
      <c r="S1971" s="107"/>
      <c r="T1971" s="143"/>
      <c r="U1971" s="94"/>
      <c r="V1971" s="94"/>
      <c r="W1971" s="94"/>
      <c r="X1971" s="143"/>
      <c r="Y1971" s="123"/>
      <c r="Z1971" s="143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  <c r="EG1971" s="107"/>
      <c r="EH1971" s="107"/>
      <c r="EI1971" s="107"/>
      <c r="EJ1971" s="107"/>
      <c r="EK1971" s="107"/>
      <c r="EL1971" s="107"/>
      <c r="EM1971" s="107"/>
      <c r="EN1971" s="107"/>
      <c r="EO1971" s="107"/>
      <c r="EP1971" s="107"/>
      <c r="EQ1971" s="107"/>
      <c r="ER1971" s="107"/>
      <c r="ES1971" s="107"/>
      <c r="ET1971" s="107"/>
      <c r="EU1971" s="107"/>
      <c r="EV1971" s="107"/>
      <c r="EW1971" s="107"/>
      <c r="EX1971" s="107"/>
      <c r="EY1971" s="107"/>
    </row>
    <row r="1972" spans="1:155" x14ac:dyDescent="0.15">
      <c r="A1972" s="36"/>
      <c r="B1972" s="1"/>
      <c r="C1972" s="90"/>
      <c r="D1972" s="103"/>
      <c r="E1972" s="93"/>
      <c r="F1972" s="87"/>
      <c r="G1972" s="88"/>
      <c r="H1972" s="89"/>
      <c r="I1972" s="88"/>
      <c r="J1972" s="90"/>
      <c r="K1972" s="91"/>
      <c r="L1972" s="92"/>
      <c r="M1972" s="93"/>
      <c r="N1972" s="94"/>
      <c r="O1972" s="143"/>
      <c r="P1972" s="143"/>
      <c r="Q1972" s="143"/>
      <c r="R1972" s="94"/>
      <c r="S1972" s="107"/>
      <c r="T1972" s="143"/>
      <c r="U1972" s="94"/>
      <c r="V1972" s="94"/>
      <c r="W1972" s="94"/>
      <c r="X1972" s="143"/>
      <c r="Y1972" s="123"/>
      <c r="Z1972" s="143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  <c r="EG1972" s="107"/>
      <c r="EH1972" s="107"/>
      <c r="EI1972" s="107"/>
      <c r="EJ1972" s="107"/>
      <c r="EK1972" s="107"/>
      <c r="EL1972" s="107"/>
      <c r="EM1972" s="107"/>
      <c r="EN1972" s="107"/>
      <c r="EO1972" s="107"/>
      <c r="EP1972" s="107"/>
      <c r="EQ1972" s="107"/>
      <c r="ER1972" s="107"/>
      <c r="ES1972" s="107"/>
      <c r="ET1972" s="107"/>
      <c r="EU1972" s="107"/>
      <c r="EV1972" s="107"/>
      <c r="EW1972" s="107"/>
      <c r="EX1972" s="107"/>
      <c r="EY1972" s="107"/>
    </row>
    <row r="1973" spans="1:155" x14ac:dyDescent="0.15">
      <c r="A1973" s="36"/>
      <c r="B1973" s="1"/>
      <c r="C1973" s="90"/>
      <c r="D1973" s="103"/>
      <c r="E1973" s="93"/>
      <c r="F1973" s="87"/>
      <c r="G1973" s="88"/>
      <c r="H1973" s="89"/>
      <c r="I1973" s="88"/>
      <c r="J1973" s="90"/>
      <c r="K1973" s="91"/>
      <c r="L1973" s="92"/>
      <c r="M1973" s="93"/>
      <c r="N1973" s="94"/>
      <c r="O1973" s="143"/>
      <c r="P1973" s="143"/>
      <c r="Q1973" s="143"/>
      <c r="R1973" s="94"/>
      <c r="S1973" s="107"/>
      <c r="T1973" s="143"/>
      <c r="U1973" s="94"/>
      <c r="V1973" s="94"/>
      <c r="W1973" s="94"/>
      <c r="X1973" s="143"/>
      <c r="Y1973" s="123"/>
      <c r="Z1973" s="143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  <c r="EG1973" s="107"/>
      <c r="EH1973" s="107"/>
      <c r="EI1973" s="107"/>
      <c r="EJ1973" s="107"/>
      <c r="EK1973" s="107"/>
      <c r="EL1973" s="107"/>
      <c r="EM1973" s="107"/>
      <c r="EN1973" s="107"/>
      <c r="EO1973" s="107"/>
      <c r="EP1973" s="107"/>
      <c r="EQ1973" s="107"/>
      <c r="ER1973" s="107"/>
      <c r="ES1973" s="107"/>
      <c r="ET1973" s="107"/>
      <c r="EU1973" s="107"/>
      <c r="EV1973" s="107"/>
      <c r="EW1973" s="107"/>
      <c r="EX1973" s="107"/>
      <c r="EY1973" s="107"/>
    </row>
    <row r="1974" spans="1:155" x14ac:dyDescent="0.15">
      <c r="A1974" s="36"/>
      <c r="B1974" s="1"/>
      <c r="C1974" s="90"/>
      <c r="D1974" s="103"/>
      <c r="E1974" s="93"/>
      <c r="F1974" s="87"/>
      <c r="G1974" s="88"/>
      <c r="H1974" s="89"/>
      <c r="I1974" s="88"/>
      <c r="J1974" s="90"/>
      <c r="K1974" s="91"/>
      <c r="L1974" s="92"/>
      <c r="M1974" s="93"/>
      <c r="N1974" s="94"/>
      <c r="O1974" s="143"/>
      <c r="P1974" s="143"/>
      <c r="Q1974" s="143"/>
      <c r="R1974" s="94"/>
      <c r="S1974" s="107"/>
      <c r="T1974" s="143"/>
      <c r="U1974" s="94"/>
      <c r="V1974" s="94"/>
      <c r="W1974" s="94"/>
      <c r="X1974" s="143"/>
      <c r="Y1974" s="123"/>
      <c r="Z1974" s="143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  <c r="EG1974" s="107"/>
      <c r="EH1974" s="107"/>
      <c r="EI1974" s="107"/>
      <c r="EJ1974" s="107"/>
      <c r="EK1974" s="107"/>
      <c r="EL1974" s="107"/>
      <c r="EM1974" s="107"/>
      <c r="EN1974" s="107"/>
      <c r="EO1974" s="107"/>
      <c r="EP1974" s="107"/>
      <c r="EQ1974" s="107"/>
      <c r="ER1974" s="107"/>
      <c r="ES1974" s="107"/>
      <c r="ET1974" s="107"/>
      <c r="EU1974" s="107"/>
      <c r="EV1974" s="107"/>
      <c r="EW1974" s="107"/>
      <c r="EX1974" s="107"/>
      <c r="EY1974" s="107"/>
    </row>
    <row r="1975" spans="1:155" x14ac:dyDescent="0.15">
      <c r="A1975" s="36"/>
      <c r="B1975" s="1"/>
      <c r="C1975" s="90"/>
      <c r="D1975" s="103"/>
      <c r="E1975" s="93"/>
      <c r="F1975" s="87"/>
      <c r="G1975" s="88"/>
      <c r="H1975" s="89"/>
      <c r="I1975" s="88"/>
      <c r="J1975" s="90"/>
      <c r="K1975" s="91"/>
      <c r="L1975" s="92"/>
      <c r="M1975" s="93"/>
      <c r="N1975" s="94"/>
      <c r="O1975" s="143"/>
      <c r="P1975" s="143"/>
      <c r="Q1975" s="143"/>
      <c r="R1975" s="94"/>
      <c r="S1975" s="107"/>
      <c r="T1975" s="143"/>
      <c r="U1975" s="94"/>
      <c r="V1975" s="94"/>
      <c r="W1975" s="94"/>
      <c r="X1975" s="143"/>
      <c r="Y1975" s="123"/>
      <c r="Z1975" s="143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  <c r="EG1975" s="107"/>
      <c r="EH1975" s="107"/>
      <c r="EI1975" s="107"/>
      <c r="EJ1975" s="107"/>
      <c r="EK1975" s="107"/>
      <c r="EL1975" s="107"/>
      <c r="EM1975" s="107"/>
      <c r="EN1975" s="107"/>
      <c r="EO1975" s="107"/>
      <c r="EP1975" s="107"/>
      <c r="EQ1975" s="107"/>
      <c r="ER1975" s="107"/>
      <c r="ES1975" s="107"/>
      <c r="ET1975" s="107"/>
      <c r="EU1975" s="107"/>
      <c r="EV1975" s="107"/>
      <c r="EW1975" s="107"/>
      <c r="EX1975" s="107"/>
      <c r="EY1975" s="107"/>
    </row>
    <row r="1976" spans="1:155" x14ac:dyDescent="0.15">
      <c r="A1976" s="36"/>
      <c r="B1976" s="1"/>
      <c r="C1976" s="90"/>
      <c r="D1976" s="103"/>
      <c r="E1976" s="93"/>
      <c r="F1976" s="87"/>
      <c r="G1976" s="88"/>
      <c r="H1976" s="89"/>
      <c r="I1976" s="88"/>
      <c r="J1976" s="90"/>
      <c r="K1976" s="91"/>
      <c r="L1976" s="92"/>
      <c r="M1976" s="93"/>
      <c r="N1976" s="94"/>
      <c r="O1976" s="143"/>
      <c r="P1976" s="143"/>
      <c r="Q1976" s="143"/>
      <c r="R1976" s="94"/>
      <c r="S1976" s="107"/>
      <c r="T1976" s="143"/>
      <c r="U1976" s="94"/>
      <c r="V1976" s="94"/>
      <c r="W1976" s="94"/>
      <c r="X1976" s="143"/>
      <c r="Y1976" s="123"/>
      <c r="Z1976" s="143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  <c r="EG1976" s="107"/>
      <c r="EH1976" s="107"/>
      <c r="EI1976" s="107"/>
      <c r="EJ1976" s="107"/>
      <c r="EK1976" s="107"/>
      <c r="EL1976" s="107"/>
      <c r="EM1976" s="107"/>
      <c r="EN1976" s="107"/>
      <c r="EO1976" s="107"/>
      <c r="EP1976" s="107"/>
      <c r="EQ1976" s="107"/>
      <c r="ER1976" s="107"/>
      <c r="ES1976" s="107"/>
      <c r="ET1976" s="107"/>
      <c r="EU1976" s="107"/>
      <c r="EV1976" s="107"/>
      <c r="EW1976" s="107"/>
      <c r="EX1976" s="107"/>
      <c r="EY1976" s="107"/>
    </row>
    <row r="1977" spans="1:155" x14ac:dyDescent="0.15">
      <c r="A1977" s="36"/>
      <c r="B1977" s="1"/>
      <c r="C1977" s="90"/>
      <c r="D1977" s="103"/>
      <c r="E1977" s="93"/>
      <c r="F1977" s="87"/>
      <c r="G1977" s="88"/>
      <c r="H1977" s="89"/>
      <c r="I1977" s="88"/>
      <c r="J1977" s="90"/>
      <c r="K1977" s="91"/>
      <c r="L1977" s="92"/>
      <c r="M1977" s="93"/>
      <c r="N1977" s="94"/>
      <c r="O1977" s="143"/>
      <c r="P1977" s="143"/>
      <c r="Q1977" s="143"/>
      <c r="R1977" s="94"/>
      <c r="S1977" s="107"/>
      <c r="T1977" s="143"/>
      <c r="U1977" s="94"/>
      <c r="V1977" s="94"/>
      <c r="W1977" s="94"/>
      <c r="X1977" s="143"/>
      <c r="Y1977" s="123"/>
      <c r="Z1977" s="143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  <c r="EG1977" s="107"/>
      <c r="EH1977" s="107"/>
      <c r="EI1977" s="107"/>
      <c r="EJ1977" s="107"/>
      <c r="EK1977" s="107"/>
      <c r="EL1977" s="107"/>
      <c r="EM1977" s="107"/>
      <c r="EN1977" s="107"/>
      <c r="EO1977" s="107"/>
      <c r="EP1977" s="107"/>
      <c r="EQ1977" s="107"/>
      <c r="ER1977" s="107"/>
      <c r="ES1977" s="107"/>
      <c r="ET1977" s="107"/>
      <c r="EU1977" s="107"/>
      <c r="EV1977" s="107"/>
      <c r="EW1977" s="107"/>
      <c r="EX1977" s="107"/>
      <c r="EY1977" s="107"/>
    </row>
    <row r="1978" spans="1:155" x14ac:dyDescent="0.15">
      <c r="A1978" s="36"/>
      <c r="B1978" s="1"/>
      <c r="C1978" s="90"/>
      <c r="D1978" s="103"/>
      <c r="E1978" s="93"/>
      <c r="F1978" s="87"/>
      <c r="G1978" s="88"/>
      <c r="H1978" s="89"/>
      <c r="I1978" s="88"/>
      <c r="J1978" s="90"/>
      <c r="K1978" s="91"/>
      <c r="L1978" s="92"/>
      <c r="M1978" s="93"/>
      <c r="N1978" s="94"/>
      <c r="O1978" s="143"/>
      <c r="P1978" s="143"/>
      <c r="Q1978" s="143"/>
      <c r="R1978" s="94"/>
      <c r="S1978" s="107"/>
      <c r="T1978" s="143"/>
      <c r="U1978" s="94"/>
      <c r="V1978" s="94"/>
      <c r="W1978" s="94"/>
      <c r="X1978" s="143"/>
      <c r="Y1978" s="123"/>
      <c r="Z1978" s="143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  <c r="EG1978" s="107"/>
      <c r="EH1978" s="107"/>
      <c r="EI1978" s="107"/>
      <c r="EJ1978" s="107"/>
      <c r="EK1978" s="107"/>
      <c r="EL1978" s="107"/>
      <c r="EM1978" s="107"/>
      <c r="EN1978" s="107"/>
      <c r="EO1978" s="107"/>
      <c r="EP1978" s="107"/>
      <c r="EQ1978" s="107"/>
      <c r="ER1978" s="107"/>
      <c r="ES1978" s="107"/>
      <c r="ET1978" s="107"/>
      <c r="EU1978" s="107"/>
      <c r="EV1978" s="107"/>
      <c r="EW1978" s="107"/>
      <c r="EX1978" s="107"/>
      <c r="EY1978" s="107"/>
    </row>
    <row r="1979" spans="1:155" x14ac:dyDescent="0.15">
      <c r="A1979" s="36"/>
      <c r="B1979" s="1"/>
      <c r="C1979" s="90"/>
      <c r="D1979" s="103"/>
      <c r="E1979" s="93"/>
      <c r="F1979" s="87"/>
      <c r="G1979" s="88"/>
      <c r="H1979" s="89"/>
      <c r="I1979" s="88"/>
      <c r="J1979" s="90"/>
      <c r="K1979" s="91"/>
      <c r="L1979" s="92"/>
      <c r="M1979" s="93"/>
      <c r="N1979" s="94"/>
      <c r="O1979" s="143"/>
      <c r="P1979" s="143"/>
      <c r="Q1979" s="143"/>
      <c r="R1979" s="94"/>
      <c r="S1979" s="107"/>
      <c r="T1979" s="143"/>
      <c r="U1979" s="94"/>
      <c r="V1979" s="94"/>
      <c r="W1979" s="94"/>
      <c r="X1979" s="143"/>
      <c r="Y1979" s="123"/>
      <c r="Z1979" s="143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  <c r="EG1979" s="107"/>
      <c r="EH1979" s="107"/>
      <c r="EI1979" s="107"/>
      <c r="EJ1979" s="107"/>
      <c r="EK1979" s="107"/>
      <c r="EL1979" s="107"/>
      <c r="EM1979" s="107"/>
      <c r="EN1979" s="107"/>
      <c r="EO1979" s="107"/>
      <c r="EP1979" s="107"/>
      <c r="EQ1979" s="107"/>
      <c r="ER1979" s="107"/>
      <c r="ES1979" s="107"/>
      <c r="ET1979" s="107"/>
      <c r="EU1979" s="107"/>
      <c r="EV1979" s="107"/>
      <c r="EW1979" s="107"/>
      <c r="EX1979" s="107"/>
      <c r="EY1979" s="107"/>
    </row>
    <row r="1980" spans="1:155" x14ac:dyDescent="0.15">
      <c r="A1980" s="36"/>
      <c r="B1980" s="1"/>
      <c r="C1980" s="90"/>
      <c r="D1980" s="103"/>
      <c r="E1980" s="93"/>
      <c r="F1980" s="87"/>
      <c r="G1980" s="88"/>
      <c r="H1980" s="89"/>
      <c r="I1980" s="88"/>
      <c r="J1980" s="90"/>
      <c r="K1980" s="91"/>
      <c r="L1980" s="92"/>
      <c r="M1980" s="93"/>
      <c r="N1980" s="94"/>
      <c r="O1980" s="143"/>
      <c r="P1980" s="143"/>
      <c r="Q1980" s="143"/>
      <c r="R1980" s="94"/>
      <c r="S1980" s="107"/>
      <c r="T1980" s="143"/>
      <c r="U1980" s="94"/>
      <c r="V1980" s="94"/>
      <c r="W1980" s="94"/>
      <c r="X1980" s="143"/>
      <c r="Y1980" s="123"/>
      <c r="Z1980" s="143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  <c r="EG1980" s="107"/>
      <c r="EH1980" s="107"/>
      <c r="EI1980" s="107"/>
      <c r="EJ1980" s="107"/>
      <c r="EK1980" s="107"/>
      <c r="EL1980" s="107"/>
      <c r="EM1980" s="107"/>
      <c r="EN1980" s="107"/>
      <c r="EO1980" s="107"/>
      <c r="EP1980" s="107"/>
      <c r="EQ1980" s="107"/>
      <c r="ER1980" s="107"/>
      <c r="ES1980" s="107"/>
      <c r="ET1980" s="107"/>
      <c r="EU1980" s="107"/>
      <c r="EV1980" s="107"/>
      <c r="EW1980" s="107"/>
      <c r="EX1980" s="107"/>
      <c r="EY1980" s="107"/>
    </row>
    <row r="1981" spans="1:155" x14ac:dyDescent="0.15">
      <c r="A1981" s="36"/>
      <c r="B1981" s="1"/>
      <c r="C1981" s="90"/>
      <c r="D1981" s="103"/>
      <c r="E1981" s="93"/>
      <c r="F1981" s="87"/>
      <c r="G1981" s="88"/>
      <c r="H1981" s="89"/>
      <c r="I1981" s="88"/>
      <c r="J1981" s="90"/>
      <c r="K1981" s="91"/>
      <c r="L1981" s="92"/>
      <c r="M1981" s="93"/>
      <c r="N1981" s="94"/>
      <c r="O1981" s="143"/>
      <c r="P1981" s="143"/>
      <c r="Q1981" s="143"/>
      <c r="R1981" s="94"/>
      <c r="S1981" s="107"/>
      <c r="T1981" s="143"/>
      <c r="U1981" s="94"/>
      <c r="V1981" s="94"/>
      <c r="W1981" s="94"/>
      <c r="X1981" s="143"/>
      <c r="Y1981" s="123"/>
      <c r="Z1981" s="143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  <c r="EG1981" s="107"/>
      <c r="EH1981" s="107"/>
      <c r="EI1981" s="107"/>
      <c r="EJ1981" s="107"/>
      <c r="EK1981" s="107"/>
      <c r="EL1981" s="107"/>
      <c r="EM1981" s="107"/>
      <c r="EN1981" s="107"/>
      <c r="EO1981" s="107"/>
      <c r="EP1981" s="107"/>
      <c r="EQ1981" s="107"/>
      <c r="ER1981" s="107"/>
      <c r="ES1981" s="107"/>
      <c r="ET1981" s="107"/>
      <c r="EU1981" s="107"/>
      <c r="EV1981" s="107"/>
      <c r="EW1981" s="107"/>
      <c r="EX1981" s="107"/>
      <c r="EY1981" s="107"/>
    </row>
    <row r="1982" spans="1:155" x14ac:dyDescent="0.15">
      <c r="A1982" s="36"/>
      <c r="B1982" s="1"/>
      <c r="C1982" s="90"/>
      <c r="D1982" s="103"/>
      <c r="E1982" s="93"/>
      <c r="F1982" s="87"/>
      <c r="G1982" s="88"/>
      <c r="H1982" s="89"/>
      <c r="I1982" s="88"/>
      <c r="J1982" s="90"/>
      <c r="K1982" s="91"/>
      <c r="L1982" s="92"/>
      <c r="M1982" s="93"/>
      <c r="N1982" s="94"/>
      <c r="O1982" s="143"/>
      <c r="P1982" s="143"/>
      <c r="Q1982" s="143"/>
      <c r="R1982" s="94"/>
      <c r="S1982" s="107"/>
      <c r="T1982" s="143"/>
      <c r="U1982" s="94"/>
      <c r="V1982" s="94"/>
      <c r="W1982" s="94"/>
      <c r="X1982" s="143"/>
      <c r="Y1982" s="123"/>
      <c r="Z1982" s="143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  <c r="EG1982" s="107"/>
      <c r="EH1982" s="107"/>
      <c r="EI1982" s="107"/>
      <c r="EJ1982" s="107"/>
      <c r="EK1982" s="107"/>
      <c r="EL1982" s="107"/>
      <c r="EM1982" s="107"/>
      <c r="EN1982" s="107"/>
      <c r="EO1982" s="107"/>
      <c r="EP1982" s="107"/>
      <c r="EQ1982" s="107"/>
      <c r="ER1982" s="107"/>
      <c r="ES1982" s="107"/>
      <c r="ET1982" s="107"/>
      <c r="EU1982" s="107"/>
      <c r="EV1982" s="107"/>
      <c r="EW1982" s="107"/>
      <c r="EX1982" s="107"/>
      <c r="EY1982" s="107"/>
    </row>
    <row r="1983" spans="1:155" x14ac:dyDescent="0.15">
      <c r="A1983" s="36"/>
      <c r="B1983" s="1"/>
      <c r="C1983" s="90"/>
      <c r="D1983" s="103"/>
      <c r="E1983" s="93"/>
      <c r="F1983" s="87"/>
      <c r="G1983" s="88"/>
      <c r="H1983" s="89"/>
      <c r="I1983" s="88"/>
      <c r="J1983" s="90"/>
      <c r="K1983" s="91"/>
      <c r="L1983" s="92"/>
      <c r="M1983" s="93"/>
      <c r="N1983" s="94"/>
      <c r="O1983" s="143"/>
      <c r="P1983" s="143"/>
      <c r="Q1983" s="143"/>
      <c r="R1983" s="94"/>
      <c r="S1983" s="107"/>
      <c r="T1983" s="143"/>
      <c r="U1983" s="94"/>
      <c r="V1983" s="94"/>
      <c r="W1983" s="94"/>
      <c r="X1983" s="143"/>
      <c r="Y1983" s="123"/>
      <c r="Z1983" s="143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  <c r="EG1983" s="107"/>
      <c r="EH1983" s="107"/>
      <c r="EI1983" s="107"/>
      <c r="EJ1983" s="107"/>
      <c r="EK1983" s="107"/>
      <c r="EL1983" s="107"/>
      <c r="EM1983" s="107"/>
      <c r="EN1983" s="107"/>
      <c r="EO1983" s="107"/>
      <c r="EP1983" s="107"/>
      <c r="EQ1983" s="107"/>
      <c r="ER1983" s="107"/>
      <c r="ES1983" s="107"/>
      <c r="ET1983" s="107"/>
      <c r="EU1983" s="107"/>
      <c r="EV1983" s="107"/>
      <c r="EW1983" s="107"/>
      <c r="EX1983" s="107"/>
      <c r="EY1983" s="107"/>
    </row>
    <row r="1984" spans="1:155" x14ac:dyDescent="0.15">
      <c r="A1984" s="36"/>
      <c r="B1984" s="1"/>
      <c r="C1984" s="90"/>
      <c r="D1984" s="103"/>
      <c r="E1984" s="93"/>
      <c r="F1984" s="87"/>
      <c r="G1984" s="88"/>
      <c r="H1984" s="89"/>
      <c r="I1984" s="88"/>
      <c r="J1984" s="90"/>
      <c r="K1984" s="91"/>
      <c r="L1984" s="92"/>
      <c r="M1984" s="93"/>
      <c r="N1984" s="94"/>
      <c r="O1984" s="143"/>
      <c r="P1984" s="143"/>
      <c r="Q1984" s="143"/>
      <c r="R1984" s="94"/>
      <c r="S1984" s="107"/>
      <c r="T1984" s="143"/>
      <c r="U1984" s="94"/>
      <c r="V1984" s="94"/>
      <c r="W1984" s="94"/>
      <c r="X1984" s="143"/>
      <c r="Y1984" s="123"/>
      <c r="Z1984" s="143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  <c r="EG1984" s="107"/>
      <c r="EH1984" s="107"/>
      <c r="EI1984" s="107"/>
      <c r="EJ1984" s="107"/>
      <c r="EK1984" s="107"/>
      <c r="EL1984" s="107"/>
      <c r="EM1984" s="107"/>
      <c r="EN1984" s="107"/>
      <c r="EO1984" s="107"/>
      <c r="EP1984" s="107"/>
      <c r="EQ1984" s="107"/>
      <c r="ER1984" s="107"/>
      <c r="ES1984" s="107"/>
      <c r="ET1984" s="107"/>
      <c r="EU1984" s="107"/>
      <c r="EV1984" s="107"/>
      <c r="EW1984" s="107"/>
      <c r="EX1984" s="107"/>
      <c r="EY1984" s="107"/>
    </row>
    <row r="1985" spans="1:155" x14ac:dyDescent="0.15">
      <c r="A1985" s="36"/>
      <c r="B1985" s="1"/>
      <c r="C1985" s="90"/>
      <c r="D1985" s="103"/>
      <c r="E1985" s="93"/>
      <c r="F1985" s="87"/>
      <c r="G1985" s="88"/>
      <c r="H1985" s="89"/>
      <c r="I1985" s="88"/>
      <c r="J1985" s="90"/>
      <c r="K1985" s="91"/>
      <c r="L1985" s="92"/>
      <c r="M1985" s="93"/>
      <c r="N1985" s="94"/>
      <c r="O1985" s="143"/>
      <c r="P1985" s="143"/>
      <c r="Q1985" s="143"/>
      <c r="R1985" s="94"/>
      <c r="S1985" s="107"/>
      <c r="T1985" s="143"/>
      <c r="U1985" s="94"/>
      <c r="V1985" s="94"/>
      <c r="W1985" s="94"/>
      <c r="X1985" s="143"/>
      <c r="Y1985" s="123"/>
      <c r="Z1985" s="143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  <c r="EG1985" s="107"/>
      <c r="EH1985" s="107"/>
      <c r="EI1985" s="107"/>
      <c r="EJ1985" s="107"/>
      <c r="EK1985" s="107"/>
      <c r="EL1985" s="107"/>
      <c r="EM1985" s="107"/>
      <c r="EN1985" s="107"/>
      <c r="EO1985" s="107"/>
      <c r="EP1985" s="107"/>
      <c r="EQ1985" s="107"/>
      <c r="ER1985" s="107"/>
      <c r="ES1985" s="107"/>
      <c r="ET1985" s="107"/>
      <c r="EU1985" s="107"/>
      <c r="EV1985" s="107"/>
      <c r="EW1985" s="107"/>
      <c r="EX1985" s="107"/>
      <c r="EY1985" s="107"/>
    </row>
    <row r="1986" spans="1:155" x14ac:dyDescent="0.15">
      <c r="A1986" s="36"/>
      <c r="B1986" s="1"/>
      <c r="C1986" s="90"/>
      <c r="D1986" s="103"/>
      <c r="E1986" s="93"/>
      <c r="F1986" s="87"/>
      <c r="G1986" s="88"/>
      <c r="H1986" s="89"/>
      <c r="I1986" s="88"/>
      <c r="J1986" s="90"/>
      <c r="K1986" s="91"/>
      <c r="L1986" s="92"/>
      <c r="M1986" s="93"/>
      <c r="N1986" s="94"/>
      <c r="O1986" s="143"/>
      <c r="P1986" s="143"/>
      <c r="Q1986" s="143"/>
      <c r="R1986" s="94"/>
      <c r="S1986" s="107"/>
      <c r="T1986" s="143"/>
      <c r="U1986" s="94"/>
      <c r="V1986" s="94"/>
      <c r="W1986" s="94"/>
      <c r="X1986" s="143"/>
      <c r="Y1986" s="123"/>
      <c r="Z1986" s="143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  <c r="EG1986" s="107"/>
      <c r="EH1986" s="107"/>
      <c r="EI1986" s="107"/>
      <c r="EJ1986" s="107"/>
      <c r="EK1986" s="107"/>
      <c r="EL1986" s="107"/>
      <c r="EM1986" s="107"/>
      <c r="EN1986" s="107"/>
      <c r="EO1986" s="107"/>
      <c r="EP1986" s="107"/>
      <c r="EQ1986" s="107"/>
      <c r="ER1986" s="107"/>
      <c r="ES1986" s="107"/>
      <c r="ET1986" s="107"/>
      <c r="EU1986" s="107"/>
      <c r="EV1986" s="107"/>
      <c r="EW1986" s="107"/>
      <c r="EX1986" s="107"/>
      <c r="EY1986" s="107"/>
    </row>
    <row r="1987" spans="1:155" x14ac:dyDescent="0.15">
      <c r="A1987" s="36"/>
      <c r="B1987" s="1"/>
      <c r="C1987" s="90"/>
      <c r="D1987" s="103"/>
      <c r="E1987" s="93"/>
      <c r="F1987" s="87"/>
      <c r="G1987" s="88"/>
      <c r="H1987" s="89"/>
      <c r="I1987" s="88"/>
      <c r="J1987" s="90"/>
      <c r="K1987" s="91"/>
      <c r="L1987" s="92"/>
      <c r="M1987" s="93"/>
      <c r="N1987" s="94"/>
      <c r="O1987" s="143"/>
      <c r="P1987" s="143"/>
      <c r="Q1987" s="143"/>
      <c r="R1987" s="94"/>
      <c r="S1987" s="107"/>
      <c r="T1987" s="143"/>
      <c r="U1987" s="94"/>
      <c r="V1987" s="94"/>
      <c r="W1987" s="94"/>
      <c r="X1987" s="143"/>
      <c r="Y1987" s="123"/>
      <c r="Z1987" s="143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  <c r="EG1987" s="107"/>
      <c r="EH1987" s="107"/>
      <c r="EI1987" s="107"/>
      <c r="EJ1987" s="107"/>
      <c r="EK1987" s="107"/>
      <c r="EL1987" s="107"/>
      <c r="EM1987" s="107"/>
      <c r="EN1987" s="107"/>
      <c r="EO1987" s="107"/>
      <c r="EP1987" s="107"/>
      <c r="EQ1987" s="107"/>
      <c r="ER1987" s="107"/>
      <c r="ES1987" s="107"/>
      <c r="ET1987" s="107"/>
      <c r="EU1987" s="107"/>
      <c r="EV1987" s="107"/>
      <c r="EW1987" s="107"/>
      <c r="EX1987" s="107"/>
      <c r="EY1987" s="107"/>
    </row>
    <row r="1988" spans="1:155" x14ac:dyDescent="0.15">
      <c r="A1988" s="36"/>
      <c r="B1988" s="1"/>
      <c r="C1988" s="90"/>
      <c r="D1988" s="103"/>
      <c r="E1988" s="93"/>
      <c r="F1988" s="87"/>
      <c r="G1988" s="88"/>
      <c r="H1988" s="89"/>
      <c r="I1988" s="88"/>
      <c r="J1988" s="90"/>
      <c r="K1988" s="91"/>
      <c r="L1988" s="92"/>
      <c r="M1988" s="93"/>
      <c r="N1988" s="94"/>
      <c r="O1988" s="143"/>
      <c r="P1988" s="143"/>
      <c r="Q1988" s="143"/>
      <c r="R1988" s="94"/>
      <c r="S1988" s="107"/>
      <c r="T1988" s="143"/>
      <c r="U1988" s="94"/>
      <c r="V1988" s="94"/>
      <c r="W1988" s="94"/>
      <c r="X1988" s="143"/>
      <c r="Y1988" s="123"/>
      <c r="Z1988" s="143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  <c r="EG1988" s="107"/>
      <c r="EH1988" s="107"/>
      <c r="EI1988" s="107"/>
      <c r="EJ1988" s="107"/>
      <c r="EK1988" s="107"/>
      <c r="EL1988" s="107"/>
      <c r="EM1988" s="107"/>
      <c r="EN1988" s="107"/>
      <c r="EO1988" s="107"/>
      <c r="EP1988" s="107"/>
      <c r="EQ1988" s="107"/>
      <c r="ER1988" s="107"/>
      <c r="ES1988" s="107"/>
      <c r="ET1988" s="107"/>
      <c r="EU1988" s="107"/>
      <c r="EV1988" s="107"/>
      <c r="EW1988" s="107"/>
      <c r="EX1988" s="107"/>
      <c r="EY1988" s="107"/>
    </row>
    <row r="1989" spans="1:155" x14ac:dyDescent="0.15">
      <c r="A1989" s="36"/>
      <c r="B1989" s="1"/>
      <c r="C1989" s="90"/>
      <c r="D1989" s="103"/>
      <c r="E1989" s="93"/>
      <c r="F1989" s="87"/>
      <c r="G1989" s="88"/>
      <c r="H1989" s="89"/>
      <c r="I1989" s="88"/>
      <c r="J1989" s="90"/>
      <c r="K1989" s="91"/>
      <c r="L1989" s="92"/>
      <c r="M1989" s="93"/>
      <c r="N1989" s="94"/>
      <c r="O1989" s="143"/>
      <c r="P1989" s="143"/>
      <c r="Q1989" s="143"/>
      <c r="R1989" s="94"/>
      <c r="S1989" s="107"/>
      <c r="T1989" s="143"/>
      <c r="U1989" s="94"/>
      <c r="V1989" s="94"/>
      <c r="W1989" s="94"/>
      <c r="X1989" s="143"/>
      <c r="Y1989" s="123"/>
      <c r="Z1989" s="143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  <c r="EG1989" s="107"/>
      <c r="EH1989" s="107"/>
      <c r="EI1989" s="107"/>
      <c r="EJ1989" s="107"/>
      <c r="EK1989" s="107"/>
      <c r="EL1989" s="107"/>
      <c r="EM1989" s="107"/>
      <c r="EN1989" s="107"/>
      <c r="EO1989" s="107"/>
      <c r="EP1989" s="107"/>
      <c r="EQ1989" s="107"/>
      <c r="ER1989" s="107"/>
      <c r="ES1989" s="107"/>
      <c r="ET1989" s="107"/>
      <c r="EU1989" s="107"/>
      <c r="EV1989" s="107"/>
      <c r="EW1989" s="107"/>
      <c r="EX1989" s="107"/>
      <c r="EY1989" s="107"/>
    </row>
    <row r="1990" spans="1:155" x14ac:dyDescent="0.15">
      <c r="A1990" s="36"/>
      <c r="B1990" s="1"/>
      <c r="C1990" s="90"/>
      <c r="D1990" s="103"/>
      <c r="E1990" s="93"/>
      <c r="F1990" s="87"/>
      <c r="G1990" s="88"/>
      <c r="H1990" s="89"/>
      <c r="I1990" s="88"/>
      <c r="J1990" s="90"/>
      <c r="K1990" s="91"/>
      <c r="L1990" s="92"/>
      <c r="M1990" s="93"/>
      <c r="N1990" s="94"/>
      <c r="O1990" s="143"/>
      <c r="P1990" s="143"/>
      <c r="Q1990" s="143"/>
      <c r="R1990" s="94"/>
      <c r="S1990" s="107"/>
      <c r="T1990" s="143"/>
      <c r="U1990" s="94"/>
      <c r="V1990" s="94"/>
      <c r="W1990" s="94"/>
      <c r="X1990" s="143"/>
      <c r="Y1990" s="123"/>
      <c r="Z1990" s="143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  <c r="EG1990" s="107"/>
      <c r="EH1990" s="107"/>
      <c r="EI1990" s="107"/>
      <c r="EJ1990" s="107"/>
      <c r="EK1990" s="107"/>
      <c r="EL1990" s="107"/>
      <c r="EM1990" s="107"/>
      <c r="EN1990" s="107"/>
      <c r="EO1990" s="107"/>
      <c r="EP1990" s="107"/>
      <c r="EQ1990" s="107"/>
      <c r="ER1990" s="107"/>
      <c r="ES1990" s="107"/>
      <c r="ET1990" s="107"/>
      <c r="EU1990" s="107"/>
      <c r="EV1990" s="107"/>
      <c r="EW1990" s="107"/>
      <c r="EX1990" s="107"/>
      <c r="EY1990" s="107"/>
    </row>
    <row r="1991" spans="1:155" x14ac:dyDescent="0.15">
      <c r="A1991" s="36"/>
      <c r="B1991" s="1"/>
      <c r="C1991" s="90"/>
      <c r="D1991" s="103"/>
      <c r="E1991" s="93"/>
      <c r="F1991" s="87"/>
      <c r="G1991" s="88"/>
      <c r="H1991" s="89"/>
      <c r="I1991" s="88"/>
      <c r="J1991" s="90"/>
      <c r="K1991" s="91"/>
      <c r="L1991" s="92"/>
      <c r="M1991" s="93"/>
      <c r="N1991" s="94"/>
      <c r="O1991" s="143"/>
      <c r="P1991" s="143"/>
      <c r="Q1991" s="143"/>
      <c r="R1991" s="94"/>
      <c r="S1991" s="107"/>
      <c r="T1991" s="143"/>
      <c r="U1991" s="94"/>
      <c r="V1991" s="94"/>
      <c r="W1991" s="94"/>
      <c r="X1991" s="143"/>
      <c r="Y1991" s="123"/>
      <c r="Z1991" s="143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  <c r="EG1991" s="107"/>
      <c r="EH1991" s="107"/>
      <c r="EI1991" s="107"/>
      <c r="EJ1991" s="107"/>
      <c r="EK1991" s="107"/>
      <c r="EL1991" s="107"/>
      <c r="EM1991" s="107"/>
      <c r="EN1991" s="107"/>
      <c r="EO1991" s="107"/>
      <c r="EP1991" s="107"/>
      <c r="EQ1991" s="107"/>
      <c r="ER1991" s="107"/>
      <c r="ES1991" s="107"/>
      <c r="ET1991" s="107"/>
      <c r="EU1991" s="107"/>
      <c r="EV1991" s="107"/>
      <c r="EW1991" s="107"/>
      <c r="EX1991" s="107"/>
      <c r="EY1991" s="107"/>
    </row>
    <row r="1992" spans="1:155" x14ac:dyDescent="0.15">
      <c r="A1992" s="36"/>
      <c r="B1992" s="1"/>
      <c r="C1992" s="90"/>
      <c r="D1992" s="103"/>
      <c r="E1992" s="93"/>
      <c r="F1992" s="87"/>
      <c r="G1992" s="88"/>
      <c r="H1992" s="89"/>
      <c r="I1992" s="88"/>
      <c r="J1992" s="90"/>
      <c r="K1992" s="91"/>
      <c r="L1992" s="92"/>
      <c r="M1992" s="93"/>
      <c r="N1992" s="94"/>
      <c r="O1992" s="143"/>
      <c r="P1992" s="143"/>
      <c r="Q1992" s="143"/>
      <c r="R1992" s="94"/>
      <c r="S1992" s="107"/>
      <c r="T1992" s="143"/>
      <c r="U1992" s="94"/>
      <c r="V1992" s="94"/>
      <c r="W1992" s="94"/>
      <c r="X1992" s="143"/>
      <c r="Y1992" s="123"/>
      <c r="Z1992" s="143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  <c r="EG1992" s="107"/>
      <c r="EH1992" s="107"/>
      <c r="EI1992" s="107"/>
      <c r="EJ1992" s="107"/>
      <c r="EK1992" s="107"/>
      <c r="EL1992" s="107"/>
      <c r="EM1992" s="107"/>
      <c r="EN1992" s="107"/>
      <c r="EO1992" s="107"/>
      <c r="EP1992" s="107"/>
      <c r="EQ1992" s="107"/>
      <c r="ER1992" s="107"/>
      <c r="ES1992" s="107"/>
      <c r="ET1992" s="107"/>
      <c r="EU1992" s="107"/>
      <c r="EV1992" s="107"/>
      <c r="EW1992" s="107"/>
      <c r="EX1992" s="107"/>
      <c r="EY1992" s="107"/>
    </row>
    <row r="1993" spans="1:155" x14ac:dyDescent="0.15">
      <c r="A1993" s="36"/>
      <c r="B1993" s="1"/>
      <c r="C1993" s="90"/>
      <c r="D1993" s="103"/>
      <c r="E1993" s="93"/>
      <c r="F1993" s="87"/>
      <c r="G1993" s="88"/>
      <c r="H1993" s="89"/>
      <c r="I1993" s="88"/>
      <c r="J1993" s="90"/>
      <c r="K1993" s="91"/>
      <c r="L1993" s="92"/>
      <c r="M1993" s="93"/>
      <c r="N1993" s="94"/>
      <c r="O1993" s="143"/>
      <c r="P1993" s="143"/>
      <c r="Q1993" s="143"/>
      <c r="R1993" s="94"/>
      <c r="S1993" s="107"/>
      <c r="T1993" s="143"/>
      <c r="U1993" s="94"/>
      <c r="V1993" s="94"/>
      <c r="W1993" s="94"/>
      <c r="X1993" s="143"/>
      <c r="Y1993" s="123"/>
      <c r="Z1993" s="143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  <c r="EG1993" s="107"/>
      <c r="EH1993" s="107"/>
      <c r="EI1993" s="107"/>
      <c r="EJ1993" s="107"/>
      <c r="EK1993" s="107"/>
      <c r="EL1993" s="107"/>
      <c r="EM1993" s="107"/>
      <c r="EN1993" s="107"/>
      <c r="EO1993" s="107"/>
      <c r="EP1993" s="107"/>
      <c r="EQ1993" s="107"/>
      <c r="ER1993" s="107"/>
      <c r="ES1993" s="107"/>
      <c r="ET1993" s="107"/>
      <c r="EU1993" s="107"/>
      <c r="EV1993" s="107"/>
      <c r="EW1993" s="107"/>
      <c r="EX1993" s="107"/>
      <c r="EY1993" s="107"/>
    </row>
    <row r="1994" spans="1:155" x14ac:dyDescent="0.15">
      <c r="A1994" s="36"/>
      <c r="B1994" s="1"/>
      <c r="C1994" s="90"/>
      <c r="D1994" s="103"/>
      <c r="E1994" s="93"/>
      <c r="F1994" s="87"/>
      <c r="G1994" s="88"/>
      <c r="H1994" s="89"/>
      <c r="I1994" s="88"/>
      <c r="J1994" s="90"/>
      <c r="K1994" s="91"/>
      <c r="L1994" s="92"/>
      <c r="M1994" s="93"/>
      <c r="N1994" s="94"/>
      <c r="O1994" s="143"/>
      <c r="P1994" s="143"/>
      <c r="Q1994" s="143"/>
      <c r="R1994" s="94"/>
      <c r="S1994" s="107"/>
      <c r="T1994" s="143"/>
      <c r="U1994" s="94"/>
      <c r="V1994" s="94"/>
      <c r="W1994" s="94"/>
      <c r="X1994" s="143"/>
      <c r="Y1994" s="123"/>
      <c r="Z1994" s="143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  <c r="EG1994" s="107"/>
      <c r="EH1994" s="107"/>
      <c r="EI1994" s="107"/>
      <c r="EJ1994" s="107"/>
      <c r="EK1994" s="107"/>
      <c r="EL1994" s="107"/>
      <c r="EM1994" s="107"/>
      <c r="EN1994" s="107"/>
      <c r="EO1994" s="107"/>
      <c r="EP1994" s="107"/>
      <c r="EQ1994" s="107"/>
      <c r="ER1994" s="107"/>
      <c r="ES1994" s="107"/>
      <c r="ET1994" s="107"/>
      <c r="EU1994" s="107"/>
      <c r="EV1994" s="107"/>
      <c r="EW1994" s="107"/>
      <c r="EX1994" s="107"/>
      <c r="EY1994" s="107"/>
    </row>
    <row r="1995" spans="1:155" x14ac:dyDescent="0.15">
      <c r="A1995" s="36"/>
      <c r="B1995" s="1"/>
      <c r="C1995" s="90"/>
      <c r="D1995" s="103"/>
      <c r="E1995" s="93"/>
      <c r="F1995" s="87"/>
      <c r="G1995" s="88"/>
      <c r="H1995" s="89"/>
      <c r="I1995" s="88"/>
      <c r="J1995" s="90"/>
      <c r="K1995" s="91"/>
      <c r="L1995" s="92"/>
      <c r="M1995" s="93"/>
      <c r="N1995" s="94"/>
      <c r="O1995" s="143"/>
      <c r="P1995" s="143"/>
      <c r="Q1995" s="143"/>
      <c r="R1995" s="94"/>
      <c r="S1995" s="107"/>
      <c r="T1995" s="143"/>
      <c r="U1995" s="94"/>
      <c r="V1995" s="94"/>
      <c r="W1995" s="94"/>
      <c r="X1995" s="143"/>
      <c r="Y1995" s="123"/>
      <c r="Z1995" s="143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  <c r="EG1995" s="107"/>
      <c r="EH1995" s="107"/>
      <c r="EI1995" s="107"/>
      <c r="EJ1995" s="107"/>
      <c r="EK1995" s="107"/>
      <c r="EL1995" s="107"/>
      <c r="EM1995" s="107"/>
      <c r="EN1995" s="107"/>
      <c r="EO1995" s="107"/>
      <c r="EP1995" s="107"/>
      <c r="EQ1995" s="107"/>
      <c r="ER1995" s="107"/>
      <c r="ES1995" s="107"/>
      <c r="ET1995" s="107"/>
      <c r="EU1995" s="107"/>
      <c r="EV1995" s="107"/>
      <c r="EW1995" s="107"/>
      <c r="EX1995" s="107"/>
      <c r="EY1995" s="107"/>
    </row>
    <row r="1996" spans="1:155" x14ac:dyDescent="0.15">
      <c r="A1996" s="36"/>
      <c r="B1996" s="1"/>
      <c r="C1996" s="90"/>
      <c r="D1996" s="103"/>
      <c r="E1996" s="93"/>
      <c r="F1996" s="87"/>
      <c r="G1996" s="88"/>
      <c r="H1996" s="89"/>
      <c r="I1996" s="88"/>
      <c r="J1996" s="90"/>
      <c r="K1996" s="91"/>
      <c r="L1996" s="92"/>
      <c r="M1996" s="93"/>
      <c r="N1996" s="94"/>
      <c r="O1996" s="143"/>
      <c r="P1996" s="143"/>
      <c r="Q1996" s="143"/>
      <c r="R1996" s="94"/>
      <c r="S1996" s="107"/>
      <c r="T1996" s="143"/>
      <c r="U1996" s="94"/>
      <c r="V1996" s="94"/>
      <c r="W1996" s="94"/>
      <c r="X1996" s="143"/>
      <c r="Y1996" s="123"/>
      <c r="Z1996" s="143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  <c r="EG1996" s="107"/>
      <c r="EH1996" s="107"/>
      <c r="EI1996" s="107"/>
      <c r="EJ1996" s="107"/>
      <c r="EK1996" s="107"/>
      <c r="EL1996" s="107"/>
      <c r="EM1996" s="107"/>
      <c r="EN1996" s="107"/>
      <c r="EO1996" s="107"/>
      <c r="EP1996" s="107"/>
      <c r="EQ1996" s="107"/>
      <c r="ER1996" s="107"/>
      <c r="ES1996" s="107"/>
      <c r="ET1996" s="107"/>
      <c r="EU1996" s="107"/>
      <c r="EV1996" s="107"/>
      <c r="EW1996" s="107"/>
      <c r="EX1996" s="107"/>
      <c r="EY1996" s="107"/>
    </row>
    <row r="1997" spans="1:155" x14ac:dyDescent="0.15">
      <c r="A1997" s="36"/>
      <c r="B1997" s="1"/>
      <c r="C1997" s="90"/>
      <c r="D1997" s="103"/>
      <c r="E1997" s="93"/>
      <c r="F1997" s="87"/>
      <c r="G1997" s="88"/>
      <c r="H1997" s="89"/>
      <c r="I1997" s="88"/>
      <c r="J1997" s="90"/>
      <c r="K1997" s="91"/>
      <c r="L1997" s="92"/>
      <c r="M1997" s="93"/>
      <c r="N1997" s="94"/>
      <c r="O1997" s="143"/>
      <c r="P1997" s="143"/>
      <c r="Q1997" s="143"/>
      <c r="R1997" s="94"/>
      <c r="S1997" s="107"/>
      <c r="T1997" s="143"/>
      <c r="U1997" s="94"/>
      <c r="V1997" s="94"/>
      <c r="W1997" s="94"/>
      <c r="X1997" s="143"/>
      <c r="Y1997" s="123"/>
      <c r="Z1997" s="143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  <c r="EG1997" s="107"/>
      <c r="EH1997" s="107"/>
      <c r="EI1997" s="107"/>
      <c r="EJ1997" s="107"/>
      <c r="EK1997" s="107"/>
      <c r="EL1997" s="107"/>
      <c r="EM1997" s="107"/>
      <c r="EN1997" s="107"/>
      <c r="EO1997" s="107"/>
      <c r="EP1997" s="107"/>
      <c r="EQ1997" s="107"/>
      <c r="ER1997" s="107"/>
      <c r="ES1997" s="107"/>
      <c r="ET1997" s="107"/>
      <c r="EU1997" s="107"/>
      <c r="EV1997" s="107"/>
      <c r="EW1997" s="107"/>
      <c r="EX1997" s="107"/>
      <c r="EY1997" s="107"/>
    </row>
    <row r="1998" spans="1:155" x14ac:dyDescent="0.15">
      <c r="A1998" s="36"/>
      <c r="B1998" s="1"/>
      <c r="C1998" s="90"/>
      <c r="D1998" s="103"/>
      <c r="E1998" s="93"/>
      <c r="F1998" s="87"/>
      <c r="G1998" s="88"/>
      <c r="H1998" s="89"/>
      <c r="I1998" s="88"/>
      <c r="J1998" s="90"/>
      <c r="K1998" s="91"/>
      <c r="L1998" s="92"/>
      <c r="M1998" s="93"/>
      <c r="N1998" s="94"/>
      <c r="O1998" s="143"/>
      <c r="P1998" s="143"/>
      <c r="Q1998" s="143"/>
      <c r="R1998" s="94"/>
      <c r="S1998" s="107"/>
      <c r="T1998" s="143"/>
      <c r="U1998" s="94"/>
      <c r="V1998" s="94"/>
      <c r="W1998" s="94"/>
      <c r="X1998" s="143"/>
      <c r="Y1998" s="123"/>
      <c r="Z1998" s="143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  <c r="EG1998" s="107"/>
      <c r="EH1998" s="107"/>
      <c r="EI1998" s="107"/>
      <c r="EJ1998" s="107"/>
      <c r="EK1998" s="107"/>
      <c r="EL1998" s="107"/>
      <c r="EM1998" s="107"/>
      <c r="EN1998" s="107"/>
      <c r="EO1998" s="107"/>
      <c r="EP1998" s="107"/>
      <c r="EQ1998" s="107"/>
      <c r="ER1998" s="107"/>
      <c r="ES1998" s="107"/>
      <c r="ET1998" s="107"/>
      <c r="EU1998" s="107"/>
      <c r="EV1998" s="107"/>
      <c r="EW1998" s="107"/>
      <c r="EX1998" s="107"/>
      <c r="EY1998" s="107"/>
    </row>
    <row r="1999" spans="1:155" x14ac:dyDescent="0.15">
      <c r="A1999" s="36"/>
      <c r="B1999" s="1"/>
      <c r="C1999" s="90"/>
      <c r="D1999" s="103"/>
      <c r="E1999" s="93"/>
      <c r="F1999" s="87"/>
      <c r="G1999" s="88"/>
      <c r="H1999" s="89"/>
      <c r="I1999" s="88"/>
      <c r="J1999" s="90"/>
      <c r="K1999" s="91"/>
      <c r="L1999" s="92"/>
      <c r="M1999" s="93"/>
      <c r="N1999" s="94"/>
      <c r="O1999" s="143"/>
      <c r="P1999" s="143"/>
      <c r="Q1999" s="143"/>
      <c r="R1999" s="94"/>
      <c r="S1999" s="107"/>
      <c r="T1999" s="143"/>
      <c r="U1999" s="94"/>
      <c r="V1999" s="94"/>
      <c r="W1999" s="94"/>
      <c r="X1999" s="143"/>
      <c r="Y1999" s="123"/>
      <c r="Z1999" s="143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  <c r="EG1999" s="107"/>
      <c r="EH1999" s="107"/>
      <c r="EI1999" s="107"/>
      <c r="EJ1999" s="107"/>
      <c r="EK1999" s="107"/>
      <c r="EL1999" s="107"/>
      <c r="EM1999" s="107"/>
      <c r="EN1999" s="107"/>
      <c r="EO1999" s="107"/>
      <c r="EP1999" s="107"/>
      <c r="EQ1999" s="107"/>
      <c r="ER1999" s="107"/>
      <c r="ES1999" s="107"/>
      <c r="ET1999" s="107"/>
      <c r="EU1999" s="107"/>
      <c r="EV1999" s="107"/>
      <c r="EW1999" s="107"/>
      <c r="EX1999" s="107"/>
      <c r="EY1999" s="107"/>
    </row>
    <row r="2000" spans="1:155" x14ac:dyDescent="0.15">
      <c r="A2000" s="36"/>
      <c r="B2000" s="1"/>
      <c r="C2000" s="90"/>
      <c r="D2000" s="103"/>
      <c r="E2000" s="93"/>
      <c r="F2000" s="87"/>
      <c r="G2000" s="88"/>
      <c r="H2000" s="89"/>
      <c r="I2000" s="88"/>
      <c r="J2000" s="90"/>
      <c r="K2000" s="91"/>
      <c r="L2000" s="92"/>
      <c r="M2000" s="93"/>
      <c r="N2000" s="94"/>
      <c r="O2000" s="143"/>
      <c r="P2000" s="143"/>
      <c r="Q2000" s="143"/>
      <c r="R2000" s="94"/>
      <c r="S2000" s="107"/>
      <c r="T2000" s="143"/>
      <c r="U2000" s="94"/>
      <c r="V2000" s="94"/>
      <c r="W2000" s="94"/>
      <c r="X2000" s="143"/>
      <c r="Y2000" s="123"/>
      <c r="Z2000" s="143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  <c r="EG2000" s="107"/>
      <c r="EH2000" s="107"/>
      <c r="EI2000" s="107"/>
      <c r="EJ2000" s="107"/>
      <c r="EK2000" s="107"/>
      <c r="EL2000" s="107"/>
      <c r="EM2000" s="107"/>
      <c r="EN2000" s="107"/>
      <c r="EO2000" s="107"/>
      <c r="EP2000" s="107"/>
      <c r="EQ2000" s="107"/>
      <c r="ER2000" s="107"/>
      <c r="ES2000" s="107"/>
      <c r="ET2000" s="107"/>
      <c r="EU2000" s="107"/>
      <c r="EV2000" s="107"/>
      <c r="EW2000" s="107"/>
      <c r="EX2000" s="107"/>
      <c r="EY2000" s="107"/>
    </row>
    <row r="2001" spans="1:155" x14ac:dyDescent="0.15">
      <c r="A2001" s="36"/>
      <c r="B2001" s="1"/>
      <c r="C2001" s="90"/>
      <c r="D2001" s="103"/>
      <c r="E2001" s="93"/>
      <c r="F2001" s="87"/>
      <c r="G2001" s="88"/>
      <c r="H2001" s="89"/>
      <c r="I2001" s="88"/>
      <c r="J2001" s="90"/>
      <c r="K2001" s="91"/>
      <c r="L2001" s="92"/>
      <c r="M2001" s="93"/>
      <c r="N2001" s="94"/>
      <c r="O2001" s="143"/>
      <c r="P2001" s="143"/>
      <c r="Q2001" s="143"/>
      <c r="R2001" s="94"/>
      <c r="S2001" s="107"/>
      <c r="T2001" s="143"/>
      <c r="U2001" s="94"/>
      <c r="V2001" s="94"/>
      <c r="W2001" s="94"/>
      <c r="X2001" s="143"/>
      <c r="Y2001" s="123"/>
      <c r="Z2001" s="143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  <c r="EG2001" s="107"/>
      <c r="EH2001" s="107"/>
      <c r="EI2001" s="107"/>
      <c r="EJ2001" s="107"/>
      <c r="EK2001" s="107"/>
      <c r="EL2001" s="107"/>
      <c r="EM2001" s="107"/>
      <c r="EN2001" s="107"/>
      <c r="EO2001" s="107"/>
      <c r="EP2001" s="107"/>
      <c r="EQ2001" s="107"/>
      <c r="ER2001" s="107"/>
      <c r="ES2001" s="107"/>
      <c r="ET2001" s="107"/>
      <c r="EU2001" s="107"/>
      <c r="EV2001" s="107"/>
      <c r="EW2001" s="107"/>
      <c r="EX2001" s="107"/>
      <c r="EY2001" s="107"/>
    </row>
    <row r="2002" spans="1:155" x14ac:dyDescent="0.15">
      <c r="A2002" s="36"/>
      <c r="B2002" s="1"/>
      <c r="C2002" s="90"/>
      <c r="D2002" s="103"/>
      <c r="E2002" s="93"/>
      <c r="F2002" s="87"/>
      <c r="G2002" s="88"/>
      <c r="H2002" s="89"/>
      <c r="I2002" s="88"/>
      <c r="J2002" s="90"/>
      <c r="K2002" s="91"/>
      <c r="L2002" s="92"/>
      <c r="M2002" s="93"/>
      <c r="N2002" s="94"/>
      <c r="O2002" s="143"/>
      <c r="P2002" s="143"/>
      <c r="Q2002" s="143"/>
      <c r="R2002" s="94"/>
      <c r="S2002" s="107"/>
      <c r="T2002" s="143"/>
      <c r="U2002" s="94"/>
      <c r="V2002" s="94"/>
      <c r="W2002" s="94"/>
      <c r="X2002" s="143"/>
      <c r="Y2002" s="123"/>
      <c r="Z2002" s="143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  <c r="EG2002" s="107"/>
      <c r="EH2002" s="107"/>
      <c r="EI2002" s="107"/>
      <c r="EJ2002" s="107"/>
      <c r="EK2002" s="107"/>
      <c r="EL2002" s="107"/>
      <c r="EM2002" s="107"/>
      <c r="EN2002" s="107"/>
      <c r="EO2002" s="107"/>
      <c r="EP2002" s="107"/>
      <c r="EQ2002" s="107"/>
      <c r="ER2002" s="107"/>
      <c r="ES2002" s="107"/>
      <c r="ET2002" s="107"/>
      <c r="EU2002" s="107"/>
      <c r="EV2002" s="107"/>
      <c r="EW2002" s="107"/>
      <c r="EX2002" s="107"/>
      <c r="EY2002" s="107"/>
    </row>
    <row r="2003" spans="1:155" x14ac:dyDescent="0.15">
      <c r="A2003" s="36"/>
      <c r="B2003" s="1"/>
      <c r="C2003" s="90"/>
      <c r="D2003" s="103"/>
      <c r="E2003" s="93"/>
      <c r="F2003" s="87"/>
      <c r="G2003" s="88"/>
      <c r="H2003" s="89"/>
      <c r="I2003" s="88"/>
      <c r="J2003" s="90"/>
      <c r="K2003" s="91"/>
      <c r="L2003" s="92"/>
      <c r="M2003" s="93"/>
      <c r="N2003" s="94"/>
      <c r="O2003" s="143"/>
      <c r="P2003" s="143"/>
      <c r="Q2003" s="143"/>
      <c r="R2003" s="94"/>
      <c r="S2003" s="107"/>
      <c r="T2003" s="143"/>
      <c r="U2003" s="94"/>
      <c r="V2003" s="94"/>
      <c r="W2003" s="94"/>
      <c r="X2003" s="143"/>
      <c r="Y2003" s="123"/>
      <c r="Z2003" s="143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  <c r="EG2003" s="107"/>
      <c r="EH2003" s="107"/>
      <c r="EI2003" s="107"/>
      <c r="EJ2003" s="107"/>
      <c r="EK2003" s="107"/>
      <c r="EL2003" s="107"/>
      <c r="EM2003" s="107"/>
      <c r="EN2003" s="107"/>
      <c r="EO2003" s="107"/>
      <c r="EP2003" s="107"/>
      <c r="EQ2003" s="107"/>
      <c r="ER2003" s="107"/>
      <c r="ES2003" s="107"/>
      <c r="ET2003" s="107"/>
      <c r="EU2003" s="107"/>
      <c r="EV2003" s="107"/>
      <c r="EW2003" s="107"/>
      <c r="EX2003" s="107"/>
      <c r="EY2003" s="107"/>
    </row>
    <row r="2004" spans="1:155" x14ac:dyDescent="0.15">
      <c r="A2004" s="36"/>
      <c r="B2004" s="1"/>
      <c r="C2004" s="90"/>
      <c r="D2004" s="103"/>
      <c r="E2004" s="93"/>
      <c r="F2004" s="87"/>
      <c r="G2004" s="88"/>
      <c r="H2004" s="89"/>
      <c r="I2004" s="88"/>
      <c r="J2004" s="90"/>
      <c r="K2004" s="91"/>
      <c r="L2004" s="92"/>
      <c r="M2004" s="93"/>
      <c r="N2004" s="94"/>
      <c r="O2004" s="143"/>
      <c r="P2004" s="143"/>
      <c r="Q2004" s="143"/>
      <c r="R2004" s="94"/>
      <c r="S2004" s="107"/>
      <c r="T2004" s="143"/>
      <c r="U2004" s="94"/>
      <c r="V2004" s="94"/>
      <c r="W2004" s="94"/>
      <c r="X2004" s="143"/>
      <c r="Y2004" s="123"/>
      <c r="Z2004" s="143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  <c r="EG2004" s="107"/>
      <c r="EH2004" s="107"/>
      <c r="EI2004" s="107"/>
      <c r="EJ2004" s="107"/>
      <c r="EK2004" s="107"/>
      <c r="EL2004" s="107"/>
      <c r="EM2004" s="107"/>
      <c r="EN2004" s="107"/>
      <c r="EO2004" s="107"/>
      <c r="EP2004" s="107"/>
      <c r="EQ2004" s="107"/>
      <c r="ER2004" s="107"/>
      <c r="ES2004" s="107"/>
      <c r="ET2004" s="107"/>
      <c r="EU2004" s="107"/>
      <c r="EV2004" s="107"/>
      <c r="EW2004" s="107"/>
      <c r="EX2004" s="107"/>
      <c r="EY2004" s="107"/>
    </row>
    <row r="2005" spans="1:155" x14ac:dyDescent="0.15">
      <c r="A2005" s="36"/>
      <c r="B2005" s="1"/>
      <c r="C2005" s="90"/>
      <c r="D2005" s="103"/>
      <c r="E2005" s="93"/>
      <c r="F2005" s="87"/>
      <c r="G2005" s="88"/>
      <c r="H2005" s="89"/>
      <c r="I2005" s="88"/>
      <c r="J2005" s="90"/>
      <c r="K2005" s="91"/>
      <c r="L2005" s="92"/>
      <c r="M2005" s="93"/>
      <c r="N2005" s="94"/>
      <c r="O2005" s="143"/>
      <c r="P2005" s="143"/>
      <c r="Q2005" s="143"/>
      <c r="R2005" s="94"/>
      <c r="S2005" s="107"/>
      <c r="T2005" s="143"/>
      <c r="U2005" s="94"/>
      <c r="V2005" s="94"/>
      <c r="W2005" s="94"/>
      <c r="X2005" s="143"/>
      <c r="Y2005" s="123"/>
      <c r="Z2005" s="143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  <c r="EG2005" s="107"/>
      <c r="EH2005" s="107"/>
      <c r="EI2005" s="107"/>
      <c r="EJ2005" s="107"/>
      <c r="EK2005" s="107"/>
      <c r="EL2005" s="107"/>
      <c r="EM2005" s="107"/>
      <c r="EN2005" s="107"/>
      <c r="EO2005" s="107"/>
      <c r="EP2005" s="107"/>
      <c r="EQ2005" s="107"/>
      <c r="ER2005" s="107"/>
      <c r="ES2005" s="107"/>
      <c r="ET2005" s="107"/>
      <c r="EU2005" s="107"/>
      <c r="EV2005" s="107"/>
      <c r="EW2005" s="107"/>
      <c r="EX2005" s="107"/>
      <c r="EY2005" s="107"/>
    </row>
    <row r="2006" spans="1:155" x14ac:dyDescent="0.15">
      <c r="A2006" s="36"/>
      <c r="B2006" s="1"/>
      <c r="C2006" s="90"/>
      <c r="D2006" s="103"/>
      <c r="E2006" s="93"/>
      <c r="F2006" s="87"/>
      <c r="G2006" s="88"/>
      <c r="H2006" s="89"/>
      <c r="I2006" s="88"/>
      <c r="J2006" s="90"/>
      <c r="K2006" s="91"/>
      <c r="L2006" s="92"/>
      <c r="M2006" s="93"/>
      <c r="N2006" s="94"/>
      <c r="O2006" s="143"/>
      <c r="P2006" s="143"/>
      <c r="Q2006" s="143"/>
      <c r="R2006" s="94"/>
      <c r="S2006" s="107"/>
      <c r="T2006" s="143"/>
      <c r="U2006" s="94"/>
      <c r="V2006" s="94"/>
      <c r="W2006" s="94"/>
      <c r="X2006" s="143"/>
      <c r="Y2006" s="123"/>
      <c r="Z2006" s="143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  <c r="EG2006" s="107"/>
      <c r="EH2006" s="107"/>
      <c r="EI2006" s="107"/>
      <c r="EJ2006" s="107"/>
      <c r="EK2006" s="107"/>
      <c r="EL2006" s="107"/>
      <c r="EM2006" s="107"/>
      <c r="EN2006" s="107"/>
      <c r="EO2006" s="107"/>
      <c r="EP2006" s="107"/>
      <c r="EQ2006" s="107"/>
      <c r="ER2006" s="107"/>
      <c r="ES2006" s="107"/>
      <c r="ET2006" s="107"/>
      <c r="EU2006" s="107"/>
      <c r="EV2006" s="107"/>
      <c r="EW2006" s="107"/>
      <c r="EX2006" s="107"/>
      <c r="EY2006" s="107"/>
    </row>
    <row r="2007" spans="1:155" x14ac:dyDescent="0.15">
      <c r="A2007" s="36"/>
      <c r="B2007" s="1"/>
      <c r="C2007" s="90"/>
      <c r="D2007" s="103"/>
      <c r="E2007" s="93"/>
      <c r="F2007" s="87"/>
      <c r="G2007" s="88"/>
      <c r="H2007" s="89"/>
      <c r="I2007" s="88"/>
      <c r="J2007" s="90"/>
      <c r="K2007" s="91"/>
      <c r="L2007" s="92"/>
      <c r="M2007" s="93"/>
      <c r="N2007" s="94"/>
      <c r="O2007" s="143"/>
      <c r="P2007" s="143"/>
      <c r="Q2007" s="143"/>
      <c r="R2007" s="94"/>
      <c r="S2007" s="107"/>
      <c r="T2007" s="143"/>
      <c r="U2007" s="94"/>
      <c r="V2007" s="94"/>
      <c r="W2007" s="94"/>
      <c r="X2007" s="143"/>
      <c r="Y2007" s="123"/>
      <c r="Z2007" s="143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  <c r="EG2007" s="107"/>
      <c r="EH2007" s="107"/>
      <c r="EI2007" s="107"/>
      <c r="EJ2007" s="107"/>
      <c r="EK2007" s="107"/>
      <c r="EL2007" s="107"/>
      <c r="EM2007" s="107"/>
      <c r="EN2007" s="107"/>
      <c r="EO2007" s="107"/>
      <c r="EP2007" s="107"/>
      <c r="EQ2007" s="107"/>
      <c r="ER2007" s="107"/>
      <c r="ES2007" s="107"/>
      <c r="ET2007" s="107"/>
      <c r="EU2007" s="107"/>
      <c r="EV2007" s="107"/>
      <c r="EW2007" s="107"/>
      <c r="EX2007" s="107"/>
      <c r="EY2007" s="107"/>
    </row>
    <row r="2008" spans="1:155" x14ac:dyDescent="0.15">
      <c r="A2008" s="36"/>
      <c r="B2008" s="1"/>
      <c r="C2008" s="90"/>
      <c r="D2008" s="103"/>
      <c r="E2008" s="93"/>
      <c r="F2008" s="87"/>
      <c r="G2008" s="88"/>
      <c r="H2008" s="89"/>
      <c r="I2008" s="88"/>
      <c r="J2008" s="90"/>
      <c r="K2008" s="91"/>
      <c r="L2008" s="92"/>
      <c r="M2008" s="93"/>
      <c r="N2008" s="94"/>
      <c r="O2008" s="143"/>
      <c r="P2008" s="143"/>
      <c r="Q2008" s="143"/>
      <c r="R2008" s="94"/>
      <c r="S2008" s="107"/>
      <c r="T2008" s="143"/>
      <c r="U2008" s="94"/>
      <c r="V2008" s="94"/>
      <c r="W2008" s="94"/>
      <c r="X2008" s="143"/>
      <c r="Y2008" s="123"/>
      <c r="Z2008" s="143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  <c r="EG2008" s="107"/>
      <c r="EH2008" s="107"/>
      <c r="EI2008" s="107"/>
      <c r="EJ2008" s="107"/>
      <c r="EK2008" s="107"/>
      <c r="EL2008" s="107"/>
      <c r="EM2008" s="107"/>
      <c r="EN2008" s="107"/>
      <c r="EO2008" s="107"/>
      <c r="EP2008" s="107"/>
      <c r="EQ2008" s="107"/>
      <c r="ER2008" s="107"/>
      <c r="ES2008" s="107"/>
      <c r="ET2008" s="107"/>
      <c r="EU2008" s="107"/>
      <c r="EV2008" s="107"/>
      <c r="EW2008" s="107"/>
      <c r="EX2008" s="107"/>
      <c r="EY2008" s="107"/>
    </row>
    <row r="2009" spans="1:155" x14ac:dyDescent="0.15">
      <c r="A2009" s="36"/>
      <c r="B2009" s="1"/>
      <c r="C2009" s="90"/>
      <c r="D2009" s="103"/>
      <c r="E2009" s="93"/>
      <c r="F2009" s="87"/>
      <c r="G2009" s="88"/>
      <c r="H2009" s="89"/>
      <c r="I2009" s="88"/>
      <c r="J2009" s="90"/>
      <c r="K2009" s="91"/>
      <c r="L2009" s="92"/>
      <c r="M2009" s="93"/>
      <c r="N2009" s="94"/>
      <c r="O2009" s="143"/>
      <c r="P2009" s="143"/>
      <c r="Q2009" s="143"/>
      <c r="R2009" s="94"/>
      <c r="S2009" s="107"/>
      <c r="T2009" s="143"/>
      <c r="U2009" s="94"/>
      <c r="V2009" s="94"/>
      <c r="W2009" s="94"/>
      <c r="X2009" s="143"/>
      <c r="Y2009" s="123"/>
      <c r="Z2009" s="143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  <c r="EG2009" s="107"/>
      <c r="EH2009" s="107"/>
      <c r="EI2009" s="107"/>
      <c r="EJ2009" s="107"/>
      <c r="EK2009" s="107"/>
      <c r="EL2009" s="107"/>
      <c r="EM2009" s="107"/>
      <c r="EN2009" s="107"/>
      <c r="EO2009" s="107"/>
      <c r="EP2009" s="107"/>
      <c r="EQ2009" s="107"/>
      <c r="ER2009" s="107"/>
      <c r="ES2009" s="107"/>
      <c r="ET2009" s="107"/>
      <c r="EU2009" s="107"/>
      <c r="EV2009" s="107"/>
      <c r="EW2009" s="107"/>
      <c r="EX2009" s="107"/>
      <c r="EY2009" s="107"/>
    </row>
    <row r="2010" spans="1:155" x14ac:dyDescent="0.15">
      <c r="A2010" s="36"/>
      <c r="B2010" s="1"/>
      <c r="C2010" s="90"/>
      <c r="D2010" s="103"/>
      <c r="E2010" s="93"/>
      <c r="F2010" s="87"/>
      <c r="G2010" s="88"/>
      <c r="H2010" s="89"/>
      <c r="I2010" s="88"/>
      <c r="J2010" s="90"/>
      <c r="K2010" s="91"/>
      <c r="L2010" s="92"/>
      <c r="M2010" s="93"/>
      <c r="N2010" s="94"/>
      <c r="O2010" s="143"/>
      <c r="P2010" s="143"/>
      <c r="Q2010" s="143"/>
      <c r="R2010" s="94"/>
      <c r="S2010" s="107"/>
      <c r="T2010" s="143"/>
      <c r="U2010" s="94"/>
      <c r="V2010" s="94"/>
      <c r="W2010" s="94"/>
      <c r="X2010" s="143"/>
      <c r="Y2010" s="123"/>
      <c r="Z2010" s="143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  <c r="EG2010" s="107"/>
      <c r="EH2010" s="107"/>
      <c r="EI2010" s="107"/>
      <c r="EJ2010" s="107"/>
      <c r="EK2010" s="107"/>
      <c r="EL2010" s="107"/>
      <c r="EM2010" s="107"/>
      <c r="EN2010" s="107"/>
      <c r="EO2010" s="107"/>
      <c r="EP2010" s="107"/>
      <c r="EQ2010" s="107"/>
      <c r="ER2010" s="107"/>
      <c r="ES2010" s="107"/>
      <c r="ET2010" s="107"/>
      <c r="EU2010" s="107"/>
      <c r="EV2010" s="107"/>
      <c r="EW2010" s="107"/>
      <c r="EX2010" s="107"/>
      <c r="EY2010" s="107"/>
    </row>
    <row r="2011" spans="1:155" x14ac:dyDescent="0.15">
      <c r="A2011" s="36"/>
      <c r="B2011" s="1"/>
      <c r="C2011" s="90"/>
      <c r="D2011" s="103"/>
      <c r="E2011" s="93"/>
      <c r="F2011" s="87"/>
      <c r="G2011" s="88"/>
      <c r="H2011" s="89"/>
      <c r="I2011" s="88"/>
      <c r="J2011" s="90"/>
      <c r="K2011" s="91"/>
      <c r="L2011" s="92"/>
      <c r="M2011" s="93"/>
      <c r="N2011" s="94"/>
      <c r="O2011" s="143"/>
      <c r="P2011" s="143"/>
      <c r="Q2011" s="143"/>
      <c r="R2011" s="94"/>
      <c r="S2011" s="107"/>
      <c r="T2011" s="143"/>
      <c r="U2011" s="94"/>
      <c r="V2011" s="94"/>
      <c r="W2011" s="94"/>
      <c r="X2011" s="143"/>
      <c r="Y2011" s="123"/>
      <c r="Z2011" s="143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  <c r="EG2011" s="107"/>
      <c r="EH2011" s="107"/>
      <c r="EI2011" s="107"/>
      <c r="EJ2011" s="107"/>
      <c r="EK2011" s="107"/>
      <c r="EL2011" s="107"/>
      <c r="EM2011" s="107"/>
      <c r="EN2011" s="107"/>
      <c r="EO2011" s="107"/>
      <c r="EP2011" s="107"/>
      <c r="EQ2011" s="107"/>
      <c r="ER2011" s="107"/>
      <c r="ES2011" s="107"/>
      <c r="ET2011" s="107"/>
      <c r="EU2011" s="107"/>
      <c r="EV2011" s="107"/>
      <c r="EW2011" s="107"/>
      <c r="EX2011" s="107"/>
      <c r="EY2011" s="107"/>
    </row>
    <row r="2012" spans="1:155" x14ac:dyDescent="0.15">
      <c r="A2012" s="36"/>
      <c r="B2012" s="1"/>
      <c r="C2012" s="90"/>
      <c r="D2012" s="103"/>
      <c r="E2012" s="93"/>
      <c r="F2012" s="87"/>
      <c r="G2012" s="88"/>
      <c r="H2012" s="89"/>
      <c r="I2012" s="88"/>
      <c r="J2012" s="90"/>
      <c r="K2012" s="91"/>
      <c r="L2012" s="92"/>
      <c r="M2012" s="93"/>
      <c r="N2012" s="94"/>
      <c r="O2012" s="143"/>
      <c r="P2012" s="143"/>
      <c r="Q2012" s="143"/>
      <c r="R2012" s="94"/>
      <c r="S2012" s="107"/>
      <c r="T2012" s="143"/>
      <c r="U2012" s="94"/>
      <c r="V2012" s="94"/>
      <c r="W2012" s="94"/>
      <c r="X2012" s="143"/>
      <c r="Y2012" s="123"/>
      <c r="Z2012" s="143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  <c r="EG2012" s="107"/>
      <c r="EH2012" s="107"/>
      <c r="EI2012" s="107"/>
      <c r="EJ2012" s="107"/>
      <c r="EK2012" s="107"/>
      <c r="EL2012" s="107"/>
      <c r="EM2012" s="107"/>
      <c r="EN2012" s="107"/>
      <c r="EO2012" s="107"/>
      <c r="EP2012" s="107"/>
      <c r="EQ2012" s="107"/>
      <c r="ER2012" s="107"/>
      <c r="ES2012" s="107"/>
      <c r="ET2012" s="107"/>
      <c r="EU2012" s="107"/>
      <c r="EV2012" s="107"/>
      <c r="EW2012" s="107"/>
      <c r="EX2012" s="107"/>
      <c r="EY2012" s="107"/>
    </row>
    <row r="2013" spans="1:155" x14ac:dyDescent="0.15">
      <c r="A2013" s="36"/>
      <c r="B2013" s="1"/>
      <c r="C2013" s="90"/>
      <c r="D2013" s="103"/>
      <c r="E2013" s="93"/>
      <c r="F2013" s="87"/>
      <c r="G2013" s="88"/>
      <c r="H2013" s="89"/>
      <c r="I2013" s="88"/>
      <c r="J2013" s="90"/>
      <c r="K2013" s="91"/>
      <c r="L2013" s="92"/>
      <c r="M2013" s="93"/>
      <c r="N2013" s="94"/>
      <c r="O2013" s="143"/>
      <c r="P2013" s="143"/>
      <c r="Q2013" s="143"/>
      <c r="R2013" s="94"/>
      <c r="S2013" s="107"/>
      <c r="T2013" s="143"/>
      <c r="U2013" s="94"/>
      <c r="V2013" s="94"/>
      <c r="W2013" s="94"/>
      <c r="X2013" s="143"/>
      <c r="Y2013" s="123"/>
      <c r="Z2013" s="143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  <c r="EG2013" s="107"/>
      <c r="EH2013" s="107"/>
      <c r="EI2013" s="107"/>
      <c r="EJ2013" s="107"/>
      <c r="EK2013" s="107"/>
      <c r="EL2013" s="107"/>
      <c r="EM2013" s="107"/>
      <c r="EN2013" s="107"/>
      <c r="EO2013" s="107"/>
      <c r="EP2013" s="107"/>
      <c r="EQ2013" s="107"/>
      <c r="ER2013" s="107"/>
      <c r="ES2013" s="107"/>
      <c r="ET2013" s="107"/>
      <c r="EU2013" s="107"/>
      <c r="EV2013" s="107"/>
      <c r="EW2013" s="107"/>
      <c r="EX2013" s="107"/>
      <c r="EY2013" s="107"/>
    </row>
    <row r="2014" spans="1:155" x14ac:dyDescent="0.15">
      <c r="A2014" s="36"/>
      <c r="B2014" s="1"/>
      <c r="C2014" s="90"/>
      <c r="D2014" s="103"/>
      <c r="E2014" s="93"/>
      <c r="F2014" s="87"/>
      <c r="G2014" s="88"/>
      <c r="H2014" s="89"/>
      <c r="I2014" s="88"/>
      <c r="J2014" s="90"/>
      <c r="K2014" s="91"/>
      <c r="L2014" s="92"/>
      <c r="M2014" s="93"/>
      <c r="N2014" s="94"/>
      <c r="O2014" s="143"/>
      <c r="P2014" s="143"/>
      <c r="Q2014" s="143"/>
      <c r="R2014" s="94"/>
      <c r="S2014" s="107"/>
      <c r="T2014" s="143"/>
      <c r="U2014" s="94"/>
      <c r="V2014" s="94"/>
      <c r="W2014" s="94"/>
      <c r="X2014" s="143"/>
      <c r="Y2014" s="123"/>
      <c r="Z2014" s="143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  <c r="EG2014" s="107"/>
      <c r="EH2014" s="107"/>
      <c r="EI2014" s="107"/>
      <c r="EJ2014" s="107"/>
      <c r="EK2014" s="107"/>
      <c r="EL2014" s="107"/>
      <c r="EM2014" s="107"/>
      <c r="EN2014" s="107"/>
      <c r="EO2014" s="107"/>
      <c r="EP2014" s="107"/>
      <c r="EQ2014" s="107"/>
      <c r="ER2014" s="107"/>
      <c r="ES2014" s="107"/>
      <c r="ET2014" s="107"/>
      <c r="EU2014" s="107"/>
      <c r="EV2014" s="107"/>
      <c r="EW2014" s="107"/>
      <c r="EX2014" s="107"/>
      <c r="EY2014" s="107"/>
    </row>
    <row r="2015" spans="1:155" x14ac:dyDescent="0.15">
      <c r="A2015" s="36"/>
      <c r="B2015" s="1"/>
      <c r="C2015" s="90"/>
      <c r="D2015" s="103"/>
      <c r="E2015" s="93"/>
      <c r="F2015" s="87"/>
      <c r="G2015" s="88"/>
      <c r="H2015" s="89"/>
      <c r="I2015" s="88"/>
      <c r="J2015" s="90"/>
      <c r="K2015" s="91"/>
      <c r="L2015" s="92"/>
      <c r="M2015" s="93"/>
      <c r="N2015" s="94"/>
      <c r="O2015" s="143"/>
      <c r="P2015" s="143"/>
      <c r="Q2015" s="143"/>
      <c r="R2015" s="94"/>
      <c r="S2015" s="107"/>
      <c r="T2015" s="143"/>
      <c r="U2015" s="94"/>
      <c r="V2015" s="94"/>
      <c r="W2015" s="94"/>
      <c r="X2015" s="143"/>
      <c r="Y2015" s="123"/>
      <c r="Z2015" s="143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  <c r="EG2015" s="107"/>
      <c r="EH2015" s="107"/>
      <c r="EI2015" s="107"/>
      <c r="EJ2015" s="107"/>
      <c r="EK2015" s="107"/>
      <c r="EL2015" s="107"/>
      <c r="EM2015" s="107"/>
      <c r="EN2015" s="107"/>
      <c r="EO2015" s="107"/>
      <c r="EP2015" s="107"/>
      <c r="EQ2015" s="107"/>
      <c r="ER2015" s="107"/>
      <c r="ES2015" s="107"/>
      <c r="ET2015" s="107"/>
      <c r="EU2015" s="107"/>
      <c r="EV2015" s="107"/>
      <c r="EW2015" s="107"/>
      <c r="EX2015" s="107"/>
      <c r="EY2015" s="107"/>
    </row>
    <row r="2016" spans="1:155" x14ac:dyDescent="0.15">
      <c r="A2016" s="36"/>
      <c r="B2016" s="1"/>
      <c r="C2016" s="90"/>
      <c r="D2016" s="103"/>
      <c r="E2016" s="93"/>
      <c r="F2016" s="87"/>
      <c r="G2016" s="88"/>
      <c r="H2016" s="89"/>
      <c r="I2016" s="88"/>
      <c r="J2016" s="90"/>
      <c r="K2016" s="91"/>
      <c r="L2016" s="92"/>
      <c r="M2016" s="93"/>
      <c r="N2016" s="94"/>
      <c r="O2016" s="143"/>
      <c r="P2016" s="143"/>
      <c r="Q2016" s="143"/>
      <c r="R2016" s="94"/>
      <c r="S2016" s="107"/>
      <c r="T2016" s="143"/>
      <c r="U2016" s="94"/>
      <c r="V2016" s="94"/>
      <c r="W2016" s="94"/>
      <c r="X2016" s="143"/>
      <c r="Y2016" s="123"/>
      <c r="Z2016" s="143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  <c r="EG2016" s="107"/>
      <c r="EH2016" s="107"/>
      <c r="EI2016" s="107"/>
      <c r="EJ2016" s="107"/>
      <c r="EK2016" s="107"/>
      <c r="EL2016" s="107"/>
      <c r="EM2016" s="107"/>
      <c r="EN2016" s="107"/>
      <c r="EO2016" s="107"/>
      <c r="EP2016" s="107"/>
      <c r="EQ2016" s="107"/>
      <c r="ER2016" s="107"/>
      <c r="ES2016" s="107"/>
      <c r="ET2016" s="107"/>
      <c r="EU2016" s="107"/>
      <c r="EV2016" s="107"/>
      <c r="EW2016" s="107"/>
      <c r="EX2016" s="107"/>
      <c r="EY2016" s="107"/>
    </row>
    <row r="2017" spans="1:155" x14ac:dyDescent="0.15">
      <c r="A2017" s="36"/>
      <c r="B2017" s="1"/>
      <c r="C2017" s="90"/>
      <c r="D2017" s="103"/>
      <c r="E2017" s="93"/>
      <c r="F2017" s="87"/>
      <c r="G2017" s="88"/>
      <c r="H2017" s="89"/>
      <c r="I2017" s="88"/>
      <c r="J2017" s="90"/>
      <c r="K2017" s="91"/>
      <c r="L2017" s="92"/>
      <c r="M2017" s="93"/>
      <c r="N2017" s="94"/>
      <c r="O2017" s="143"/>
      <c r="P2017" s="143"/>
      <c r="Q2017" s="143"/>
      <c r="R2017" s="94"/>
      <c r="S2017" s="107"/>
      <c r="T2017" s="143"/>
      <c r="U2017" s="94"/>
      <c r="V2017" s="94"/>
      <c r="W2017" s="94"/>
      <c r="X2017" s="143"/>
      <c r="Y2017" s="123"/>
      <c r="Z2017" s="143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  <c r="EG2017" s="107"/>
      <c r="EH2017" s="107"/>
      <c r="EI2017" s="107"/>
      <c r="EJ2017" s="107"/>
      <c r="EK2017" s="107"/>
      <c r="EL2017" s="107"/>
      <c r="EM2017" s="107"/>
      <c r="EN2017" s="107"/>
      <c r="EO2017" s="107"/>
      <c r="EP2017" s="107"/>
      <c r="EQ2017" s="107"/>
      <c r="ER2017" s="107"/>
      <c r="ES2017" s="107"/>
      <c r="ET2017" s="107"/>
      <c r="EU2017" s="107"/>
      <c r="EV2017" s="107"/>
      <c r="EW2017" s="107"/>
      <c r="EX2017" s="107"/>
      <c r="EY2017" s="107"/>
    </row>
    <row r="2018" spans="1:155" x14ac:dyDescent="0.15">
      <c r="A2018" s="36"/>
      <c r="B2018" s="1"/>
      <c r="C2018" s="90"/>
      <c r="D2018" s="103"/>
      <c r="E2018" s="93"/>
      <c r="F2018" s="87"/>
      <c r="G2018" s="88"/>
      <c r="H2018" s="89"/>
      <c r="I2018" s="88"/>
      <c r="J2018" s="90"/>
      <c r="K2018" s="91"/>
      <c r="L2018" s="92"/>
      <c r="M2018" s="93"/>
      <c r="N2018" s="94"/>
      <c r="O2018" s="143"/>
      <c r="P2018" s="143"/>
      <c r="Q2018" s="143"/>
      <c r="R2018" s="94"/>
      <c r="S2018" s="107"/>
      <c r="T2018" s="143"/>
      <c r="U2018" s="94"/>
      <c r="V2018" s="94"/>
      <c r="W2018" s="94"/>
      <c r="X2018" s="143"/>
      <c r="Y2018" s="123"/>
      <c r="Z2018" s="143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  <c r="EG2018" s="107"/>
      <c r="EH2018" s="107"/>
      <c r="EI2018" s="107"/>
      <c r="EJ2018" s="107"/>
      <c r="EK2018" s="107"/>
      <c r="EL2018" s="107"/>
      <c r="EM2018" s="107"/>
      <c r="EN2018" s="107"/>
      <c r="EO2018" s="107"/>
      <c r="EP2018" s="107"/>
      <c r="EQ2018" s="107"/>
      <c r="ER2018" s="107"/>
      <c r="ES2018" s="107"/>
      <c r="ET2018" s="107"/>
      <c r="EU2018" s="107"/>
      <c r="EV2018" s="107"/>
      <c r="EW2018" s="107"/>
      <c r="EX2018" s="107"/>
      <c r="EY2018" s="107"/>
    </row>
    <row r="2019" spans="1:155" x14ac:dyDescent="0.15">
      <c r="A2019" s="36"/>
      <c r="B2019" s="1"/>
      <c r="C2019" s="90"/>
      <c r="D2019" s="103"/>
      <c r="E2019" s="93"/>
      <c r="F2019" s="87"/>
      <c r="G2019" s="88"/>
      <c r="H2019" s="89"/>
      <c r="I2019" s="88"/>
      <c r="J2019" s="90"/>
      <c r="K2019" s="91"/>
      <c r="L2019" s="92"/>
      <c r="M2019" s="93"/>
      <c r="N2019" s="94"/>
      <c r="O2019" s="143"/>
      <c r="P2019" s="143"/>
      <c r="Q2019" s="143"/>
      <c r="R2019" s="94"/>
      <c r="S2019" s="107"/>
      <c r="T2019" s="143"/>
      <c r="U2019" s="94"/>
      <c r="V2019" s="94"/>
      <c r="W2019" s="94"/>
      <c r="X2019" s="143"/>
      <c r="Y2019" s="123"/>
      <c r="Z2019" s="143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  <c r="EG2019" s="107"/>
      <c r="EH2019" s="107"/>
      <c r="EI2019" s="107"/>
      <c r="EJ2019" s="107"/>
      <c r="EK2019" s="107"/>
      <c r="EL2019" s="107"/>
      <c r="EM2019" s="107"/>
      <c r="EN2019" s="107"/>
      <c r="EO2019" s="107"/>
      <c r="EP2019" s="107"/>
      <c r="EQ2019" s="107"/>
      <c r="ER2019" s="107"/>
      <c r="ES2019" s="107"/>
      <c r="ET2019" s="107"/>
      <c r="EU2019" s="107"/>
      <c r="EV2019" s="107"/>
      <c r="EW2019" s="107"/>
      <c r="EX2019" s="107"/>
      <c r="EY2019" s="107"/>
    </row>
    <row r="2020" spans="1:155" x14ac:dyDescent="0.15">
      <c r="A2020" s="36"/>
      <c r="B2020" s="1"/>
      <c r="C2020" s="90"/>
      <c r="D2020" s="103"/>
      <c r="E2020" s="93"/>
      <c r="F2020" s="87"/>
      <c r="G2020" s="88"/>
      <c r="H2020" s="89"/>
      <c r="I2020" s="88"/>
      <c r="J2020" s="90"/>
      <c r="K2020" s="91"/>
      <c r="L2020" s="92"/>
      <c r="M2020" s="93"/>
      <c r="N2020" s="94"/>
      <c r="O2020" s="143"/>
      <c r="P2020" s="143"/>
      <c r="Q2020" s="143"/>
      <c r="R2020" s="94"/>
      <c r="S2020" s="107"/>
      <c r="T2020" s="143"/>
      <c r="U2020" s="94"/>
      <c r="V2020" s="94"/>
      <c r="W2020" s="94"/>
      <c r="X2020" s="143"/>
      <c r="Y2020" s="123"/>
      <c r="Z2020" s="143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  <c r="EG2020" s="107"/>
      <c r="EH2020" s="107"/>
      <c r="EI2020" s="107"/>
      <c r="EJ2020" s="107"/>
      <c r="EK2020" s="107"/>
      <c r="EL2020" s="107"/>
      <c r="EM2020" s="107"/>
      <c r="EN2020" s="107"/>
      <c r="EO2020" s="107"/>
      <c r="EP2020" s="107"/>
      <c r="EQ2020" s="107"/>
      <c r="ER2020" s="107"/>
      <c r="ES2020" s="107"/>
      <c r="ET2020" s="107"/>
      <c r="EU2020" s="107"/>
      <c r="EV2020" s="107"/>
      <c r="EW2020" s="107"/>
      <c r="EX2020" s="107"/>
      <c r="EY2020" s="107"/>
    </row>
    <row r="2021" spans="1:155" x14ac:dyDescent="0.15">
      <c r="A2021" s="36"/>
      <c r="B2021" s="1"/>
      <c r="C2021" s="90"/>
      <c r="D2021" s="103"/>
      <c r="E2021" s="93"/>
      <c r="F2021" s="87"/>
      <c r="G2021" s="88"/>
      <c r="H2021" s="89"/>
      <c r="I2021" s="88"/>
      <c r="J2021" s="90"/>
      <c r="K2021" s="91"/>
      <c r="L2021" s="92"/>
      <c r="M2021" s="93"/>
      <c r="N2021" s="94"/>
      <c r="O2021" s="143"/>
      <c r="P2021" s="143"/>
      <c r="Q2021" s="143"/>
      <c r="R2021" s="94"/>
      <c r="S2021" s="107"/>
      <c r="T2021" s="143"/>
      <c r="U2021" s="94"/>
      <c r="V2021" s="94"/>
      <c r="W2021" s="94"/>
      <c r="X2021" s="143"/>
      <c r="Y2021" s="123"/>
      <c r="Z2021" s="143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  <c r="EG2021" s="107"/>
      <c r="EH2021" s="107"/>
      <c r="EI2021" s="107"/>
      <c r="EJ2021" s="107"/>
      <c r="EK2021" s="107"/>
      <c r="EL2021" s="107"/>
      <c r="EM2021" s="107"/>
      <c r="EN2021" s="107"/>
      <c r="EO2021" s="107"/>
      <c r="EP2021" s="107"/>
      <c r="EQ2021" s="107"/>
      <c r="ER2021" s="107"/>
      <c r="ES2021" s="107"/>
      <c r="ET2021" s="107"/>
      <c r="EU2021" s="107"/>
      <c r="EV2021" s="107"/>
      <c r="EW2021" s="107"/>
      <c r="EX2021" s="107"/>
      <c r="EY2021" s="107"/>
    </row>
    <row r="2022" spans="1:155" x14ac:dyDescent="0.15">
      <c r="A2022" s="36"/>
      <c r="B2022" s="1"/>
      <c r="C2022" s="90"/>
      <c r="D2022" s="103"/>
      <c r="E2022" s="93"/>
      <c r="F2022" s="87"/>
      <c r="G2022" s="88"/>
      <c r="H2022" s="89"/>
      <c r="I2022" s="88"/>
      <c r="J2022" s="90"/>
      <c r="K2022" s="91"/>
      <c r="L2022" s="92"/>
      <c r="M2022" s="93"/>
      <c r="N2022" s="94"/>
      <c r="O2022" s="143"/>
      <c r="P2022" s="143"/>
      <c r="Q2022" s="143"/>
      <c r="R2022" s="94"/>
      <c r="S2022" s="107"/>
      <c r="T2022" s="143"/>
      <c r="U2022" s="94"/>
      <c r="V2022" s="94"/>
      <c r="W2022" s="94"/>
      <c r="X2022" s="143"/>
      <c r="Y2022" s="123"/>
      <c r="Z2022" s="143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  <c r="EG2022" s="107"/>
      <c r="EH2022" s="107"/>
      <c r="EI2022" s="107"/>
      <c r="EJ2022" s="107"/>
      <c r="EK2022" s="107"/>
      <c r="EL2022" s="107"/>
      <c r="EM2022" s="107"/>
      <c r="EN2022" s="107"/>
      <c r="EO2022" s="107"/>
      <c r="EP2022" s="107"/>
      <c r="EQ2022" s="107"/>
      <c r="ER2022" s="107"/>
      <c r="ES2022" s="107"/>
      <c r="ET2022" s="107"/>
      <c r="EU2022" s="107"/>
      <c r="EV2022" s="107"/>
      <c r="EW2022" s="107"/>
      <c r="EX2022" s="107"/>
      <c r="EY2022" s="107"/>
    </row>
    <row r="2023" spans="1:155" x14ac:dyDescent="0.15">
      <c r="A2023" s="36"/>
      <c r="B2023" s="1"/>
      <c r="C2023" s="90"/>
      <c r="D2023" s="103"/>
      <c r="E2023" s="93"/>
      <c r="F2023" s="87"/>
      <c r="G2023" s="88"/>
      <c r="H2023" s="89"/>
      <c r="I2023" s="88"/>
      <c r="J2023" s="90"/>
      <c r="K2023" s="91"/>
      <c r="L2023" s="92"/>
      <c r="M2023" s="93"/>
      <c r="N2023" s="94"/>
      <c r="O2023" s="143"/>
      <c r="P2023" s="143"/>
      <c r="Q2023" s="143"/>
      <c r="R2023" s="94"/>
      <c r="S2023" s="107"/>
      <c r="T2023" s="143"/>
      <c r="U2023" s="94"/>
      <c r="V2023" s="94"/>
      <c r="W2023" s="94"/>
      <c r="X2023" s="143"/>
      <c r="Y2023" s="123"/>
      <c r="Z2023" s="143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  <c r="EG2023" s="107"/>
      <c r="EH2023" s="107"/>
      <c r="EI2023" s="107"/>
      <c r="EJ2023" s="107"/>
      <c r="EK2023" s="107"/>
      <c r="EL2023" s="107"/>
      <c r="EM2023" s="107"/>
      <c r="EN2023" s="107"/>
      <c r="EO2023" s="107"/>
      <c r="EP2023" s="107"/>
      <c r="EQ2023" s="107"/>
      <c r="ER2023" s="107"/>
      <c r="ES2023" s="107"/>
      <c r="ET2023" s="107"/>
      <c r="EU2023" s="107"/>
      <c r="EV2023" s="107"/>
      <c r="EW2023" s="107"/>
      <c r="EX2023" s="107"/>
      <c r="EY2023" s="107"/>
    </row>
    <row r="2024" spans="1:155" x14ac:dyDescent="0.15">
      <c r="A2024" s="36"/>
      <c r="B2024" s="1"/>
      <c r="C2024" s="90"/>
      <c r="D2024" s="103"/>
      <c r="E2024" s="93"/>
      <c r="F2024" s="87"/>
      <c r="G2024" s="88"/>
      <c r="H2024" s="89"/>
      <c r="I2024" s="88"/>
      <c r="J2024" s="90"/>
      <c r="K2024" s="91"/>
      <c r="L2024" s="92"/>
      <c r="M2024" s="93"/>
      <c r="N2024" s="94"/>
      <c r="O2024" s="143"/>
      <c r="P2024" s="143"/>
      <c r="Q2024" s="143"/>
      <c r="R2024" s="94"/>
      <c r="S2024" s="107"/>
      <c r="T2024" s="143"/>
      <c r="U2024" s="94"/>
      <c r="V2024" s="94"/>
      <c r="W2024" s="94"/>
      <c r="X2024" s="143"/>
      <c r="Y2024" s="123"/>
      <c r="Z2024" s="143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  <c r="EG2024" s="107"/>
      <c r="EH2024" s="107"/>
      <c r="EI2024" s="107"/>
      <c r="EJ2024" s="107"/>
      <c r="EK2024" s="107"/>
      <c r="EL2024" s="107"/>
      <c r="EM2024" s="107"/>
      <c r="EN2024" s="107"/>
      <c r="EO2024" s="107"/>
      <c r="EP2024" s="107"/>
      <c r="EQ2024" s="107"/>
      <c r="ER2024" s="107"/>
      <c r="ES2024" s="107"/>
      <c r="ET2024" s="107"/>
      <c r="EU2024" s="107"/>
      <c r="EV2024" s="107"/>
      <c r="EW2024" s="107"/>
      <c r="EX2024" s="107"/>
      <c r="EY2024" s="107"/>
    </row>
    <row r="2025" spans="1:155" x14ac:dyDescent="0.15">
      <c r="A2025" s="36"/>
      <c r="B2025" s="1"/>
      <c r="C2025" s="90"/>
      <c r="D2025" s="103"/>
      <c r="E2025" s="93"/>
      <c r="F2025" s="87"/>
      <c r="G2025" s="88"/>
      <c r="H2025" s="89"/>
      <c r="I2025" s="88"/>
      <c r="J2025" s="90"/>
      <c r="K2025" s="91"/>
      <c r="L2025" s="92"/>
      <c r="M2025" s="93"/>
      <c r="N2025" s="94"/>
      <c r="O2025" s="143"/>
      <c r="P2025" s="143"/>
      <c r="Q2025" s="143"/>
      <c r="R2025" s="94"/>
      <c r="S2025" s="107"/>
      <c r="T2025" s="143"/>
      <c r="U2025" s="94"/>
      <c r="V2025" s="94"/>
      <c r="W2025" s="94"/>
      <c r="X2025" s="143"/>
      <c r="Y2025" s="123"/>
      <c r="Z2025" s="143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  <c r="EG2025" s="107"/>
      <c r="EH2025" s="107"/>
      <c r="EI2025" s="107"/>
      <c r="EJ2025" s="107"/>
      <c r="EK2025" s="107"/>
      <c r="EL2025" s="107"/>
      <c r="EM2025" s="107"/>
      <c r="EN2025" s="107"/>
      <c r="EO2025" s="107"/>
      <c r="EP2025" s="107"/>
      <c r="EQ2025" s="107"/>
      <c r="ER2025" s="107"/>
      <c r="ES2025" s="107"/>
      <c r="ET2025" s="107"/>
      <c r="EU2025" s="107"/>
      <c r="EV2025" s="107"/>
      <c r="EW2025" s="107"/>
      <c r="EX2025" s="107"/>
      <c r="EY2025" s="107"/>
    </row>
    <row r="2026" spans="1:155" x14ac:dyDescent="0.15">
      <c r="A2026" s="36"/>
      <c r="B2026" s="1"/>
      <c r="C2026" s="90"/>
      <c r="D2026" s="103"/>
      <c r="E2026" s="93"/>
      <c r="F2026" s="87"/>
      <c r="G2026" s="88"/>
      <c r="H2026" s="89"/>
      <c r="I2026" s="88"/>
      <c r="J2026" s="90"/>
      <c r="K2026" s="91"/>
      <c r="L2026" s="92"/>
      <c r="M2026" s="93"/>
      <c r="N2026" s="94"/>
      <c r="O2026" s="143"/>
      <c r="P2026" s="143"/>
      <c r="Q2026" s="143"/>
      <c r="R2026" s="94"/>
      <c r="S2026" s="107"/>
      <c r="T2026" s="143"/>
      <c r="U2026" s="94"/>
      <c r="V2026" s="94"/>
      <c r="W2026" s="94"/>
      <c r="X2026" s="143"/>
      <c r="Y2026" s="123"/>
      <c r="Z2026" s="143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  <c r="EG2026" s="107"/>
      <c r="EH2026" s="107"/>
      <c r="EI2026" s="107"/>
      <c r="EJ2026" s="107"/>
      <c r="EK2026" s="107"/>
      <c r="EL2026" s="107"/>
      <c r="EM2026" s="107"/>
      <c r="EN2026" s="107"/>
      <c r="EO2026" s="107"/>
      <c r="EP2026" s="107"/>
      <c r="EQ2026" s="107"/>
      <c r="ER2026" s="107"/>
      <c r="ES2026" s="107"/>
      <c r="ET2026" s="107"/>
      <c r="EU2026" s="107"/>
      <c r="EV2026" s="107"/>
      <c r="EW2026" s="107"/>
      <c r="EX2026" s="107"/>
      <c r="EY2026" s="107"/>
    </row>
    <row r="2027" spans="1:155" x14ac:dyDescent="0.15">
      <c r="A2027" s="36"/>
      <c r="B2027" s="1"/>
      <c r="C2027" s="90"/>
      <c r="D2027" s="103"/>
      <c r="E2027" s="93"/>
      <c r="F2027" s="87"/>
      <c r="G2027" s="88"/>
      <c r="H2027" s="89"/>
      <c r="I2027" s="88"/>
      <c r="J2027" s="90"/>
      <c r="K2027" s="91"/>
      <c r="L2027" s="92"/>
      <c r="M2027" s="93"/>
      <c r="N2027" s="94"/>
      <c r="O2027" s="143"/>
      <c r="P2027" s="143"/>
      <c r="Q2027" s="143"/>
      <c r="R2027" s="94"/>
      <c r="S2027" s="107"/>
      <c r="T2027" s="143"/>
      <c r="U2027" s="94"/>
      <c r="V2027" s="94"/>
      <c r="W2027" s="94"/>
      <c r="X2027" s="143"/>
      <c r="Y2027" s="123"/>
      <c r="Z2027" s="143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  <c r="EG2027" s="107"/>
      <c r="EH2027" s="107"/>
      <c r="EI2027" s="107"/>
      <c r="EJ2027" s="107"/>
      <c r="EK2027" s="107"/>
      <c r="EL2027" s="107"/>
      <c r="EM2027" s="107"/>
      <c r="EN2027" s="107"/>
      <c r="EO2027" s="107"/>
      <c r="EP2027" s="107"/>
      <c r="EQ2027" s="107"/>
      <c r="ER2027" s="107"/>
      <c r="ES2027" s="107"/>
      <c r="ET2027" s="107"/>
      <c r="EU2027" s="107"/>
      <c r="EV2027" s="107"/>
      <c r="EW2027" s="107"/>
      <c r="EX2027" s="107"/>
      <c r="EY2027" s="107"/>
    </row>
    <row r="2028" spans="1:155" x14ac:dyDescent="0.15">
      <c r="A2028" s="36"/>
      <c r="B2028" s="1"/>
      <c r="C2028" s="90"/>
      <c r="D2028" s="103"/>
      <c r="E2028" s="93"/>
      <c r="F2028" s="87"/>
      <c r="G2028" s="88"/>
      <c r="H2028" s="89"/>
      <c r="I2028" s="88"/>
      <c r="J2028" s="90"/>
      <c r="K2028" s="91"/>
      <c r="L2028" s="92"/>
      <c r="M2028" s="93"/>
      <c r="N2028" s="94"/>
      <c r="O2028" s="143"/>
      <c r="P2028" s="143"/>
      <c r="Q2028" s="143"/>
      <c r="R2028" s="94"/>
      <c r="S2028" s="107"/>
      <c r="T2028" s="143"/>
      <c r="U2028" s="94"/>
      <c r="V2028" s="94"/>
      <c r="W2028" s="94"/>
      <c r="X2028" s="143"/>
      <c r="Y2028" s="123"/>
      <c r="Z2028" s="143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  <c r="EG2028" s="107"/>
      <c r="EH2028" s="107"/>
      <c r="EI2028" s="107"/>
      <c r="EJ2028" s="107"/>
      <c r="EK2028" s="107"/>
      <c r="EL2028" s="107"/>
      <c r="EM2028" s="107"/>
      <c r="EN2028" s="107"/>
      <c r="EO2028" s="107"/>
      <c r="EP2028" s="107"/>
      <c r="EQ2028" s="107"/>
      <c r="ER2028" s="107"/>
      <c r="ES2028" s="107"/>
      <c r="ET2028" s="107"/>
      <c r="EU2028" s="107"/>
      <c r="EV2028" s="107"/>
      <c r="EW2028" s="107"/>
      <c r="EX2028" s="107"/>
      <c r="EY2028" s="107"/>
    </row>
    <row r="2029" spans="1:155" x14ac:dyDescent="0.15">
      <c r="A2029" s="36"/>
      <c r="B2029" s="1"/>
      <c r="C2029" s="90"/>
      <c r="D2029" s="103"/>
      <c r="E2029" s="93"/>
      <c r="F2029" s="87"/>
      <c r="G2029" s="88"/>
      <c r="H2029" s="89"/>
      <c r="I2029" s="88"/>
      <c r="J2029" s="90"/>
      <c r="K2029" s="91"/>
      <c r="L2029" s="92"/>
      <c r="M2029" s="93"/>
      <c r="N2029" s="94"/>
      <c r="O2029" s="143"/>
      <c r="P2029" s="143"/>
      <c r="Q2029" s="143"/>
      <c r="R2029" s="94"/>
      <c r="S2029" s="107"/>
      <c r="T2029" s="143"/>
      <c r="U2029" s="94"/>
      <c r="V2029" s="94"/>
      <c r="W2029" s="94"/>
      <c r="X2029" s="143"/>
      <c r="Y2029" s="123"/>
      <c r="Z2029" s="143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  <c r="EG2029" s="107"/>
      <c r="EH2029" s="107"/>
      <c r="EI2029" s="107"/>
      <c r="EJ2029" s="107"/>
      <c r="EK2029" s="107"/>
      <c r="EL2029" s="107"/>
      <c r="EM2029" s="107"/>
      <c r="EN2029" s="107"/>
      <c r="EO2029" s="107"/>
      <c r="EP2029" s="107"/>
      <c r="EQ2029" s="107"/>
      <c r="ER2029" s="107"/>
      <c r="ES2029" s="107"/>
      <c r="ET2029" s="107"/>
      <c r="EU2029" s="107"/>
      <c r="EV2029" s="107"/>
      <c r="EW2029" s="107"/>
      <c r="EX2029" s="107"/>
      <c r="EY2029" s="107"/>
    </row>
    <row r="2030" spans="1:155" x14ac:dyDescent="0.15">
      <c r="A2030" s="36"/>
      <c r="B2030" s="1"/>
      <c r="C2030" s="90"/>
      <c r="D2030" s="103"/>
      <c r="E2030" s="93"/>
      <c r="F2030" s="87"/>
      <c r="G2030" s="88"/>
      <c r="H2030" s="89"/>
      <c r="I2030" s="88"/>
      <c r="J2030" s="90"/>
      <c r="K2030" s="91"/>
      <c r="L2030" s="92"/>
      <c r="M2030" s="93"/>
      <c r="N2030" s="94"/>
      <c r="O2030" s="143"/>
      <c r="P2030" s="143"/>
      <c r="Q2030" s="143"/>
      <c r="R2030" s="94"/>
      <c r="S2030" s="107"/>
      <c r="T2030" s="143"/>
      <c r="U2030" s="94"/>
      <c r="V2030" s="94"/>
      <c r="W2030" s="94"/>
      <c r="X2030" s="143"/>
      <c r="Y2030" s="123"/>
      <c r="Z2030" s="143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  <c r="EG2030" s="107"/>
      <c r="EH2030" s="107"/>
      <c r="EI2030" s="107"/>
      <c r="EJ2030" s="107"/>
      <c r="EK2030" s="107"/>
      <c r="EL2030" s="107"/>
      <c r="EM2030" s="107"/>
      <c r="EN2030" s="107"/>
      <c r="EO2030" s="107"/>
      <c r="EP2030" s="107"/>
      <c r="EQ2030" s="107"/>
      <c r="ER2030" s="107"/>
      <c r="ES2030" s="107"/>
      <c r="ET2030" s="107"/>
      <c r="EU2030" s="107"/>
      <c r="EV2030" s="107"/>
      <c r="EW2030" s="107"/>
      <c r="EX2030" s="107"/>
      <c r="EY2030" s="107"/>
    </row>
    <row r="2031" spans="1:155" x14ac:dyDescent="0.15">
      <c r="A2031" s="36"/>
      <c r="B2031" s="1"/>
      <c r="C2031" s="90"/>
      <c r="D2031" s="103"/>
      <c r="E2031" s="93"/>
      <c r="F2031" s="87"/>
      <c r="G2031" s="88"/>
      <c r="H2031" s="89"/>
      <c r="I2031" s="88"/>
      <c r="J2031" s="90"/>
      <c r="K2031" s="91"/>
      <c r="L2031" s="92"/>
      <c r="M2031" s="93"/>
      <c r="N2031" s="94"/>
      <c r="O2031" s="143"/>
      <c r="P2031" s="143"/>
      <c r="Q2031" s="143"/>
      <c r="R2031" s="94"/>
      <c r="S2031" s="107"/>
      <c r="T2031" s="143"/>
      <c r="U2031" s="94"/>
      <c r="V2031" s="94"/>
      <c r="W2031" s="94"/>
      <c r="X2031" s="143"/>
      <c r="Y2031" s="123"/>
      <c r="Z2031" s="143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  <c r="EG2031" s="107"/>
      <c r="EH2031" s="107"/>
      <c r="EI2031" s="107"/>
      <c r="EJ2031" s="107"/>
      <c r="EK2031" s="107"/>
      <c r="EL2031" s="107"/>
      <c r="EM2031" s="107"/>
      <c r="EN2031" s="107"/>
      <c r="EO2031" s="107"/>
      <c r="EP2031" s="107"/>
      <c r="EQ2031" s="107"/>
      <c r="ER2031" s="107"/>
      <c r="ES2031" s="107"/>
      <c r="ET2031" s="107"/>
      <c r="EU2031" s="107"/>
      <c r="EV2031" s="107"/>
      <c r="EW2031" s="107"/>
      <c r="EX2031" s="107"/>
      <c r="EY2031" s="107"/>
    </row>
    <row r="2032" spans="1:155" x14ac:dyDescent="0.15">
      <c r="A2032" s="36"/>
      <c r="B2032" s="1"/>
      <c r="C2032" s="90"/>
      <c r="D2032" s="103"/>
      <c r="E2032" s="93"/>
      <c r="F2032" s="87"/>
      <c r="G2032" s="88"/>
      <c r="H2032" s="89"/>
      <c r="I2032" s="88"/>
      <c r="J2032" s="90"/>
      <c r="K2032" s="91"/>
      <c r="L2032" s="92"/>
      <c r="M2032" s="93"/>
      <c r="N2032" s="94"/>
      <c r="O2032" s="143"/>
      <c r="P2032" s="143"/>
      <c r="Q2032" s="143"/>
      <c r="R2032" s="94"/>
      <c r="S2032" s="107"/>
      <c r="T2032" s="143"/>
      <c r="U2032" s="94"/>
      <c r="V2032" s="94"/>
      <c r="W2032" s="94"/>
      <c r="X2032" s="143"/>
      <c r="Y2032" s="123"/>
      <c r="Z2032" s="143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  <c r="EG2032" s="107"/>
      <c r="EH2032" s="107"/>
      <c r="EI2032" s="107"/>
      <c r="EJ2032" s="107"/>
      <c r="EK2032" s="107"/>
      <c r="EL2032" s="107"/>
      <c r="EM2032" s="107"/>
      <c r="EN2032" s="107"/>
      <c r="EO2032" s="107"/>
      <c r="EP2032" s="107"/>
      <c r="EQ2032" s="107"/>
      <c r="ER2032" s="107"/>
      <c r="ES2032" s="107"/>
      <c r="ET2032" s="107"/>
      <c r="EU2032" s="107"/>
      <c r="EV2032" s="107"/>
      <c r="EW2032" s="107"/>
      <c r="EX2032" s="107"/>
      <c r="EY2032" s="107"/>
    </row>
    <row r="2033" spans="1:155" x14ac:dyDescent="0.15">
      <c r="A2033" s="36"/>
      <c r="B2033" s="1"/>
      <c r="C2033" s="90"/>
      <c r="D2033" s="103"/>
      <c r="E2033" s="93"/>
      <c r="F2033" s="87"/>
      <c r="G2033" s="88"/>
      <c r="H2033" s="89"/>
      <c r="I2033" s="88"/>
      <c r="J2033" s="90"/>
      <c r="K2033" s="91"/>
      <c r="L2033" s="92"/>
      <c r="M2033" s="93"/>
      <c r="N2033" s="94"/>
      <c r="O2033" s="143"/>
      <c r="P2033" s="143"/>
      <c r="Q2033" s="143"/>
      <c r="R2033" s="94"/>
      <c r="S2033" s="107"/>
      <c r="T2033" s="143"/>
      <c r="U2033" s="94"/>
      <c r="V2033" s="94"/>
      <c r="W2033" s="94"/>
      <c r="X2033" s="143"/>
      <c r="Y2033" s="123"/>
      <c r="Z2033" s="143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  <c r="EG2033" s="107"/>
      <c r="EH2033" s="107"/>
      <c r="EI2033" s="107"/>
      <c r="EJ2033" s="107"/>
      <c r="EK2033" s="107"/>
      <c r="EL2033" s="107"/>
      <c r="EM2033" s="107"/>
      <c r="EN2033" s="107"/>
      <c r="EO2033" s="107"/>
      <c r="EP2033" s="107"/>
      <c r="EQ2033" s="107"/>
      <c r="ER2033" s="107"/>
      <c r="ES2033" s="107"/>
      <c r="ET2033" s="107"/>
      <c r="EU2033" s="107"/>
      <c r="EV2033" s="107"/>
      <c r="EW2033" s="107"/>
      <c r="EX2033" s="107"/>
      <c r="EY2033" s="107"/>
    </row>
    <row r="2034" spans="1:155" x14ac:dyDescent="0.15">
      <c r="A2034" s="36"/>
      <c r="B2034" s="1"/>
      <c r="C2034" s="90"/>
      <c r="D2034" s="103"/>
      <c r="E2034" s="93"/>
      <c r="F2034" s="87"/>
      <c r="G2034" s="88"/>
      <c r="H2034" s="89"/>
      <c r="I2034" s="88"/>
      <c r="J2034" s="90"/>
      <c r="K2034" s="91"/>
      <c r="L2034" s="92"/>
      <c r="M2034" s="93"/>
      <c r="N2034" s="94"/>
      <c r="O2034" s="143"/>
      <c r="P2034" s="143"/>
      <c r="Q2034" s="143"/>
      <c r="R2034" s="94"/>
      <c r="S2034" s="107"/>
      <c r="T2034" s="143"/>
      <c r="U2034" s="94"/>
      <c r="V2034" s="94"/>
      <c r="W2034" s="94"/>
      <c r="X2034" s="143"/>
      <c r="Y2034" s="123"/>
      <c r="Z2034" s="143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  <c r="EG2034" s="107"/>
      <c r="EH2034" s="107"/>
      <c r="EI2034" s="107"/>
      <c r="EJ2034" s="107"/>
      <c r="EK2034" s="107"/>
      <c r="EL2034" s="107"/>
      <c r="EM2034" s="107"/>
      <c r="EN2034" s="107"/>
      <c r="EO2034" s="107"/>
      <c r="EP2034" s="107"/>
      <c r="EQ2034" s="107"/>
      <c r="ER2034" s="107"/>
      <c r="ES2034" s="107"/>
      <c r="ET2034" s="107"/>
      <c r="EU2034" s="107"/>
      <c r="EV2034" s="107"/>
      <c r="EW2034" s="107"/>
      <c r="EX2034" s="107"/>
      <c r="EY2034" s="107"/>
    </row>
    <row r="2035" spans="1:155" x14ac:dyDescent="0.15">
      <c r="A2035" s="36"/>
      <c r="B2035" s="1"/>
      <c r="C2035" s="90"/>
      <c r="D2035" s="103"/>
      <c r="E2035" s="93"/>
      <c r="F2035" s="87"/>
      <c r="G2035" s="88"/>
      <c r="H2035" s="89"/>
      <c r="I2035" s="88"/>
      <c r="J2035" s="90"/>
      <c r="K2035" s="91"/>
      <c r="L2035" s="92"/>
      <c r="M2035" s="93"/>
      <c r="N2035" s="94"/>
      <c r="O2035" s="143"/>
      <c r="P2035" s="143"/>
      <c r="Q2035" s="143"/>
      <c r="R2035" s="94"/>
      <c r="S2035" s="107"/>
      <c r="T2035" s="143"/>
      <c r="U2035" s="94"/>
      <c r="V2035" s="94"/>
      <c r="W2035" s="94"/>
      <c r="X2035" s="143"/>
      <c r="Y2035" s="123"/>
      <c r="Z2035" s="143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  <c r="EG2035" s="107"/>
      <c r="EH2035" s="107"/>
      <c r="EI2035" s="107"/>
      <c r="EJ2035" s="107"/>
      <c r="EK2035" s="107"/>
      <c r="EL2035" s="107"/>
      <c r="EM2035" s="107"/>
      <c r="EN2035" s="107"/>
      <c r="EO2035" s="107"/>
      <c r="EP2035" s="107"/>
      <c r="EQ2035" s="107"/>
      <c r="ER2035" s="107"/>
      <c r="ES2035" s="107"/>
      <c r="ET2035" s="107"/>
      <c r="EU2035" s="107"/>
      <c r="EV2035" s="107"/>
      <c r="EW2035" s="107"/>
      <c r="EX2035" s="107"/>
      <c r="EY2035" s="107"/>
    </row>
    <row r="2036" spans="1:155" x14ac:dyDescent="0.15">
      <c r="A2036" s="36"/>
      <c r="B2036" s="1"/>
      <c r="C2036" s="90"/>
      <c r="D2036" s="103"/>
      <c r="E2036" s="93"/>
      <c r="F2036" s="87"/>
      <c r="G2036" s="88"/>
      <c r="H2036" s="89"/>
      <c r="I2036" s="88"/>
      <c r="J2036" s="90"/>
      <c r="K2036" s="91"/>
      <c r="L2036" s="92"/>
      <c r="M2036" s="93"/>
      <c r="N2036" s="94"/>
      <c r="O2036" s="143"/>
      <c r="P2036" s="143"/>
      <c r="Q2036" s="143"/>
      <c r="R2036" s="94"/>
      <c r="S2036" s="107"/>
      <c r="T2036" s="143"/>
      <c r="U2036" s="94"/>
      <c r="V2036" s="94"/>
      <c r="W2036" s="94"/>
      <c r="X2036" s="143"/>
      <c r="Y2036" s="123"/>
      <c r="Z2036" s="143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  <c r="EG2036" s="107"/>
      <c r="EH2036" s="107"/>
      <c r="EI2036" s="107"/>
      <c r="EJ2036" s="107"/>
      <c r="EK2036" s="107"/>
      <c r="EL2036" s="107"/>
      <c r="EM2036" s="107"/>
      <c r="EN2036" s="107"/>
      <c r="EO2036" s="107"/>
      <c r="EP2036" s="107"/>
      <c r="EQ2036" s="107"/>
      <c r="ER2036" s="107"/>
      <c r="ES2036" s="107"/>
      <c r="ET2036" s="107"/>
      <c r="EU2036" s="107"/>
      <c r="EV2036" s="107"/>
      <c r="EW2036" s="107"/>
      <c r="EX2036" s="107"/>
      <c r="EY2036" s="107"/>
    </row>
    <row r="2037" spans="1:155" x14ac:dyDescent="0.15">
      <c r="A2037" s="36"/>
      <c r="B2037" s="1"/>
      <c r="C2037" s="90"/>
      <c r="D2037" s="103"/>
      <c r="E2037" s="93"/>
      <c r="F2037" s="87"/>
      <c r="G2037" s="88"/>
      <c r="H2037" s="89"/>
      <c r="I2037" s="88"/>
      <c r="J2037" s="90"/>
      <c r="K2037" s="91"/>
      <c r="L2037" s="92"/>
      <c r="M2037" s="93"/>
      <c r="N2037" s="94"/>
      <c r="O2037" s="143"/>
      <c r="P2037" s="143"/>
      <c r="Q2037" s="143"/>
      <c r="R2037" s="94"/>
      <c r="S2037" s="107"/>
      <c r="T2037" s="143"/>
      <c r="U2037" s="94"/>
      <c r="V2037" s="94"/>
      <c r="W2037" s="94"/>
      <c r="X2037" s="143"/>
      <c r="Y2037" s="123"/>
      <c r="Z2037" s="143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  <c r="EG2037" s="107"/>
      <c r="EH2037" s="107"/>
      <c r="EI2037" s="107"/>
      <c r="EJ2037" s="107"/>
      <c r="EK2037" s="107"/>
      <c r="EL2037" s="107"/>
      <c r="EM2037" s="107"/>
      <c r="EN2037" s="107"/>
      <c r="EO2037" s="107"/>
      <c r="EP2037" s="107"/>
      <c r="EQ2037" s="107"/>
      <c r="ER2037" s="107"/>
      <c r="ES2037" s="107"/>
      <c r="ET2037" s="107"/>
      <c r="EU2037" s="107"/>
      <c r="EV2037" s="107"/>
      <c r="EW2037" s="107"/>
      <c r="EX2037" s="107"/>
      <c r="EY2037" s="107"/>
    </row>
    <row r="2038" spans="1:155" x14ac:dyDescent="0.15">
      <c r="A2038" s="36"/>
      <c r="B2038" s="1"/>
      <c r="C2038" s="90"/>
      <c r="D2038" s="103"/>
      <c r="E2038" s="93"/>
      <c r="F2038" s="87"/>
      <c r="G2038" s="88"/>
      <c r="H2038" s="89"/>
      <c r="I2038" s="88"/>
      <c r="J2038" s="90"/>
      <c r="K2038" s="91"/>
      <c r="L2038" s="92"/>
      <c r="M2038" s="93"/>
      <c r="N2038" s="94"/>
      <c r="O2038" s="143"/>
      <c r="P2038" s="143"/>
      <c r="Q2038" s="143"/>
      <c r="R2038" s="94"/>
      <c r="S2038" s="107"/>
      <c r="T2038" s="143"/>
      <c r="U2038" s="94"/>
      <c r="V2038" s="94"/>
      <c r="W2038" s="94"/>
      <c r="X2038" s="143"/>
      <c r="Y2038" s="123"/>
      <c r="Z2038" s="143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  <c r="EG2038" s="107"/>
      <c r="EH2038" s="107"/>
      <c r="EI2038" s="107"/>
      <c r="EJ2038" s="107"/>
      <c r="EK2038" s="107"/>
      <c r="EL2038" s="107"/>
      <c r="EM2038" s="107"/>
      <c r="EN2038" s="107"/>
      <c r="EO2038" s="107"/>
      <c r="EP2038" s="107"/>
      <c r="EQ2038" s="107"/>
      <c r="ER2038" s="107"/>
      <c r="ES2038" s="107"/>
      <c r="ET2038" s="107"/>
      <c r="EU2038" s="107"/>
      <c r="EV2038" s="107"/>
      <c r="EW2038" s="107"/>
      <c r="EX2038" s="107"/>
      <c r="EY2038" s="107"/>
    </row>
    <row r="2039" spans="1:155" x14ac:dyDescent="0.15">
      <c r="A2039" s="36"/>
      <c r="B2039" s="1"/>
      <c r="C2039" s="90"/>
      <c r="D2039" s="103"/>
      <c r="E2039" s="93"/>
      <c r="F2039" s="87"/>
      <c r="G2039" s="88"/>
      <c r="H2039" s="89"/>
      <c r="I2039" s="88"/>
      <c r="J2039" s="90"/>
      <c r="K2039" s="91"/>
      <c r="L2039" s="92"/>
      <c r="M2039" s="93"/>
      <c r="N2039" s="94"/>
      <c r="O2039" s="143"/>
      <c r="P2039" s="143"/>
      <c r="Q2039" s="143"/>
      <c r="R2039" s="94"/>
      <c r="S2039" s="107"/>
      <c r="T2039" s="143"/>
      <c r="U2039" s="94"/>
      <c r="V2039" s="94"/>
      <c r="W2039" s="94"/>
      <c r="X2039" s="143"/>
      <c r="Y2039" s="123"/>
      <c r="Z2039" s="143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  <c r="EG2039" s="107"/>
      <c r="EH2039" s="107"/>
      <c r="EI2039" s="107"/>
      <c r="EJ2039" s="107"/>
      <c r="EK2039" s="107"/>
      <c r="EL2039" s="107"/>
      <c r="EM2039" s="107"/>
      <c r="EN2039" s="107"/>
      <c r="EO2039" s="107"/>
      <c r="EP2039" s="107"/>
      <c r="EQ2039" s="107"/>
      <c r="ER2039" s="107"/>
      <c r="ES2039" s="107"/>
      <c r="ET2039" s="107"/>
      <c r="EU2039" s="107"/>
      <c r="EV2039" s="107"/>
      <c r="EW2039" s="107"/>
      <c r="EX2039" s="107"/>
      <c r="EY2039" s="107"/>
    </row>
    <row r="2040" spans="1:155" x14ac:dyDescent="0.15">
      <c r="A2040" s="36"/>
      <c r="B2040" s="1"/>
      <c r="C2040" s="90"/>
      <c r="D2040" s="103"/>
      <c r="E2040" s="93"/>
      <c r="F2040" s="87"/>
      <c r="G2040" s="88"/>
      <c r="H2040" s="89"/>
      <c r="I2040" s="88"/>
      <c r="J2040" s="90"/>
      <c r="K2040" s="91"/>
      <c r="L2040" s="92"/>
      <c r="M2040" s="93"/>
      <c r="N2040" s="94"/>
      <c r="O2040" s="143"/>
      <c r="P2040" s="143"/>
      <c r="Q2040" s="143"/>
      <c r="R2040" s="94"/>
      <c r="S2040" s="107"/>
      <c r="T2040" s="143"/>
      <c r="U2040" s="94"/>
      <c r="V2040" s="94"/>
      <c r="W2040" s="94"/>
      <c r="X2040" s="143"/>
      <c r="Y2040" s="123"/>
      <c r="Z2040" s="143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  <c r="EG2040" s="107"/>
      <c r="EH2040" s="107"/>
      <c r="EI2040" s="107"/>
      <c r="EJ2040" s="107"/>
      <c r="EK2040" s="107"/>
      <c r="EL2040" s="107"/>
      <c r="EM2040" s="107"/>
      <c r="EN2040" s="107"/>
      <c r="EO2040" s="107"/>
      <c r="EP2040" s="107"/>
      <c r="EQ2040" s="107"/>
      <c r="ER2040" s="107"/>
      <c r="ES2040" s="107"/>
      <c r="ET2040" s="107"/>
      <c r="EU2040" s="107"/>
      <c r="EV2040" s="107"/>
      <c r="EW2040" s="107"/>
      <c r="EX2040" s="107"/>
      <c r="EY2040" s="107"/>
    </row>
    <row r="2041" spans="1:155" x14ac:dyDescent="0.15">
      <c r="A2041" s="36"/>
      <c r="B2041" s="1"/>
      <c r="C2041" s="90"/>
      <c r="D2041" s="103"/>
      <c r="E2041" s="93"/>
      <c r="F2041" s="87"/>
      <c r="G2041" s="88"/>
      <c r="H2041" s="89"/>
      <c r="I2041" s="88"/>
      <c r="J2041" s="90"/>
      <c r="K2041" s="91"/>
      <c r="L2041" s="92"/>
      <c r="M2041" s="93"/>
      <c r="N2041" s="94"/>
      <c r="O2041" s="143"/>
      <c r="P2041" s="143"/>
      <c r="Q2041" s="143"/>
      <c r="R2041" s="94"/>
      <c r="S2041" s="107"/>
      <c r="T2041" s="143"/>
      <c r="U2041" s="94"/>
      <c r="V2041" s="94"/>
      <c r="W2041" s="94"/>
      <c r="X2041" s="143"/>
      <c r="Y2041" s="123"/>
      <c r="Z2041" s="143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  <c r="EG2041" s="107"/>
      <c r="EH2041" s="107"/>
      <c r="EI2041" s="107"/>
      <c r="EJ2041" s="107"/>
      <c r="EK2041" s="107"/>
      <c r="EL2041" s="107"/>
      <c r="EM2041" s="107"/>
      <c r="EN2041" s="107"/>
      <c r="EO2041" s="107"/>
      <c r="EP2041" s="107"/>
      <c r="EQ2041" s="107"/>
      <c r="ER2041" s="107"/>
      <c r="ES2041" s="107"/>
      <c r="ET2041" s="107"/>
      <c r="EU2041" s="107"/>
      <c r="EV2041" s="107"/>
      <c r="EW2041" s="107"/>
      <c r="EX2041" s="107"/>
      <c r="EY2041" s="107"/>
    </row>
    <row r="2042" spans="1:155" x14ac:dyDescent="0.15">
      <c r="A2042" s="36"/>
      <c r="B2042" s="1"/>
      <c r="C2042" s="90"/>
      <c r="D2042" s="103"/>
      <c r="E2042" s="93"/>
      <c r="F2042" s="87"/>
      <c r="G2042" s="88"/>
      <c r="H2042" s="89"/>
      <c r="I2042" s="88"/>
      <c r="J2042" s="90"/>
      <c r="K2042" s="91"/>
      <c r="L2042" s="92"/>
      <c r="M2042" s="93"/>
      <c r="N2042" s="94"/>
      <c r="O2042" s="143"/>
      <c r="P2042" s="143"/>
      <c r="Q2042" s="143"/>
      <c r="R2042" s="94"/>
      <c r="S2042" s="107"/>
      <c r="T2042" s="143"/>
      <c r="U2042" s="94"/>
      <c r="V2042" s="94"/>
      <c r="W2042" s="94"/>
      <c r="X2042" s="143"/>
      <c r="Y2042" s="123"/>
      <c r="Z2042" s="143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  <c r="EG2042" s="107"/>
      <c r="EH2042" s="107"/>
      <c r="EI2042" s="107"/>
      <c r="EJ2042" s="107"/>
      <c r="EK2042" s="107"/>
      <c r="EL2042" s="107"/>
      <c r="EM2042" s="107"/>
      <c r="EN2042" s="107"/>
      <c r="EO2042" s="107"/>
      <c r="EP2042" s="107"/>
      <c r="EQ2042" s="107"/>
      <c r="ER2042" s="107"/>
      <c r="ES2042" s="107"/>
      <c r="ET2042" s="107"/>
      <c r="EU2042" s="107"/>
      <c r="EV2042" s="107"/>
      <c r="EW2042" s="107"/>
      <c r="EX2042" s="107"/>
      <c r="EY2042" s="107"/>
    </row>
    <row r="2043" spans="1:155" x14ac:dyDescent="0.15">
      <c r="A2043" s="36"/>
      <c r="B2043" s="1"/>
      <c r="C2043" s="90"/>
      <c r="D2043" s="103"/>
      <c r="E2043" s="93"/>
      <c r="F2043" s="87"/>
      <c r="G2043" s="88"/>
      <c r="H2043" s="89"/>
      <c r="I2043" s="88"/>
      <c r="J2043" s="90"/>
      <c r="K2043" s="91"/>
      <c r="L2043" s="92"/>
      <c r="M2043" s="93"/>
      <c r="N2043" s="94"/>
      <c r="O2043" s="143"/>
      <c r="P2043" s="143"/>
      <c r="Q2043" s="143"/>
      <c r="R2043" s="94"/>
      <c r="S2043" s="107"/>
      <c r="T2043" s="143"/>
      <c r="U2043" s="94"/>
      <c r="V2043" s="94"/>
      <c r="W2043" s="94"/>
      <c r="X2043" s="143"/>
      <c r="Y2043" s="123"/>
      <c r="Z2043" s="143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  <c r="EG2043" s="107"/>
      <c r="EH2043" s="107"/>
      <c r="EI2043" s="107"/>
      <c r="EJ2043" s="107"/>
      <c r="EK2043" s="107"/>
      <c r="EL2043" s="107"/>
      <c r="EM2043" s="107"/>
      <c r="EN2043" s="107"/>
      <c r="EO2043" s="107"/>
      <c r="EP2043" s="107"/>
      <c r="EQ2043" s="107"/>
      <c r="ER2043" s="107"/>
      <c r="ES2043" s="107"/>
      <c r="ET2043" s="107"/>
      <c r="EU2043" s="107"/>
      <c r="EV2043" s="107"/>
      <c r="EW2043" s="107"/>
      <c r="EX2043" s="107"/>
      <c r="EY2043" s="107"/>
    </row>
    <row r="2044" spans="1:155" x14ac:dyDescent="0.15">
      <c r="A2044" s="36"/>
      <c r="B2044" s="1"/>
      <c r="C2044" s="90"/>
      <c r="D2044" s="103"/>
      <c r="E2044" s="93"/>
      <c r="F2044" s="87"/>
      <c r="G2044" s="88"/>
      <c r="H2044" s="89"/>
      <c r="I2044" s="88"/>
      <c r="J2044" s="90"/>
      <c r="K2044" s="91"/>
      <c r="L2044" s="92"/>
      <c r="M2044" s="93"/>
      <c r="N2044" s="94"/>
      <c r="O2044" s="143"/>
      <c r="P2044" s="143"/>
      <c r="Q2044" s="143"/>
      <c r="R2044" s="94"/>
      <c r="S2044" s="107"/>
      <c r="T2044" s="143"/>
      <c r="U2044" s="94"/>
      <c r="V2044" s="94"/>
      <c r="W2044" s="94"/>
      <c r="X2044" s="143"/>
      <c r="Y2044" s="123"/>
      <c r="Z2044" s="143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  <c r="EG2044" s="107"/>
      <c r="EH2044" s="107"/>
      <c r="EI2044" s="107"/>
      <c r="EJ2044" s="107"/>
      <c r="EK2044" s="107"/>
      <c r="EL2044" s="107"/>
      <c r="EM2044" s="107"/>
      <c r="EN2044" s="107"/>
      <c r="EO2044" s="107"/>
      <c r="EP2044" s="107"/>
      <c r="EQ2044" s="107"/>
      <c r="ER2044" s="107"/>
      <c r="ES2044" s="107"/>
      <c r="ET2044" s="107"/>
      <c r="EU2044" s="107"/>
      <c r="EV2044" s="107"/>
      <c r="EW2044" s="107"/>
      <c r="EX2044" s="107"/>
      <c r="EY2044" s="107"/>
    </row>
    <row r="2045" spans="1:155" x14ac:dyDescent="0.15">
      <c r="A2045" s="36"/>
      <c r="B2045" s="1"/>
      <c r="C2045" s="90"/>
      <c r="D2045" s="103"/>
      <c r="E2045" s="93"/>
      <c r="F2045" s="87"/>
      <c r="G2045" s="88"/>
      <c r="H2045" s="89"/>
      <c r="I2045" s="88"/>
      <c r="J2045" s="90"/>
      <c r="K2045" s="91"/>
      <c r="L2045" s="92"/>
      <c r="M2045" s="93"/>
      <c r="N2045" s="94"/>
      <c r="O2045" s="143"/>
      <c r="P2045" s="143"/>
      <c r="Q2045" s="143"/>
      <c r="R2045" s="94"/>
      <c r="S2045" s="107"/>
      <c r="T2045" s="143"/>
      <c r="U2045" s="94"/>
      <c r="V2045" s="94"/>
      <c r="W2045" s="94"/>
      <c r="X2045" s="143"/>
      <c r="Y2045" s="123"/>
      <c r="Z2045" s="143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  <c r="EG2045" s="107"/>
      <c r="EH2045" s="107"/>
      <c r="EI2045" s="107"/>
      <c r="EJ2045" s="107"/>
      <c r="EK2045" s="107"/>
      <c r="EL2045" s="107"/>
      <c r="EM2045" s="107"/>
      <c r="EN2045" s="107"/>
      <c r="EO2045" s="107"/>
      <c r="EP2045" s="107"/>
      <c r="EQ2045" s="107"/>
      <c r="ER2045" s="107"/>
      <c r="ES2045" s="107"/>
      <c r="ET2045" s="107"/>
      <c r="EU2045" s="107"/>
      <c r="EV2045" s="107"/>
      <c r="EW2045" s="107"/>
      <c r="EX2045" s="107"/>
      <c r="EY2045" s="107"/>
    </row>
    <row r="2046" spans="1:155" x14ac:dyDescent="0.15">
      <c r="A2046" s="36"/>
      <c r="B2046" s="1"/>
      <c r="C2046" s="90"/>
      <c r="D2046" s="103"/>
      <c r="E2046" s="93"/>
      <c r="F2046" s="87"/>
      <c r="G2046" s="88"/>
      <c r="H2046" s="89"/>
      <c r="I2046" s="88"/>
      <c r="J2046" s="90"/>
      <c r="K2046" s="91"/>
      <c r="L2046" s="92"/>
      <c r="M2046" s="93"/>
      <c r="N2046" s="94"/>
      <c r="O2046" s="143"/>
      <c r="P2046" s="143"/>
      <c r="Q2046" s="143"/>
      <c r="R2046" s="94"/>
      <c r="S2046" s="107"/>
      <c r="T2046" s="143"/>
      <c r="U2046" s="94"/>
      <c r="V2046" s="94"/>
      <c r="W2046" s="94"/>
      <c r="X2046" s="143"/>
      <c r="Y2046" s="123"/>
      <c r="Z2046" s="143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  <c r="EG2046" s="107"/>
      <c r="EH2046" s="107"/>
      <c r="EI2046" s="107"/>
      <c r="EJ2046" s="107"/>
      <c r="EK2046" s="107"/>
      <c r="EL2046" s="107"/>
      <c r="EM2046" s="107"/>
      <c r="EN2046" s="107"/>
      <c r="EO2046" s="107"/>
      <c r="EP2046" s="107"/>
      <c r="EQ2046" s="107"/>
      <c r="ER2046" s="107"/>
      <c r="ES2046" s="107"/>
      <c r="ET2046" s="107"/>
      <c r="EU2046" s="107"/>
      <c r="EV2046" s="107"/>
      <c r="EW2046" s="107"/>
      <c r="EX2046" s="107"/>
      <c r="EY2046" s="107"/>
    </row>
    <row r="2047" spans="1:155" x14ac:dyDescent="0.15">
      <c r="A2047" s="36"/>
      <c r="B2047" s="1"/>
      <c r="C2047" s="90"/>
      <c r="D2047" s="103"/>
      <c r="E2047" s="93"/>
      <c r="F2047" s="87"/>
      <c r="G2047" s="88"/>
      <c r="H2047" s="89"/>
      <c r="I2047" s="88"/>
      <c r="J2047" s="90"/>
      <c r="K2047" s="91"/>
      <c r="L2047" s="92"/>
      <c r="M2047" s="93"/>
      <c r="N2047" s="94"/>
      <c r="O2047" s="143"/>
      <c r="P2047" s="143"/>
      <c r="Q2047" s="143"/>
      <c r="R2047" s="94"/>
      <c r="S2047" s="107"/>
      <c r="T2047" s="143"/>
      <c r="U2047" s="94"/>
      <c r="V2047" s="94"/>
      <c r="W2047" s="94"/>
      <c r="X2047" s="143"/>
      <c r="Y2047" s="123"/>
      <c r="Z2047" s="143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  <c r="EG2047" s="107"/>
      <c r="EH2047" s="107"/>
      <c r="EI2047" s="107"/>
      <c r="EJ2047" s="107"/>
      <c r="EK2047" s="107"/>
      <c r="EL2047" s="107"/>
      <c r="EM2047" s="107"/>
      <c r="EN2047" s="107"/>
      <c r="EO2047" s="107"/>
      <c r="EP2047" s="107"/>
      <c r="EQ2047" s="107"/>
      <c r="ER2047" s="107"/>
      <c r="ES2047" s="107"/>
      <c r="ET2047" s="107"/>
      <c r="EU2047" s="107"/>
      <c r="EV2047" s="107"/>
      <c r="EW2047" s="107"/>
      <c r="EX2047" s="107"/>
      <c r="EY2047" s="107"/>
    </row>
    <row r="2048" spans="1:155" x14ac:dyDescent="0.15">
      <c r="A2048" s="36"/>
      <c r="B2048" s="1"/>
      <c r="C2048" s="90"/>
      <c r="D2048" s="103"/>
      <c r="E2048" s="93"/>
      <c r="F2048" s="87"/>
      <c r="G2048" s="88"/>
      <c r="H2048" s="89"/>
      <c r="I2048" s="88"/>
      <c r="J2048" s="90"/>
      <c r="K2048" s="91"/>
      <c r="L2048" s="92"/>
      <c r="M2048" s="93"/>
      <c r="N2048" s="94"/>
      <c r="O2048" s="143"/>
      <c r="P2048" s="143"/>
      <c r="Q2048" s="143"/>
      <c r="R2048" s="94"/>
      <c r="S2048" s="107"/>
      <c r="T2048" s="143"/>
      <c r="U2048" s="94"/>
      <c r="V2048" s="94"/>
      <c r="W2048" s="94"/>
      <c r="X2048" s="143"/>
      <c r="Y2048" s="123"/>
      <c r="Z2048" s="143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  <c r="EG2048" s="107"/>
      <c r="EH2048" s="107"/>
      <c r="EI2048" s="107"/>
      <c r="EJ2048" s="107"/>
      <c r="EK2048" s="107"/>
      <c r="EL2048" s="107"/>
      <c r="EM2048" s="107"/>
      <c r="EN2048" s="107"/>
      <c r="EO2048" s="107"/>
      <c r="EP2048" s="107"/>
      <c r="EQ2048" s="107"/>
      <c r="ER2048" s="107"/>
      <c r="ES2048" s="107"/>
      <c r="ET2048" s="107"/>
      <c r="EU2048" s="107"/>
      <c r="EV2048" s="107"/>
      <c r="EW2048" s="107"/>
      <c r="EX2048" s="107"/>
      <c r="EY2048" s="107"/>
    </row>
    <row r="2049" spans="1:155" x14ac:dyDescent="0.15">
      <c r="A2049" s="36"/>
      <c r="B2049" s="1"/>
      <c r="C2049" s="90"/>
      <c r="D2049" s="103"/>
      <c r="E2049" s="93"/>
      <c r="F2049" s="87"/>
      <c r="G2049" s="88"/>
      <c r="H2049" s="89"/>
      <c r="I2049" s="88"/>
      <c r="J2049" s="90"/>
      <c r="K2049" s="91"/>
      <c r="L2049" s="92"/>
      <c r="M2049" s="93"/>
      <c r="N2049" s="94"/>
      <c r="O2049" s="143"/>
      <c r="P2049" s="143"/>
      <c r="Q2049" s="143"/>
      <c r="R2049" s="94"/>
      <c r="S2049" s="107"/>
      <c r="T2049" s="143"/>
      <c r="U2049" s="94"/>
      <c r="V2049" s="94"/>
      <c r="W2049" s="94"/>
      <c r="X2049" s="143"/>
      <c r="Y2049" s="123"/>
      <c r="Z2049" s="143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  <c r="EG2049" s="107"/>
      <c r="EH2049" s="107"/>
      <c r="EI2049" s="107"/>
      <c r="EJ2049" s="107"/>
      <c r="EK2049" s="107"/>
      <c r="EL2049" s="107"/>
      <c r="EM2049" s="107"/>
      <c r="EN2049" s="107"/>
      <c r="EO2049" s="107"/>
      <c r="EP2049" s="107"/>
      <c r="EQ2049" s="107"/>
      <c r="ER2049" s="107"/>
      <c r="ES2049" s="107"/>
      <c r="ET2049" s="107"/>
      <c r="EU2049" s="107"/>
      <c r="EV2049" s="107"/>
      <c r="EW2049" s="107"/>
      <c r="EX2049" s="107"/>
      <c r="EY2049" s="107"/>
    </row>
    <row r="2050" spans="1:155" x14ac:dyDescent="0.15">
      <c r="A2050" s="36"/>
      <c r="B2050" s="1"/>
      <c r="C2050" s="90"/>
      <c r="D2050" s="103"/>
      <c r="E2050" s="93"/>
      <c r="F2050" s="87"/>
      <c r="G2050" s="88"/>
      <c r="H2050" s="89"/>
      <c r="I2050" s="88"/>
      <c r="J2050" s="90"/>
      <c r="K2050" s="91"/>
      <c r="L2050" s="92"/>
      <c r="M2050" s="93"/>
      <c r="N2050" s="94"/>
      <c r="O2050" s="143"/>
      <c r="P2050" s="143"/>
      <c r="Q2050" s="143"/>
      <c r="R2050" s="94"/>
      <c r="S2050" s="107"/>
      <c r="T2050" s="143"/>
      <c r="U2050" s="94"/>
      <c r="V2050" s="94"/>
      <c r="W2050" s="94"/>
      <c r="X2050" s="143"/>
      <c r="Y2050" s="123"/>
      <c r="Z2050" s="143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  <c r="EG2050" s="107"/>
      <c r="EH2050" s="107"/>
      <c r="EI2050" s="107"/>
      <c r="EJ2050" s="107"/>
      <c r="EK2050" s="107"/>
      <c r="EL2050" s="107"/>
      <c r="EM2050" s="107"/>
      <c r="EN2050" s="107"/>
      <c r="EO2050" s="107"/>
      <c r="EP2050" s="107"/>
      <c r="EQ2050" s="107"/>
      <c r="ER2050" s="107"/>
      <c r="ES2050" s="107"/>
      <c r="ET2050" s="107"/>
      <c r="EU2050" s="107"/>
      <c r="EV2050" s="107"/>
      <c r="EW2050" s="107"/>
      <c r="EX2050" s="107"/>
      <c r="EY2050" s="107"/>
    </row>
    <row r="2051" spans="1:155" x14ac:dyDescent="0.15">
      <c r="A2051" s="36"/>
      <c r="B2051" s="1"/>
      <c r="C2051" s="90"/>
      <c r="D2051" s="103"/>
      <c r="E2051" s="93"/>
      <c r="F2051" s="87"/>
      <c r="G2051" s="88"/>
      <c r="H2051" s="89"/>
      <c r="I2051" s="88"/>
      <c r="J2051" s="90"/>
      <c r="K2051" s="91"/>
      <c r="L2051" s="92"/>
      <c r="M2051" s="93"/>
      <c r="N2051" s="94"/>
      <c r="O2051" s="143"/>
      <c r="P2051" s="143"/>
      <c r="Q2051" s="143"/>
      <c r="R2051" s="94"/>
      <c r="S2051" s="107"/>
      <c r="T2051" s="143"/>
      <c r="U2051" s="94"/>
      <c r="V2051" s="94"/>
      <c r="W2051" s="94"/>
      <c r="X2051" s="143"/>
      <c r="Y2051" s="123"/>
      <c r="Z2051" s="143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  <c r="EG2051" s="107"/>
      <c r="EH2051" s="107"/>
      <c r="EI2051" s="107"/>
      <c r="EJ2051" s="107"/>
      <c r="EK2051" s="107"/>
      <c r="EL2051" s="107"/>
      <c r="EM2051" s="107"/>
      <c r="EN2051" s="107"/>
      <c r="EO2051" s="107"/>
      <c r="EP2051" s="107"/>
      <c r="EQ2051" s="107"/>
      <c r="ER2051" s="107"/>
      <c r="ES2051" s="107"/>
      <c r="ET2051" s="107"/>
      <c r="EU2051" s="107"/>
      <c r="EV2051" s="107"/>
      <c r="EW2051" s="107"/>
      <c r="EX2051" s="107"/>
      <c r="EY2051" s="107"/>
    </row>
    <row r="2052" spans="1:155" x14ac:dyDescent="0.15">
      <c r="A2052" s="36"/>
      <c r="B2052" s="1"/>
      <c r="C2052" s="90"/>
      <c r="D2052" s="103"/>
      <c r="E2052" s="93"/>
      <c r="F2052" s="87"/>
      <c r="G2052" s="88"/>
      <c r="H2052" s="89"/>
      <c r="I2052" s="88"/>
      <c r="J2052" s="90"/>
      <c r="K2052" s="91"/>
      <c r="L2052" s="92"/>
      <c r="M2052" s="93"/>
      <c r="N2052" s="94"/>
      <c r="O2052" s="143"/>
      <c r="P2052" s="143"/>
      <c r="Q2052" s="143"/>
      <c r="R2052" s="94"/>
      <c r="S2052" s="107"/>
      <c r="T2052" s="143"/>
      <c r="U2052" s="94"/>
      <c r="V2052" s="94"/>
      <c r="W2052" s="94"/>
      <c r="X2052" s="143"/>
      <c r="Y2052" s="123"/>
      <c r="Z2052" s="143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  <c r="EG2052" s="107"/>
      <c r="EH2052" s="107"/>
      <c r="EI2052" s="107"/>
      <c r="EJ2052" s="107"/>
      <c r="EK2052" s="107"/>
      <c r="EL2052" s="107"/>
      <c r="EM2052" s="107"/>
      <c r="EN2052" s="107"/>
      <c r="EO2052" s="107"/>
      <c r="EP2052" s="107"/>
      <c r="EQ2052" s="107"/>
      <c r="ER2052" s="107"/>
      <c r="ES2052" s="107"/>
      <c r="ET2052" s="107"/>
      <c r="EU2052" s="107"/>
      <c r="EV2052" s="107"/>
      <c r="EW2052" s="107"/>
      <c r="EX2052" s="107"/>
      <c r="EY2052" s="107"/>
    </row>
    <row r="2053" spans="1:155" x14ac:dyDescent="0.15">
      <c r="A2053" s="36"/>
      <c r="B2053" s="1"/>
      <c r="C2053" s="90"/>
      <c r="D2053" s="103"/>
      <c r="E2053" s="93"/>
      <c r="F2053" s="87"/>
      <c r="G2053" s="88"/>
      <c r="H2053" s="89"/>
      <c r="I2053" s="88"/>
      <c r="J2053" s="90"/>
      <c r="K2053" s="91"/>
      <c r="L2053" s="92"/>
      <c r="M2053" s="93"/>
      <c r="N2053" s="94"/>
      <c r="O2053" s="143"/>
      <c r="P2053" s="143"/>
      <c r="Q2053" s="143"/>
      <c r="R2053" s="94"/>
      <c r="S2053" s="107"/>
      <c r="T2053" s="143"/>
      <c r="U2053" s="94"/>
      <c r="V2053" s="94"/>
      <c r="W2053" s="94"/>
      <c r="X2053" s="143"/>
      <c r="Y2053" s="123"/>
      <c r="Z2053" s="143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  <c r="EG2053" s="107"/>
      <c r="EH2053" s="107"/>
      <c r="EI2053" s="107"/>
      <c r="EJ2053" s="107"/>
      <c r="EK2053" s="107"/>
      <c r="EL2053" s="107"/>
      <c r="EM2053" s="107"/>
      <c r="EN2053" s="107"/>
      <c r="EO2053" s="107"/>
      <c r="EP2053" s="107"/>
      <c r="EQ2053" s="107"/>
      <c r="ER2053" s="107"/>
      <c r="ES2053" s="107"/>
      <c r="ET2053" s="107"/>
      <c r="EU2053" s="107"/>
      <c r="EV2053" s="107"/>
      <c r="EW2053" s="107"/>
      <c r="EX2053" s="107"/>
      <c r="EY2053" s="107"/>
    </row>
    <row r="2054" spans="1:155" x14ac:dyDescent="0.15">
      <c r="A2054" s="36"/>
      <c r="B2054" s="1"/>
      <c r="C2054" s="90"/>
      <c r="D2054" s="103"/>
      <c r="E2054" s="93"/>
      <c r="F2054" s="87"/>
      <c r="G2054" s="88"/>
      <c r="H2054" s="89"/>
      <c r="I2054" s="88"/>
      <c r="J2054" s="90"/>
      <c r="K2054" s="91"/>
      <c r="L2054" s="92"/>
      <c r="M2054" s="93"/>
      <c r="N2054" s="94"/>
      <c r="O2054" s="143"/>
      <c r="P2054" s="143"/>
      <c r="Q2054" s="143"/>
      <c r="R2054" s="94"/>
      <c r="S2054" s="107"/>
      <c r="T2054" s="143"/>
      <c r="U2054" s="94"/>
      <c r="V2054" s="94"/>
      <c r="W2054" s="94"/>
      <c r="X2054" s="143"/>
      <c r="Y2054" s="123"/>
      <c r="Z2054" s="143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  <c r="EG2054" s="107"/>
      <c r="EH2054" s="107"/>
      <c r="EI2054" s="107"/>
      <c r="EJ2054" s="107"/>
      <c r="EK2054" s="107"/>
      <c r="EL2054" s="107"/>
      <c r="EM2054" s="107"/>
      <c r="EN2054" s="107"/>
      <c r="EO2054" s="107"/>
      <c r="EP2054" s="107"/>
      <c r="EQ2054" s="107"/>
      <c r="ER2054" s="107"/>
      <c r="ES2054" s="107"/>
      <c r="ET2054" s="107"/>
      <c r="EU2054" s="107"/>
      <c r="EV2054" s="107"/>
      <c r="EW2054" s="107"/>
      <c r="EX2054" s="107"/>
      <c r="EY2054" s="107"/>
    </row>
    <row r="2055" spans="1:155" x14ac:dyDescent="0.15">
      <c r="A2055" s="36"/>
      <c r="B2055" s="1"/>
      <c r="C2055" s="90"/>
      <c r="D2055" s="103"/>
      <c r="E2055" s="93"/>
      <c r="F2055" s="87"/>
      <c r="G2055" s="88"/>
      <c r="H2055" s="89"/>
      <c r="I2055" s="88"/>
      <c r="J2055" s="90"/>
      <c r="K2055" s="91"/>
      <c r="L2055" s="92"/>
      <c r="M2055" s="93"/>
      <c r="N2055" s="94"/>
      <c r="O2055" s="143"/>
      <c r="P2055" s="143"/>
      <c r="Q2055" s="143"/>
      <c r="R2055" s="94"/>
      <c r="S2055" s="107"/>
      <c r="T2055" s="143"/>
      <c r="U2055" s="94"/>
      <c r="V2055" s="94"/>
      <c r="W2055" s="94"/>
      <c r="X2055" s="143"/>
      <c r="Y2055" s="123"/>
      <c r="Z2055" s="143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  <c r="EG2055" s="107"/>
      <c r="EH2055" s="107"/>
      <c r="EI2055" s="107"/>
      <c r="EJ2055" s="107"/>
      <c r="EK2055" s="107"/>
      <c r="EL2055" s="107"/>
      <c r="EM2055" s="107"/>
      <c r="EN2055" s="107"/>
      <c r="EO2055" s="107"/>
      <c r="EP2055" s="107"/>
      <c r="EQ2055" s="107"/>
      <c r="ER2055" s="107"/>
      <c r="ES2055" s="107"/>
      <c r="ET2055" s="107"/>
      <c r="EU2055" s="107"/>
      <c r="EV2055" s="107"/>
      <c r="EW2055" s="107"/>
      <c r="EX2055" s="107"/>
      <c r="EY2055" s="107"/>
    </row>
    <row r="2056" spans="1:155" x14ac:dyDescent="0.15">
      <c r="A2056" s="36"/>
      <c r="B2056" s="1"/>
      <c r="C2056" s="90"/>
      <c r="D2056" s="103"/>
      <c r="E2056" s="93"/>
      <c r="F2056" s="87"/>
      <c r="G2056" s="88"/>
      <c r="H2056" s="89"/>
      <c r="I2056" s="88"/>
      <c r="J2056" s="90"/>
      <c r="K2056" s="91"/>
      <c r="L2056" s="92"/>
      <c r="M2056" s="93"/>
      <c r="N2056" s="94"/>
      <c r="O2056" s="143"/>
      <c r="P2056" s="143"/>
      <c r="Q2056" s="143"/>
      <c r="R2056" s="94"/>
      <c r="S2056" s="107"/>
      <c r="T2056" s="143"/>
      <c r="U2056" s="94"/>
      <c r="V2056" s="94"/>
      <c r="W2056" s="94"/>
      <c r="X2056" s="143"/>
      <c r="Y2056" s="123"/>
      <c r="Z2056" s="143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  <c r="EG2056" s="107"/>
      <c r="EH2056" s="107"/>
      <c r="EI2056" s="107"/>
      <c r="EJ2056" s="107"/>
      <c r="EK2056" s="107"/>
      <c r="EL2056" s="107"/>
      <c r="EM2056" s="107"/>
      <c r="EN2056" s="107"/>
      <c r="EO2056" s="107"/>
      <c r="EP2056" s="107"/>
      <c r="EQ2056" s="107"/>
      <c r="ER2056" s="107"/>
      <c r="ES2056" s="107"/>
      <c r="ET2056" s="107"/>
      <c r="EU2056" s="107"/>
      <c r="EV2056" s="107"/>
      <c r="EW2056" s="107"/>
      <c r="EX2056" s="107"/>
      <c r="EY2056" s="107"/>
    </row>
    <row r="2057" spans="1:155" x14ac:dyDescent="0.15">
      <c r="A2057" s="36"/>
      <c r="B2057" s="1"/>
      <c r="C2057" s="90"/>
      <c r="D2057" s="103"/>
      <c r="E2057" s="93"/>
      <c r="F2057" s="87"/>
      <c r="G2057" s="88"/>
      <c r="H2057" s="89"/>
      <c r="I2057" s="88"/>
      <c r="J2057" s="90"/>
      <c r="K2057" s="91"/>
      <c r="L2057" s="92"/>
      <c r="M2057" s="93"/>
      <c r="N2057" s="94"/>
      <c r="O2057" s="143"/>
      <c r="P2057" s="143"/>
      <c r="Q2057" s="143"/>
      <c r="R2057" s="94"/>
      <c r="S2057" s="107"/>
      <c r="T2057" s="143"/>
      <c r="U2057" s="94"/>
      <c r="V2057" s="94"/>
      <c r="W2057" s="94"/>
      <c r="X2057" s="143"/>
      <c r="Y2057" s="123"/>
      <c r="Z2057" s="143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  <c r="EG2057" s="107"/>
      <c r="EH2057" s="107"/>
      <c r="EI2057" s="107"/>
      <c r="EJ2057" s="107"/>
      <c r="EK2057" s="107"/>
      <c r="EL2057" s="107"/>
      <c r="EM2057" s="107"/>
      <c r="EN2057" s="107"/>
      <c r="EO2057" s="107"/>
      <c r="EP2057" s="107"/>
      <c r="EQ2057" s="107"/>
      <c r="ER2057" s="107"/>
      <c r="ES2057" s="107"/>
      <c r="ET2057" s="107"/>
      <c r="EU2057" s="107"/>
      <c r="EV2057" s="107"/>
      <c r="EW2057" s="107"/>
      <c r="EX2057" s="107"/>
      <c r="EY2057" s="107"/>
    </row>
    <row r="2058" spans="1:155" x14ac:dyDescent="0.15">
      <c r="A2058" s="36"/>
      <c r="B2058" s="1"/>
      <c r="C2058" s="90"/>
      <c r="D2058" s="103"/>
      <c r="E2058" s="93"/>
      <c r="F2058" s="87"/>
      <c r="G2058" s="88"/>
      <c r="H2058" s="89"/>
      <c r="I2058" s="88"/>
      <c r="J2058" s="90"/>
      <c r="K2058" s="91"/>
      <c r="L2058" s="92"/>
      <c r="M2058" s="93"/>
      <c r="N2058" s="94"/>
      <c r="O2058" s="143"/>
      <c r="P2058" s="143"/>
      <c r="Q2058" s="143"/>
      <c r="R2058" s="94"/>
      <c r="S2058" s="107"/>
      <c r="T2058" s="143"/>
      <c r="U2058" s="94"/>
      <c r="V2058" s="94"/>
      <c r="W2058" s="94"/>
      <c r="X2058" s="143"/>
      <c r="Y2058" s="123"/>
      <c r="Z2058" s="143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  <c r="EG2058" s="107"/>
      <c r="EH2058" s="107"/>
      <c r="EI2058" s="107"/>
      <c r="EJ2058" s="107"/>
      <c r="EK2058" s="107"/>
      <c r="EL2058" s="107"/>
      <c r="EM2058" s="107"/>
      <c r="EN2058" s="107"/>
      <c r="EO2058" s="107"/>
      <c r="EP2058" s="107"/>
      <c r="EQ2058" s="107"/>
      <c r="ER2058" s="107"/>
      <c r="ES2058" s="107"/>
      <c r="ET2058" s="107"/>
      <c r="EU2058" s="107"/>
      <c r="EV2058" s="107"/>
      <c r="EW2058" s="107"/>
      <c r="EX2058" s="107"/>
      <c r="EY2058" s="107"/>
    </row>
    <row r="2059" spans="1:155" x14ac:dyDescent="0.15">
      <c r="A2059" s="36"/>
      <c r="B2059" s="1"/>
      <c r="C2059" s="90"/>
      <c r="D2059" s="103"/>
      <c r="E2059" s="93"/>
      <c r="F2059" s="87"/>
      <c r="G2059" s="88"/>
      <c r="H2059" s="89"/>
      <c r="I2059" s="88"/>
      <c r="J2059" s="90"/>
      <c r="K2059" s="91"/>
      <c r="L2059" s="92"/>
      <c r="M2059" s="93"/>
      <c r="N2059" s="94"/>
      <c r="O2059" s="143"/>
      <c r="P2059" s="143"/>
      <c r="Q2059" s="143"/>
      <c r="R2059" s="94"/>
      <c r="S2059" s="107"/>
      <c r="T2059" s="143"/>
      <c r="U2059" s="94"/>
      <c r="V2059" s="94"/>
      <c r="W2059" s="94"/>
      <c r="X2059" s="143"/>
      <c r="Y2059" s="123"/>
      <c r="Z2059" s="143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  <c r="EG2059" s="107"/>
      <c r="EH2059" s="107"/>
      <c r="EI2059" s="107"/>
      <c r="EJ2059" s="107"/>
      <c r="EK2059" s="107"/>
      <c r="EL2059" s="107"/>
      <c r="EM2059" s="107"/>
      <c r="EN2059" s="107"/>
      <c r="EO2059" s="107"/>
      <c r="EP2059" s="107"/>
      <c r="EQ2059" s="107"/>
      <c r="ER2059" s="107"/>
      <c r="ES2059" s="107"/>
      <c r="ET2059" s="107"/>
      <c r="EU2059" s="107"/>
      <c r="EV2059" s="107"/>
      <c r="EW2059" s="107"/>
      <c r="EX2059" s="107"/>
      <c r="EY2059" s="107"/>
    </row>
    <row r="2060" spans="1:155" x14ac:dyDescent="0.15">
      <c r="A2060" s="36"/>
      <c r="B2060" s="1"/>
      <c r="C2060" s="90"/>
      <c r="D2060" s="103"/>
      <c r="E2060" s="93"/>
      <c r="F2060" s="87"/>
      <c r="G2060" s="88"/>
      <c r="H2060" s="89"/>
      <c r="I2060" s="88"/>
      <c r="J2060" s="90"/>
      <c r="K2060" s="91"/>
      <c r="L2060" s="92"/>
      <c r="M2060" s="93"/>
      <c r="N2060" s="94"/>
      <c r="O2060" s="143"/>
      <c r="P2060" s="143"/>
      <c r="Q2060" s="143"/>
      <c r="R2060" s="94"/>
      <c r="S2060" s="107"/>
      <c r="T2060" s="143"/>
      <c r="U2060" s="94"/>
      <c r="V2060" s="94"/>
      <c r="W2060" s="94"/>
      <c r="X2060" s="143"/>
      <c r="Y2060" s="123"/>
      <c r="Z2060" s="143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  <c r="EG2060" s="107"/>
      <c r="EH2060" s="107"/>
      <c r="EI2060" s="107"/>
      <c r="EJ2060" s="107"/>
      <c r="EK2060" s="107"/>
      <c r="EL2060" s="107"/>
      <c r="EM2060" s="107"/>
      <c r="EN2060" s="107"/>
      <c r="EO2060" s="107"/>
      <c r="EP2060" s="107"/>
      <c r="EQ2060" s="107"/>
      <c r="ER2060" s="107"/>
      <c r="ES2060" s="107"/>
      <c r="ET2060" s="107"/>
      <c r="EU2060" s="107"/>
      <c r="EV2060" s="107"/>
      <c r="EW2060" s="107"/>
      <c r="EX2060" s="107"/>
      <c r="EY2060" s="107"/>
    </row>
    <row r="2061" spans="1:155" x14ac:dyDescent="0.15">
      <c r="A2061" s="36"/>
      <c r="B2061" s="1"/>
      <c r="C2061" s="90"/>
      <c r="D2061" s="103"/>
      <c r="E2061" s="93"/>
      <c r="F2061" s="87"/>
      <c r="G2061" s="88"/>
      <c r="H2061" s="89"/>
      <c r="I2061" s="88"/>
      <c r="J2061" s="90"/>
      <c r="K2061" s="91"/>
      <c r="L2061" s="92"/>
      <c r="M2061" s="93"/>
      <c r="N2061" s="94"/>
      <c r="O2061" s="143"/>
      <c r="P2061" s="143"/>
      <c r="Q2061" s="143"/>
      <c r="R2061" s="94"/>
      <c r="S2061" s="107"/>
      <c r="T2061" s="143"/>
      <c r="U2061" s="94"/>
      <c r="V2061" s="94"/>
      <c r="W2061" s="94"/>
      <c r="X2061" s="143"/>
      <c r="Y2061" s="123"/>
      <c r="Z2061" s="143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  <c r="EG2061" s="107"/>
      <c r="EH2061" s="107"/>
      <c r="EI2061" s="107"/>
      <c r="EJ2061" s="107"/>
      <c r="EK2061" s="107"/>
      <c r="EL2061" s="107"/>
      <c r="EM2061" s="107"/>
      <c r="EN2061" s="107"/>
      <c r="EO2061" s="107"/>
      <c r="EP2061" s="107"/>
      <c r="EQ2061" s="107"/>
      <c r="ER2061" s="107"/>
      <c r="ES2061" s="107"/>
      <c r="ET2061" s="107"/>
      <c r="EU2061" s="107"/>
      <c r="EV2061" s="107"/>
      <c r="EW2061" s="107"/>
      <c r="EX2061" s="107"/>
      <c r="EY2061" s="107"/>
    </row>
    <row r="2062" spans="1:155" x14ac:dyDescent="0.15">
      <c r="A2062" s="36"/>
      <c r="B2062" s="1"/>
      <c r="C2062" s="90"/>
      <c r="D2062" s="103"/>
      <c r="E2062" s="93"/>
      <c r="F2062" s="87"/>
      <c r="G2062" s="88"/>
      <c r="H2062" s="89"/>
      <c r="I2062" s="88"/>
      <c r="J2062" s="90"/>
      <c r="K2062" s="91"/>
      <c r="L2062" s="92"/>
      <c r="M2062" s="93"/>
      <c r="N2062" s="94"/>
      <c r="O2062" s="143"/>
      <c r="P2062" s="143"/>
      <c r="Q2062" s="143"/>
      <c r="R2062" s="94"/>
      <c r="S2062" s="107"/>
      <c r="T2062" s="143"/>
      <c r="U2062" s="94"/>
      <c r="V2062" s="94"/>
      <c r="W2062" s="94"/>
      <c r="X2062" s="143"/>
      <c r="Y2062" s="123"/>
      <c r="Z2062" s="143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  <c r="EG2062" s="107"/>
      <c r="EH2062" s="107"/>
      <c r="EI2062" s="107"/>
      <c r="EJ2062" s="107"/>
      <c r="EK2062" s="107"/>
      <c r="EL2062" s="107"/>
      <c r="EM2062" s="107"/>
      <c r="EN2062" s="107"/>
      <c r="EO2062" s="107"/>
      <c r="EP2062" s="107"/>
      <c r="EQ2062" s="107"/>
      <c r="ER2062" s="107"/>
      <c r="ES2062" s="107"/>
      <c r="ET2062" s="107"/>
      <c r="EU2062" s="107"/>
      <c r="EV2062" s="107"/>
      <c r="EW2062" s="107"/>
      <c r="EX2062" s="107"/>
      <c r="EY2062" s="107"/>
    </row>
    <row r="2063" spans="1:155" x14ac:dyDescent="0.15">
      <c r="A2063" s="36"/>
      <c r="B2063" s="1"/>
      <c r="C2063" s="90"/>
      <c r="D2063" s="103"/>
      <c r="E2063" s="93"/>
      <c r="F2063" s="87"/>
      <c r="G2063" s="88"/>
      <c r="H2063" s="89"/>
      <c r="I2063" s="88"/>
      <c r="J2063" s="90"/>
      <c r="K2063" s="91"/>
      <c r="L2063" s="92"/>
      <c r="M2063" s="93"/>
      <c r="N2063" s="94"/>
      <c r="O2063" s="143"/>
      <c r="P2063" s="143"/>
      <c r="Q2063" s="143"/>
      <c r="R2063" s="94"/>
      <c r="S2063" s="107"/>
      <c r="T2063" s="143"/>
      <c r="U2063" s="94"/>
      <c r="V2063" s="94"/>
      <c r="W2063" s="94"/>
      <c r="X2063" s="143"/>
      <c r="Y2063" s="123"/>
      <c r="Z2063" s="143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  <c r="EG2063" s="107"/>
      <c r="EH2063" s="107"/>
      <c r="EI2063" s="107"/>
      <c r="EJ2063" s="107"/>
      <c r="EK2063" s="107"/>
      <c r="EL2063" s="107"/>
      <c r="EM2063" s="107"/>
      <c r="EN2063" s="107"/>
      <c r="EO2063" s="107"/>
      <c r="EP2063" s="107"/>
      <c r="EQ2063" s="107"/>
      <c r="ER2063" s="107"/>
      <c r="ES2063" s="107"/>
      <c r="ET2063" s="107"/>
      <c r="EU2063" s="107"/>
      <c r="EV2063" s="107"/>
      <c r="EW2063" s="107"/>
      <c r="EX2063" s="107"/>
      <c r="EY2063" s="107"/>
    </row>
    <row r="2064" spans="1:155" x14ac:dyDescent="0.15">
      <c r="A2064" s="36"/>
      <c r="B2064" s="1"/>
      <c r="C2064" s="90"/>
      <c r="D2064" s="103"/>
      <c r="E2064" s="93"/>
      <c r="F2064" s="87"/>
      <c r="G2064" s="88"/>
      <c r="H2064" s="89"/>
      <c r="I2064" s="88"/>
      <c r="J2064" s="90"/>
      <c r="K2064" s="91"/>
      <c r="L2064" s="92"/>
      <c r="M2064" s="93"/>
      <c r="N2064" s="94"/>
      <c r="O2064" s="143"/>
      <c r="P2064" s="143"/>
      <c r="Q2064" s="143"/>
      <c r="R2064" s="94"/>
      <c r="S2064" s="107"/>
      <c r="T2064" s="143"/>
      <c r="U2064" s="94"/>
      <c r="V2064" s="94"/>
      <c r="W2064" s="94"/>
      <c r="X2064" s="143"/>
      <c r="Y2064" s="123"/>
      <c r="Z2064" s="143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  <c r="EG2064" s="107"/>
      <c r="EH2064" s="107"/>
      <c r="EI2064" s="107"/>
      <c r="EJ2064" s="107"/>
      <c r="EK2064" s="107"/>
      <c r="EL2064" s="107"/>
      <c r="EM2064" s="107"/>
      <c r="EN2064" s="107"/>
      <c r="EO2064" s="107"/>
      <c r="EP2064" s="107"/>
      <c r="EQ2064" s="107"/>
      <c r="ER2064" s="107"/>
      <c r="ES2064" s="107"/>
      <c r="ET2064" s="107"/>
      <c r="EU2064" s="107"/>
      <c r="EV2064" s="107"/>
      <c r="EW2064" s="107"/>
      <c r="EX2064" s="107"/>
      <c r="EY2064" s="107"/>
    </row>
    <row r="2065" spans="1:155" x14ac:dyDescent="0.15">
      <c r="A2065" s="36"/>
      <c r="B2065" s="1"/>
      <c r="C2065" s="90"/>
      <c r="D2065" s="103"/>
      <c r="E2065" s="93"/>
      <c r="F2065" s="87"/>
      <c r="G2065" s="88"/>
      <c r="H2065" s="89"/>
      <c r="I2065" s="88"/>
      <c r="J2065" s="90"/>
      <c r="K2065" s="91"/>
      <c r="L2065" s="92"/>
      <c r="M2065" s="93"/>
      <c r="N2065" s="94"/>
      <c r="O2065" s="143"/>
      <c r="P2065" s="143"/>
      <c r="Q2065" s="143"/>
      <c r="R2065" s="94"/>
      <c r="S2065" s="107"/>
      <c r="T2065" s="143"/>
      <c r="U2065" s="94"/>
      <c r="V2065" s="94"/>
      <c r="W2065" s="94"/>
      <c r="X2065" s="143"/>
      <c r="Y2065" s="123"/>
      <c r="Z2065" s="143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  <c r="EG2065" s="107"/>
      <c r="EH2065" s="107"/>
      <c r="EI2065" s="107"/>
      <c r="EJ2065" s="107"/>
      <c r="EK2065" s="107"/>
      <c r="EL2065" s="107"/>
      <c r="EM2065" s="107"/>
      <c r="EN2065" s="107"/>
      <c r="EO2065" s="107"/>
      <c r="EP2065" s="107"/>
      <c r="EQ2065" s="107"/>
      <c r="ER2065" s="107"/>
      <c r="ES2065" s="107"/>
      <c r="ET2065" s="107"/>
      <c r="EU2065" s="107"/>
      <c r="EV2065" s="107"/>
      <c r="EW2065" s="107"/>
      <c r="EX2065" s="107"/>
      <c r="EY2065" s="107"/>
    </row>
    <row r="2066" spans="1:155" x14ac:dyDescent="0.15">
      <c r="A2066" s="36"/>
      <c r="B2066" s="1"/>
      <c r="C2066" s="90"/>
      <c r="D2066" s="103"/>
      <c r="E2066" s="93"/>
      <c r="F2066" s="87"/>
      <c r="G2066" s="88"/>
      <c r="H2066" s="89"/>
      <c r="I2066" s="88"/>
      <c r="J2066" s="90"/>
      <c r="K2066" s="91"/>
      <c r="L2066" s="92"/>
      <c r="M2066" s="93"/>
      <c r="N2066" s="94"/>
      <c r="O2066" s="143"/>
      <c r="P2066" s="143"/>
      <c r="Q2066" s="143"/>
      <c r="R2066" s="94"/>
      <c r="S2066" s="107"/>
      <c r="T2066" s="143"/>
      <c r="U2066" s="94"/>
      <c r="V2066" s="94"/>
      <c r="W2066" s="94"/>
      <c r="X2066" s="143"/>
      <c r="Y2066" s="123"/>
      <c r="Z2066" s="143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  <c r="EG2066" s="107"/>
      <c r="EH2066" s="107"/>
      <c r="EI2066" s="107"/>
      <c r="EJ2066" s="107"/>
      <c r="EK2066" s="107"/>
      <c r="EL2066" s="107"/>
      <c r="EM2066" s="107"/>
      <c r="EN2066" s="107"/>
      <c r="EO2066" s="107"/>
      <c r="EP2066" s="107"/>
      <c r="EQ2066" s="107"/>
      <c r="ER2066" s="107"/>
      <c r="ES2066" s="107"/>
      <c r="ET2066" s="107"/>
      <c r="EU2066" s="107"/>
      <c r="EV2066" s="107"/>
      <c r="EW2066" s="107"/>
      <c r="EX2066" s="107"/>
      <c r="EY2066" s="107"/>
    </row>
    <row r="2067" spans="1:155" x14ac:dyDescent="0.15">
      <c r="A2067" s="36"/>
      <c r="B2067" s="1"/>
      <c r="C2067" s="90"/>
      <c r="D2067" s="103"/>
      <c r="E2067" s="93"/>
      <c r="F2067" s="87"/>
      <c r="G2067" s="88"/>
      <c r="H2067" s="89"/>
      <c r="I2067" s="88"/>
      <c r="J2067" s="90"/>
      <c r="K2067" s="91"/>
      <c r="L2067" s="92"/>
      <c r="M2067" s="93"/>
      <c r="N2067" s="94"/>
      <c r="O2067" s="143"/>
      <c r="P2067" s="143"/>
      <c r="Q2067" s="143"/>
      <c r="R2067" s="94"/>
      <c r="S2067" s="107"/>
      <c r="T2067" s="143"/>
      <c r="U2067" s="94"/>
      <c r="V2067" s="94"/>
      <c r="W2067" s="94"/>
      <c r="X2067" s="143"/>
      <c r="Y2067" s="123"/>
      <c r="Z2067" s="143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  <c r="EG2067" s="107"/>
      <c r="EH2067" s="107"/>
      <c r="EI2067" s="107"/>
      <c r="EJ2067" s="107"/>
      <c r="EK2067" s="107"/>
      <c r="EL2067" s="107"/>
      <c r="EM2067" s="107"/>
      <c r="EN2067" s="107"/>
      <c r="EO2067" s="107"/>
      <c r="EP2067" s="107"/>
      <c r="EQ2067" s="107"/>
      <c r="ER2067" s="107"/>
      <c r="ES2067" s="107"/>
      <c r="ET2067" s="107"/>
      <c r="EU2067" s="107"/>
      <c r="EV2067" s="107"/>
      <c r="EW2067" s="107"/>
      <c r="EX2067" s="107"/>
      <c r="EY2067" s="107"/>
    </row>
    <row r="2068" spans="1:155" x14ac:dyDescent="0.15">
      <c r="A2068" s="36"/>
      <c r="B2068" s="1"/>
      <c r="C2068" s="90"/>
      <c r="D2068" s="103"/>
      <c r="E2068" s="93"/>
      <c r="F2068" s="87"/>
      <c r="G2068" s="88"/>
      <c r="H2068" s="89"/>
      <c r="I2068" s="88"/>
      <c r="J2068" s="90"/>
      <c r="K2068" s="91"/>
      <c r="L2068" s="92"/>
      <c r="M2068" s="93"/>
      <c r="N2068" s="94"/>
      <c r="O2068" s="143"/>
      <c r="P2068" s="143"/>
      <c r="Q2068" s="143"/>
      <c r="R2068" s="94"/>
      <c r="S2068" s="107"/>
      <c r="T2068" s="143"/>
      <c r="U2068" s="94"/>
      <c r="V2068" s="94"/>
      <c r="W2068" s="94"/>
      <c r="X2068" s="143"/>
      <c r="Y2068" s="123"/>
      <c r="Z2068" s="143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  <c r="EG2068" s="107"/>
      <c r="EH2068" s="107"/>
      <c r="EI2068" s="107"/>
      <c r="EJ2068" s="107"/>
      <c r="EK2068" s="107"/>
      <c r="EL2068" s="107"/>
      <c r="EM2068" s="107"/>
      <c r="EN2068" s="107"/>
      <c r="EO2068" s="107"/>
      <c r="EP2068" s="107"/>
      <c r="EQ2068" s="107"/>
      <c r="ER2068" s="107"/>
      <c r="ES2068" s="107"/>
      <c r="ET2068" s="107"/>
      <c r="EU2068" s="107"/>
      <c r="EV2068" s="107"/>
      <c r="EW2068" s="107"/>
      <c r="EX2068" s="107"/>
      <c r="EY2068" s="107"/>
    </row>
    <row r="2069" spans="1:155" x14ac:dyDescent="0.15">
      <c r="A2069" s="36"/>
      <c r="B2069" s="1"/>
      <c r="C2069" s="90"/>
      <c r="D2069" s="103"/>
      <c r="E2069" s="93"/>
      <c r="F2069" s="87"/>
      <c r="G2069" s="88"/>
      <c r="H2069" s="89"/>
      <c r="I2069" s="88"/>
      <c r="J2069" s="90"/>
      <c r="K2069" s="91"/>
      <c r="L2069" s="92"/>
      <c r="M2069" s="93"/>
      <c r="N2069" s="94"/>
      <c r="O2069" s="143"/>
      <c r="P2069" s="143"/>
      <c r="Q2069" s="143"/>
      <c r="R2069" s="94"/>
      <c r="S2069" s="107"/>
      <c r="T2069" s="143"/>
      <c r="U2069" s="94"/>
      <c r="V2069" s="94"/>
      <c r="W2069" s="94"/>
      <c r="X2069" s="143"/>
      <c r="Y2069" s="123"/>
      <c r="Z2069" s="143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  <c r="EG2069" s="107"/>
      <c r="EH2069" s="107"/>
      <c r="EI2069" s="107"/>
      <c r="EJ2069" s="107"/>
      <c r="EK2069" s="107"/>
      <c r="EL2069" s="107"/>
      <c r="EM2069" s="107"/>
      <c r="EN2069" s="107"/>
      <c r="EO2069" s="107"/>
      <c r="EP2069" s="107"/>
      <c r="EQ2069" s="107"/>
      <c r="ER2069" s="107"/>
      <c r="ES2069" s="107"/>
      <c r="ET2069" s="107"/>
      <c r="EU2069" s="107"/>
      <c r="EV2069" s="107"/>
      <c r="EW2069" s="107"/>
      <c r="EX2069" s="107"/>
      <c r="EY2069" s="107"/>
    </row>
    <row r="2070" spans="1:155" x14ac:dyDescent="0.15">
      <c r="A2070" s="36"/>
      <c r="B2070" s="1"/>
      <c r="C2070" s="90"/>
      <c r="D2070" s="103"/>
      <c r="E2070" s="93"/>
      <c r="F2070" s="87"/>
      <c r="G2070" s="88"/>
      <c r="H2070" s="89"/>
      <c r="I2070" s="88"/>
      <c r="J2070" s="90"/>
      <c r="K2070" s="91"/>
      <c r="L2070" s="92"/>
      <c r="M2070" s="93"/>
      <c r="N2070" s="94"/>
      <c r="O2070" s="143"/>
      <c r="P2070" s="143"/>
      <c r="Q2070" s="143"/>
      <c r="R2070" s="94"/>
      <c r="S2070" s="107"/>
      <c r="T2070" s="143"/>
      <c r="U2070" s="94"/>
      <c r="V2070" s="94"/>
      <c r="W2070" s="94"/>
      <c r="X2070" s="143"/>
      <c r="Y2070" s="123"/>
      <c r="Z2070" s="143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  <c r="EG2070" s="107"/>
      <c r="EH2070" s="107"/>
      <c r="EI2070" s="107"/>
      <c r="EJ2070" s="107"/>
      <c r="EK2070" s="107"/>
      <c r="EL2070" s="107"/>
      <c r="EM2070" s="107"/>
      <c r="EN2070" s="107"/>
      <c r="EO2070" s="107"/>
      <c r="EP2070" s="107"/>
      <c r="EQ2070" s="107"/>
      <c r="ER2070" s="107"/>
      <c r="ES2070" s="107"/>
      <c r="ET2070" s="107"/>
      <c r="EU2070" s="107"/>
      <c r="EV2070" s="107"/>
      <c r="EW2070" s="107"/>
      <c r="EX2070" s="107"/>
      <c r="EY2070" s="107"/>
    </row>
    <row r="2071" spans="1:155" x14ac:dyDescent="0.15">
      <c r="A2071" s="36"/>
      <c r="B2071" s="1"/>
      <c r="C2071" s="90"/>
      <c r="D2071" s="103"/>
      <c r="E2071" s="93"/>
      <c r="F2071" s="87"/>
      <c r="G2071" s="88"/>
      <c r="H2071" s="89"/>
      <c r="I2071" s="88"/>
      <c r="J2071" s="90"/>
      <c r="K2071" s="91"/>
      <c r="L2071" s="92"/>
      <c r="M2071" s="93"/>
      <c r="N2071" s="94"/>
      <c r="O2071" s="143"/>
      <c r="P2071" s="143"/>
      <c r="Q2071" s="143"/>
      <c r="R2071" s="94"/>
      <c r="S2071" s="107"/>
      <c r="T2071" s="143"/>
      <c r="U2071" s="94"/>
      <c r="V2071" s="94"/>
      <c r="W2071" s="94"/>
      <c r="X2071" s="143"/>
      <c r="Y2071" s="123"/>
      <c r="Z2071" s="143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  <c r="EG2071" s="107"/>
      <c r="EH2071" s="107"/>
      <c r="EI2071" s="107"/>
      <c r="EJ2071" s="107"/>
      <c r="EK2071" s="107"/>
      <c r="EL2071" s="107"/>
      <c r="EM2071" s="107"/>
      <c r="EN2071" s="107"/>
      <c r="EO2071" s="107"/>
      <c r="EP2071" s="107"/>
      <c r="EQ2071" s="107"/>
      <c r="ER2071" s="107"/>
      <c r="ES2071" s="107"/>
      <c r="ET2071" s="107"/>
      <c r="EU2071" s="107"/>
      <c r="EV2071" s="107"/>
      <c r="EW2071" s="107"/>
      <c r="EX2071" s="107"/>
      <c r="EY2071" s="107"/>
    </row>
    <row r="2072" spans="1:155" x14ac:dyDescent="0.15">
      <c r="A2072" s="36"/>
      <c r="B2072" s="1"/>
      <c r="C2072" s="90"/>
      <c r="D2072" s="103"/>
      <c r="E2072" s="93"/>
      <c r="F2072" s="87"/>
      <c r="G2072" s="88"/>
      <c r="H2072" s="89"/>
      <c r="I2072" s="88"/>
      <c r="J2072" s="90"/>
      <c r="K2072" s="91"/>
      <c r="L2072" s="92"/>
      <c r="M2072" s="93"/>
      <c r="N2072" s="94"/>
      <c r="O2072" s="143"/>
      <c r="P2072" s="143"/>
      <c r="Q2072" s="143"/>
      <c r="R2072" s="94"/>
      <c r="S2072" s="107"/>
      <c r="T2072" s="143"/>
      <c r="U2072" s="94"/>
      <c r="V2072" s="94"/>
      <c r="W2072" s="94"/>
      <c r="X2072" s="143"/>
      <c r="Y2072" s="123"/>
      <c r="Z2072" s="143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  <c r="EG2072" s="107"/>
      <c r="EH2072" s="107"/>
      <c r="EI2072" s="107"/>
      <c r="EJ2072" s="107"/>
      <c r="EK2072" s="107"/>
      <c r="EL2072" s="107"/>
      <c r="EM2072" s="107"/>
      <c r="EN2072" s="107"/>
      <c r="EO2072" s="107"/>
      <c r="EP2072" s="107"/>
      <c r="EQ2072" s="107"/>
      <c r="ER2072" s="107"/>
      <c r="ES2072" s="107"/>
      <c r="ET2072" s="107"/>
      <c r="EU2072" s="107"/>
      <c r="EV2072" s="107"/>
      <c r="EW2072" s="107"/>
      <c r="EX2072" s="107"/>
      <c r="EY2072" s="107"/>
    </row>
    <row r="2073" spans="1:155" x14ac:dyDescent="0.15">
      <c r="A2073" s="36"/>
      <c r="B2073" s="1"/>
      <c r="C2073" s="90"/>
      <c r="D2073" s="103"/>
      <c r="E2073" s="93"/>
      <c r="F2073" s="87"/>
      <c r="G2073" s="88"/>
      <c r="H2073" s="89"/>
      <c r="I2073" s="88"/>
      <c r="J2073" s="90"/>
      <c r="K2073" s="91"/>
      <c r="L2073" s="92"/>
      <c r="M2073" s="93"/>
      <c r="N2073" s="94"/>
      <c r="O2073" s="143"/>
      <c r="P2073" s="143"/>
      <c r="Q2073" s="143"/>
      <c r="R2073" s="94"/>
      <c r="S2073" s="107"/>
      <c r="T2073" s="143"/>
      <c r="U2073" s="94"/>
      <c r="V2073" s="94"/>
      <c r="W2073" s="94"/>
      <c r="X2073" s="143"/>
      <c r="Y2073" s="123"/>
      <c r="Z2073" s="143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  <c r="EG2073" s="107"/>
      <c r="EH2073" s="107"/>
      <c r="EI2073" s="107"/>
      <c r="EJ2073" s="107"/>
      <c r="EK2073" s="107"/>
      <c r="EL2073" s="107"/>
      <c r="EM2073" s="107"/>
      <c r="EN2073" s="107"/>
      <c r="EO2073" s="107"/>
      <c r="EP2073" s="107"/>
      <c r="EQ2073" s="107"/>
      <c r="ER2073" s="107"/>
      <c r="ES2073" s="107"/>
      <c r="ET2073" s="107"/>
      <c r="EU2073" s="107"/>
      <c r="EV2073" s="107"/>
      <c r="EW2073" s="107"/>
      <c r="EX2073" s="107"/>
      <c r="EY2073" s="107"/>
    </row>
    <row r="2074" spans="1:155" x14ac:dyDescent="0.15">
      <c r="A2074" s="36"/>
      <c r="B2074" s="1"/>
      <c r="C2074" s="90"/>
      <c r="D2074" s="103"/>
      <c r="E2074" s="93"/>
      <c r="F2074" s="87"/>
      <c r="G2074" s="88"/>
      <c r="H2074" s="89"/>
      <c r="I2074" s="88"/>
      <c r="J2074" s="90"/>
      <c r="K2074" s="91"/>
      <c r="L2074" s="92"/>
      <c r="M2074" s="93"/>
      <c r="N2074" s="94"/>
      <c r="O2074" s="143"/>
      <c r="P2074" s="143"/>
      <c r="Q2074" s="143"/>
      <c r="R2074" s="94"/>
      <c r="S2074" s="107"/>
      <c r="T2074" s="143"/>
      <c r="U2074" s="94"/>
      <c r="V2074" s="94"/>
      <c r="W2074" s="94"/>
      <c r="X2074" s="143"/>
      <c r="Y2074" s="123"/>
      <c r="Z2074" s="143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  <c r="EG2074" s="107"/>
      <c r="EH2074" s="107"/>
      <c r="EI2074" s="107"/>
      <c r="EJ2074" s="107"/>
      <c r="EK2074" s="107"/>
      <c r="EL2074" s="107"/>
      <c r="EM2074" s="107"/>
      <c r="EN2074" s="107"/>
      <c r="EO2074" s="107"/>
      <c r="EP2074" s="107"/>
      <c r="EQ2074" s="107"/>
      <c r="ER2074" s="107"/>
      <c r="ES2074" s="107"/>
      <c r="ET2074" s="107"/>
      <c r="EU2074" s="107"/>
      <c r="EV2074" s="107"/>
      <c r="EW2074" s="107"/>
      <c r="EX2074" s="107"/>
      <c r="EY2074" s="107"/>
    </row>
    <row r="2075" spans="1:155" x14ac:dyDescent="0.15">
      <c r="A2075" s="36"/>
      <c r="B2075" s="1"/>
      <c r="C2075" s="90"/>
      <c r="D2075" s="103"/>
      <c r="E2075" s="93"/>
      <c r="F2075" s="87"/>
      <c r="G2075" s="88"/>
      <c r="H2075" s="89"/>
      <c r="I2075" s="88"/>
      <c r="J2075" s="90"/>
      <c r="K2075" s="91"/>
      <c r="L2075" s="92"/>
      <c r="M2075" s="93"/>
      <c r="N2075" s="94"/>
      <c r="O2075" s="143"/>
      <c r="P2075" s="143"/>
      <c r="Q2075" s="143"/>
      <c r="R2075" s="94"/>
      <c r="S2075" s="107"/>
      <c r="T2075" s="143"/>
      <c r="U2075" s="94"/>
      <c r="V2075" s="94"/>
      <c r="W2075" s="94"/>
      <c r="X2075" s="143"/>
      <c r="Y2075" s="123"/>
      <c r="Z2075" s="143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  <c r="EG2075" s="107"/>
      <c r="EH2075" s="107"/>
      <c r="EI2075" s="107"/>
      <c r="EJ2075" s="107"/>
      <c r="EK2075" s="107"/>
      <c r="EL2075" s="107"/>
      <c r="EM2075" s="107"/>
      <c r="EN2075" s="107"/>
      <c r="EO2075" s="107"/>
      <c r="EP2075" s="107"/>
      <c r="EQ2075" s="107"/>
      <c r="ER2075" s="107"/>
      <c r="ES2075" s="107"/>
      <c r="ET2075" s="107"/>
      <c r="EU2075" s="107"/>
      <c r="EV2075" s="107"/>
      <c r="EW2075" s="107"/>
      <c r="EX2075" s="107"/>
      <c r="EY2075" s="107"/>
    </row>
    <row r="2076" spans="1:155" x14ac:dyDescent="0.15">
      <c r="A2076" s="36"/>
      <c r="B2076" s="1"/>
      <c r="C2076" s="90"/>
      <c r="D2076" s="103"/>
      <c r="E2076" s="93"/>
      <c r="F2076" s="87"/>
      <c r="G2076" s="88"/>
      <c r="H2076" s="89"/>
      <c r="I2076" s="88"/>
      <c r="J2076" s="90"/>
      <c r="K2076" s="91"/>
      <c r="L2076" s="92"/>
      <c r="M2076" s="93"/>
      <c r="N2076" s="94"/>
      <c r="O2076" s="143"/>
      <c r="P2076" s="143"/>
      <c r="Q2076" s="143"/>
      <c r="R2076" s="94"/>
      <c r="S2076" s="107"/>
      <c r="T2076" s="143"/>
      <c r="U2076" s="94"/>
      <c r="V2076" s="94"/>
      <c r="W2076" s="94"/>
      <c r="X2076" s="143"/>
      <c r="Y2076" s="123"/>
      <c r="Z2076" s="143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  <c r="EG2076" s="107"/>
      <c r="EH2076" s="107"/>
      <c r="EI2076" s="107"/>
      <c r="EJ2076" s="107"/>
      <c r="EK2076" s="107"/>
      <c r="EL2076" s="107"/>
      <c r="EM2076" s="107"/>
      <c r="EN2076" s="107"/>
      <c r="EO2076" s="107"/>
      <c r="EP2076" s="107"/>
      <c r="EQ2076" s="107"/>
      <c r="ER2076" s="107"/>
      <c r="ES2076" s="107"/>
      <c r="ET2076" s="107"/>
      <c r="EU2076" s="107"/>
      <c r="EV2076" s="107"/>
      <c r="EW2076" s="107"/>
      <c r="EX2076" s="107"/>
      <c r="EY2076" s="107"/>
    </row>
    <row r="2077" spans="1:155" x14ac:dyDescent="0.15">
      <c r="A2077" s="36"/>
      <c r="B2077" s="1"/>
      <c r="C2077" s="90"/>
      <c r="D2077" s="103"/>
      <c r="E2077" s="93"/>
      <c r="F2077" s="87"/>
      <c r="G2077" s="88"/>
      <c r="H2077" s="89"/>
      <c r="I2077" s="88"/>
      <c r="J2077" s="90"/>
      <c r="K2077" s="91"/>
      <c r="L2077" s="92"/>
      <c r="M2077" s="93"/>
      <c r="N2077" s="94"/>
      <c r="O2077" s="143"/>
      <c r="P2077" s="143"/>
      <c r="Q2077" s="143"/>
      <c r="R2077" s="94"/>
      <c r="S2077" s="107"/>
      <c r="T2077" s="143"/>
      <c r="U2077" s="94"/>
      <c r="V2077" s="94"/>
      <c r="W2077" s="94"/>
      <c r="X2077" s="143"/>
      <c r="Y2077" s="123"/>
      <c r="Z2077" s="143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  <c r="EG2077" s="107"/>
      <c r="EH2077" s="107"/>
      <c r="EI2077" s="107"/>
      <c r="EJ2077" s="107"/>
      <c r="EK2077" s="107"/>
      <c r="EL2077" s="107"/>
      <c r="EM2077" s="107"/>
      <c r="EN2077" s="107"/>
      <c r="EO2077" s="107"/>
      <c r="EP2077" s="107"/>
      <c r="EQ2077" s="107"/>
      <c r="ER2077" s="107"/>
      <c r="ES2077" s="107"/>
      <c r="ET2077" s="107"/>
      <c r="EU2077" s="107"/>
      <c r="EV2077" s="107"/>
      <c r="EW2077" s="107"/>
      <c r="EX2077" s="107"/>
      <c r="EY2077" s="107"/>
    </row>
    <row r="2078" spans="1:155" x14ac:dyDescent="0.15">
      <c r="A2078" s="36"/>
      <c r="B2078" s="1"/>
      <c r="C2078" s="90"/>
      <c r="D2078" s="103"/>
      <c r="E2078" s="93"/>
      <c r="F2078" s="87"/>
      <c r="G2078" s="88"/>
      <c r="H2078" s="89"/>
      <c r="I2078" s="88"/>
      <c r="J2078" s="90"/>
      <c r="K2078" s="91"/>
      <c r="L2078" s="92"/>
      <c r="M2078" s="93"/>
      <c r="N2078" s="94"/>
      <c r="O2078" s="143"/>
      <c r="P2078" s="143"/>
      <c r="Q2078" s="143"/>
      <c r="R2078" s="94"/>
      <c r="S2078" s="107"/>
      <c r="T2078" s="143"/>
      <c r="U2078" s="94"/>
      <c r="V2078" s="94"/>
      <c r="W2078" s="94"/>
      <c r="X2078" s="143"/>
      <c r="Y2078" s="123"/>
      <c r="Z2078" s="143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  <c r="EG2078" s="107"/>
      <c r="EH2078" s="107"/>
      <c r="EI2078" s="107"/>
      <c r="EJ2078" s="107"/>
      <c r="EK2078" s="107"/>
      <c r="EL2078" s="107"/>
      <c r="EM2078" s="107"/>
      <c r="EN2078" s="107"/>
      <c r="EO2078" s="107"/>
      <c r="EP2078" s="107"/>
      <c r="EQ2078" s="107"/>
      <c r="ER2078" s="107"/>
      <c r="ES2078" s="107"/>
      <c r="ET2078" s="107"/>
      <c r="EU2078" s="107"/>
      <c r="EV2078" s="107"/>
      <c r="EW2078" s="107"/>
      <c r="EX2078" s="107"/>
      <c r="EY2078" s="107"/>
    </row>
    <row r="2079" spans="1:155" x14ac:dyDescent="0.15">
      <c r="A2079" s="36"/>
      <c r="B2079" s="1"/>
      <c r="C2079" s="90"/>
      <c r="D2079" s="103"/>
      <c r="E2079" s="93"/>
      <c r="F2079" s="87"/>
      <c r="G2079" s="88"/>
      <c r="H2079" s="89"/>
      <c r="I2079" s="88"/>
      <c r="J2079" s="90"/>
      <c r="K2079" s="91"/>
      <c r="L2079" s="92"/>
      <c r="M2079" s="93"/>
      <c r="N2079" s="94"/>
      <c r="O2079" s="143"/>
      <c r="P2079" s="143"/>
      <c r="Q2079" s="143"/>
      <c r="R2079" s="94"/>
      <c r="S2079" s="107"/>
      <c r="T2079" s="143"/>
      <c r="U2079" s="94"/>
      <c r="V2079" s="94"/>
      <c r="W2079" s="94"/>
      <c r="X2079" s="143"/>
      <c r="Y2079" s="123"/>
      <c r="Z2079" s="143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  <c r="EG2079" s="107"/>
      <c r="EH2079" s="107"/>
      <c r="EI2079" s="107"/>
      <c r="EJ2079" s="107"/>
      <c r="EK2079" s="107"/>
      <c r="EL2079" s="107"/>
      <c r="EM2079" s="107"/>
      <c r="EN2079" s="107"/>
      <c r="EO2079" s="107"/>
      <c r="EP2079" s="107"/>
      <c r="EQ2079" s="107"/>
      <c r="ER2079" s="107"/>
      <c r="ES2079" s="107"/>
      <c r="ET2079" s="107"/>
      <c r="EU2079" s="107"/>
      <c r="EV2079" s="107"/>
      <c r="EW2079" s="107"/>
      <c r="EX2079" s="107"/>
      <c r="EY2079" s="107"/>
    </row>
    <row r="2080" spans="1:155" x14ac:dyDescent="0.15">
      <c r="A2080" s="36"/>
      <c r="B2080" s="1"/>
      <c r="C2080" s="90"/>
      <c r="D2080" s="103"/>
      <c r="E2080" s="93"/>
      <c r="F2080" s="87"/>
      <c r="G2080" s="88"/>
      <c r="H2080" s="89"/>
      <c r="I2080" s="88"/>
      <c r="J2080" s="90"/>
      <c r="K2080" s="91"/>
      <c r="L2080" s="92"/>
      <c r="M2080" s="93"/>
      <c r="N2080" s="94"/>
      <c r="O2080" s="143"/>
      <c r="P2080" s="143"/>
      <c r="Q2080" s="143"/>
      <c r="R2080" s="94"/>
      <c r="S2080" s="107"/>
      <c r="T2080" s="143"/>
      <c r="U2080" s="94"/>
      <c r="V2080" s="94"/>
      <c r="W2080" s="94"/>
      <c r="X2080" s="143"/>
      <c r="Y2080" s="123"/>
      <c r="Z2080" s="143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  <c r="EG2080" s="107"/>
      <c r="EH2080" s="107"/>
      <c r="EI2080" s="107"/>
      <c r="EJ2080" s="107"/>
      <c r="EK2080" s="107"/>
      <c r="EL2080" s="107"/>
      <c r="EM2080" s="107"/>
      <c r="EN2080" s="107"/>
      <c r="EO2080" s="107"/>
      <c r="EP2080" s="107"/>
      <c r="EQ2080" s="107"/>
      <c r="ER2080" s="107"/>
      <c r="ES2080" s="107"/>
      <c r="ET2080" s="107"/>
      <c r="EU2080" s="107"/>
      <c r="EV2080" s="107"/>
      <c r="EW2080" s="107"/>
      <c r="EX2080" s="107"/>
      <c r="EY2080" s="107"/>
    </row>
    <row r="2081" spans="1:155" x14ac:dyDescent="0.15">
      <c r="A2081" s="36"/>
      <c r="B2081" s="1"/>
      <c r="C2081" s="90"/>
      <c r="D2081" s="103"/>
      <c r="E2081" s="93"/>
      <c r="F2081" s="87"/>
      <c r="G2081" s="88"/>
      <c r="H2081" s="89"/>
      <c r="I2081" s="88"/>
      <c r="J2081" s="90"/>
      <c r="K2081" s="91"/>
      <c r="L2081" s="92"/>
      <c r="M2081" s="93"/>
      <c r="N2081" s="94"/>
      <c r="O2081" s="143"/>
      <c r="P2081" s="143"/>
      <c r="Q2081" s="143"/>
      <c r="R2081" s="94"/>
      <c r="S2081" s="107"/>
      <c r="T2081" s="143"/>
      <c r="U2081" s="94"/>
      <c r="V2081" s="94"/>
      <c r="W2081" s="94"/>
      <c r="X2081" s="143"/>
      <c r="Y2081" s="123"/>
      <c r="Z2081" s="143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  <c r="EG2081" s="107"/>
      <c r="EH2081" s="107"/>
      <c r="EI2081" s="107"/>
      <c r="EJ2081" s="107"/>
      <c r="EK2081" s="107"/>
      <c r="EL2081" s="107"/>
      <c r="EM2081" s="107"/>
      <c r="EN2081" s="107"/>
      <c r="EO2081" s="107"/>
      <c r="EP2081" s="107"/>
      <c r="EQ2081" s="107"/>
      <c r="ER2081" s="107"/>
      <c r="ES2081" s="107"/>
      <c r="ET2081" s="107"/>
      <c r="EU2081" s="107"/>
      <c r="EV2081" s="107"/>
      <c r="EW2081" s="107"/>
      <c r="EX2081" s="107"/>
      <c r="EY2081" s="107"/>
    </row>
    <row r="2082" spans="1:155" x14ac:dyDescent="0.15">
      <c r="A2082" s="36"/>
      <c r="B2082" s="1"/>
      <c r="C2082" s="90"/>
      <c r="D2082" s="103"/>
      <c r="E2082" s="93"/>
      <c r="F2082" s="87"/>
      <c r="G2082" s="88"/>
      <c r="H2082" s="89"/>
      <c r="I2082" s="88"/>
      <c r="J2082" s="90"/>
      <c r="K2082" s="91"/>
      <c r="L2082" s="92"/>
      <c r="M2082" s="93"/>
      <c r="N2082" s="94"/>
      <c r="O2082" s="143"/>
      <c r="P2082" s="143"/>
      <c r="Q2082" s="143"/>
      <c r="R2082" s="94"/>
      <c r="S2082" s="107"/>
      <c r="T2082" s="143"/>
      <c r="U2082" s="94"/>
      <c r="V2082" s="94"/>
      <c r="W2082" s="94"/>
      <c r="X2082" s="143"/>
      <c r="Y2082" s="123"/>
      <c r="Z2082" s="143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  <c r="EG2082" s="107"/>
      <c r="EH2082" s="107"/>
      <c r="EI2082" s="107"/>
      <c r="EJ2082" s="107"/>
      <c r="EK2082" s="107"/>
      <c r="EL2082" s="107"/>
      <c r="EM2082" s="107"/>
      <c r="EN2082" s="107"/>
      <c r="EO2082" s="107"/>
      <c r="EP2082" s="107"/>
      <c r="EQ2082" s="107"/>
      <c r="ER2082" s="107"/>
      <c r="ES2082" s="107"/>
      <c r="ET2082" s="107"/>
      <c r="EU2082" s="107"/>
      <c r="EV2082" s="107"/>
      <c r="EW2082" s="107"/>
      <c r="EX2082" s="107"/>
      <c r="EY2082" s="107"/>
    </row>
    <row r="2083" spans="1:155" x14ac:dyDescent="0.15">
      <c r="A2083" s="36"/>
      <c r="B2083" s="1"/>
      <c r="C2083" s="90"/>
      <c r="D2083" s="103"/>
      <c r="E2083" s="93"/>
      <c r="F2083" s="87"/>
      <c r="G2083" s="88"/>
      <c r="H2083" s="89"/>
      <c r="I2083" s="88"/>
      <c r="J2083" s="90"/>
      <c r="K2083" s="91"/>
      <c r="L2083" s="92"/>
      <c r="M2083" s="93"/>
      <c r="N2083" s="94"/>
      <c r="O2083" s="143"/>
      <c r="P2083" s="143"/>
      <c r="Q2083" s="143"/>
      <c r="R2083" s="94"/>
      <c r="S2083" s="107"/>
      <c r="T2083" s="143"/>
      <c r="U2083" s="94"/>
      <c r="V2083" s="94"/>
      <c r="W2083" s="94"/>
      <c r="X2083" s="143"/>
      <c r="Y2083" s="123"/>
      <c r="Z2083" s="143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  <c r="EG2083" s="107"/>
      <c r="EH2083" s="107"/>
      <c r="EI2083" s="107"/>
      <c r="EJ2083" s="107"/>
      <c r="EK2083" s="107"/>
      <c r="EL2083" s="107"/>
      <c r="EM2083" s="107"/>
      <c r="EN2083" s="107"/>
      <c r="EO2083" s="107"/>
      <c r="EP2083" s="107"/>
      <c r="EQ2083" s="107"/>
      <c r="ER2083" s="107"/>
      <c r="ES2083" s="107"/>
      <c r="ET2083" s="107"/>
      <c r="EU2083" s="107"/>
      <c r="EV2083" s="107"/>
      <c r="EW2083" s="107"/>
      <c r="EX2083" s="107"/>
      <c r="EY2083" s="107"/>
    </row>
    <row r="2084" spans="1:155" x14ac:dyDescent="0.15">
      <c r="A2084" s="36"/>
      <c r="B2084" s="1"/>
      <c r="C2084" s="90"/>
      <c r="D2084" s="103"/>
      <c r="E2084" s="93"/>
      <c r="F2084" s="87"/>
      <c r="G2084" s="88"/>
      <c r="H2084" s="89"/>
      <c r="I2084" s="88"/>
      <c r="J2084" s="90"/>
      <c r="K2084" s="91"/>
      <c r="L2084" s="92"/>
      <c r="M2084" s="93"/>
      <c r="N2084" s="94"/>
      <c r="O2084" s="143"/>
      <c r="P2084" s="143"/>
      <c r="Q2084" s="143"/>
      <c r="R2084" s="94"/>
      <c r="S2084" s="107"/>
      <c r="T2084" s="143"/>
      <c r="U2084" s="94"/>
      <c r="V2084" s="94"/>
      <c r="W2084" s="94"/>
      <c r="X2084" s="143"/>
      <c r="Y2084" s="123"/>
      <c r="Z2084" s="143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  <c r="EG2084" s="107"/>
      <c r="EH2084" s="107"/>
      <c r="EI2084" s="107"/>
      <c r="EJ2084" s="107"/>
      <c r="EK2084" s="107"/>
      <c r="EL2084" s="107"/>
      <c r="EM2084" s="107"/>
      <c r="EN2084" s="107"/>
      <c r="EO2084" s="107"/>
      <c r="EP2084" s="107"/>
      <c r="EQ2084" s="107"/>
      <c r="ER2084" s="107"/>
      <c r="ES2084" s="107"/>
      <c r="ET2084" s="107"/>
      <c r="EU2084" s="107"/>
      <c r="EV2084" s="107"/>
      <c r="EW2084" s="107"/>
      <c r="EX2084" s="107"/>
      <c r="EY2084" s="107"/>
    </row>
    <row r="2085" spans="1:155" x14ac:dyDescent="0.15">
      <c r="A2085" s="36"/>
      <c r="B2085" s="1"/>
      <c r="C2085" s="90"/>
      <c r="D2085" s="103"/>
      <c r="E2085" s="93"/>
      <c r="F2085" s="87"/>
      <c r="G2085" s="88"/>
      <c r="H2085" s="89"/>
      <c r="I2085" s="88"/>
      <c r="J2085" s="90"/>
      <c r="K2085" s="91"/>
      <c r="L2085" s="92"/>
      <c r="M2085" s="93"/>
      <c r="N2085" s="94"/>
      <c r="O2085" s="143"/>
      <c r="P2085" s="143"/>
      <c r="Q2085" s="143"/>
      <c r="R2085" s="94"/>
      <c r="S2085" s="107"/>
      <c r="T2085" s="143"/>
      <c r="U2085" s="94"/>
      <c r="V2085" s="94"/>
      <c r="W2085" s="94"/>
      <c r="X2085" s="143"/>
      <c r="Y2085" s="123"/>
      <c r="Z2085" s="143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  <c r="EG2085" s="107"/>
      <c r="EH2085" s="107"/>
      <c r="EI2085" s="107"/>
      <c r="EJ2085" s="107"/>
      <c r="EK2085" s="107"/>
      <c r="EL2085" s="107"/>
      <c r="EM2085" s="107"/>
      <c r="EN2085" s="107"/>
      <c r="EO2085" s="107"/>
      <c r="EP2085" s="107"/>
      <c r="EQ2085" s="107"/>
      <c r="ER2085" s="107"/>
      <c r="ES2085" s="107"/>
      <c r="ET2085" s="107"/>
      <c r="EU2085" s="107"/>
      <c r="EV2085" s="107"/>
      <c r="EW2085" s="107"/>
      <c r="EX2085" s="107"/>
      <c r="EY2085" s="107"/>
    </row>
    <row r="2086" spans="1:155" x14ac:dyDescent="0.15">
      <c r="A2086" s="36"/>
      <c r="B2086" s="1"/>
      <c r="C2086" s="90"/>
      <c r="D2086" s="103"/>
      <c r="E2086" s="93"/>
      <c r="F2086" s="87"/>
      <c r="G2086" s="88"/>
      <c r="H2086" s="89"/>
      <c r="I2086" s="88"/>
      <c r="J2086" s="90"/>
      <c r="K2086" s="91"/>
      <c r="L2086" s="92"/>
      <c r="M2086" s="93"/>
      <c r="N2086" s="94"/>
      <c r="O2086" s="143"/>
      <c r="P2086" s="143"/>
      <c r="Q2086" s="143"/>
      <c r="R2086" s="94"/>
      <c r="S2086" s="107"/>
      <c r="T2086" s="143"/>
      <c r="U2086" s="94"/>
      <c r="V2086" s="94"/>
      <c r="W2086" s="94"/>
      <c r="X2086" s="143"/>
      <c r="Y2086" s="123"/>
      <c r="Z2086" s="143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  <c r="EG2086" s="107"/>
      <c r="EH2086" s="107"/>
      <c r="EI2086" s="107"/>
      <c r="EJ2086" s="107"/>
      <c r="EK2086" s="107"/>
      <c r="EL2086" s="107"/>
      <c r="EM2086" s="107"/>
      <c r="EN2086" s="107"/>
      <c r="EO2086" s="107"/>
      <c r="EP2086" s="107"/>
      <c r="EQ2086" s="107"/>
      <c r="ER2086" s="107"/>
      <c r="ES2086" s="107"/>
      <c r="ET2086" s="107"/>
      <c r="EU2086" s="107"/>
      <c r="EV2086" s="107"/>
      <c r="EW2086" s="107"/>
      <c r="EX2086" s="107"/>
      <c r="EY2086" s="107"/>
    </row>
    <row r="2087" spans="1:155" x14ac:dyDescent="0.15">
      <c r="A2087" s="36"/>
      <c r="B2087" s="1"/>
      <c r="C2087" s="90"/>
      <c r="D2087" s="103"/>
      <c r="E2087" s="93"/>
      <c r="F2087" s="87"/>
      <c r="G2087" s="88"/>
      <c r="H2087" s="89"/>
      <c r="I2087" s="88"/>
      <c r="J2087" s="90"/>
      <c r="K2087" s="91"/>
      <c r="L2087" s="92"/>
      <c r="M2087" s="93"/>
      <c r="N2087" s="94"/>
      <c r="O2087" s="143"/>
      <c r="P2087" s="143"/>
      <c r="Q2087" s="143"/>
      <c r="R2087" s="94"/>
      <c r="S2087" s="107"/>
      <c r="T2087" s="143"/>
      <c r="U2087" s="94"/>
      <c r="V2087" s="94"/>
      <c r="W2087" s="94"/>
      <c r="X2087" s="143"/>
      <c r="Y2087" s="123"/>
      <c r="Z2087" s="143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  <c r="EG2087" s="107"/>
      <c r="EH2087" s="107"/>
      <c r="EI2087" s="107"/>
      <c r="EJ2087" s="107"/>
      <c r="EK2087" s="107"/>
      <c r="EL2087" s="107"/>
      <c r="EM2087" s="107"/>
      <c r="EN2087" s="107"/>
      <c r="EO2087" s="107"/>
      <c r="EP2087" s="107"/>
      <c r="EQ2087" s="107"/>
      <c r="ER2087" s="107"/>
      <c r="ES2087" s="107"/>
      <c r="ET2087" s="107"/>
      <c r="EU2087" s="107"/>
      <c r="EV2087" s="107"/>
      <c r="EW2087" s="107"/>
      <c r="EX2087" s="107"/>
      <c r="EY2087" s="107"/>
    </row>
    <row r="2088" spans="1:155" x14ac:dyDescent="0.15">
      <c r="A2088" s="36"/>
      <c r="B2088" s="1"/>
      <c r="C2088" s="90"/>
      <c r="D2088" s="103"/>
      <c r="E2088" s="93"/>
      <c r="F2088" s="87"/>
      <c r="G2088" s="88"/>
      <c r="H2088" s="89"/>
      <c r="I2088" s="88"/>
      <c r="J2088" s="90"/>
      <c r="K2088" s="91"/>
      <c r="L2088" s="92"/>
      <c r="M2088" s="93"/>
      <c r="N2088" s="94"/>
      <c r="O2088" s="143"/>
      <c r="P2088" s="143"/>
      <c r="Q2088" s="143"/>
      <c r="R2088" s="94"/>
      <c r="S2088" s="107"/>
      <c r="T2088" s="143"/>
      <c r="U2088" s="94"/>
      <c r="V2088" s="94"/>
      <c r="W2088" s="94"/>
      <c r="X2088" s="143"/>
      <c r="Y2088" s="123"/>
      <c r="Z2088" s="143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  <c r="EG2088" s="107"/>
      <c r="EH2088" s="107"/>
      <c r="EI2088" s="107"/>
      <c r="EJ2088" s="107"/>
      <c r="EK2088" s="107"/>
      <c r="EL2088" s="107"/>
      <c r="EM2088" s="107"/>
      <c r="EN2088" s="107"/>
      <c r="EO2088" s="107"/>
      <c r="EP2088" s="107"/>
      <c r="EQ2088" s="107"/>
      <c r="ER2088" s="107"/>
      <c r="ES2088" s="107"/>
      <c r="ET2088" s="107"/>
      <c r="EU2088" s="107"/>
      <c r="EV2088" s="107"/>
      <c r="EW2088" s="107"/>
      <c r="EX2088" s="107"/>
      <c r="EY2088" s="107"/>
    </row>
    <row r="2089" spans="1:155" x14ac:dyDescent="0.15">
      <c r="A2089" s="36"/>
      <c r="B2089" s="1"/>
      <c r="C2089" s="90"/>
      <c r="D2089" s="103"/>
      <c r="E2089" s="93"/>
      <c r="F2089" s="87"/>
      <c r="G2089" s="88"/>
      <c r="H2089" s="89"/>
      <c r="I2089" s="88"/>
      <c r="J2089" s="90"/>
      <c r="K2089" s="91"/>
      <c r="L2089" s="92"/>
      <c r="M2089" s="93"/>
      <c r="N2089" s="94"/>
      <c r="O2089" s="143"/>
      <c r="P2089" s="143"/>
      <c r="Q2089" s="143"/>
      <c r="R2089" s="94"/>
      <c r="S2089" s="107"/>
      <c r="T2089" s="143"/>
      <c r="U2089" s="94"/>
      <c r="V2089" s="94"/>
      <c r="W2089" s="94"/>
      <c r="X2089" s="143"/>
      <c r="Y2089" s="123"/>
      <c r="Z2089" s="143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  <c r="EG2089" s="107"/>
      <c r="EH2089" s="107"/>
      <c r="EI2089" s="107"/>
      <c r="EJ2089" s="107"/>
      <c r="EK2089" s="107"/>
      <c r="EL2089" s="107"/>
      <c r="EM2089" s="107"/>
      <c r="EN2089" s="107"/>
      <c r="EO2089" s="107"/>
      <c r="EP2089" s="107"/>
      <c r="EQ2089" s="107"/>
      <c r="ER2089" s="107"/>
      <c r="ES2089" s="107"/>
      <c r="ET2089" s="107"/>
      <c r="EU2089" s="107"/>
      <c r="EV2089" s="107"/>
      <c r="EW2089" s="107"/>
      <c r="EX2089" s="107"/>
      <c r="EY2089" s="107"/>
    </row>
    <row r="2090" spans="1:155" x14ac:dyDescent="0.15">
      <c r="A2090" s="36"/>
      <c r="B2090" s="1"/>
      <c r="C2090" s="90"/>
      <c r="D2090" s="103"/>
      <c r="E2090" s="93"/>
      <c r="F2090" s="87"/>
      <c r="G2090" s="88"/>
      <c r="H2090" s="89"/>
      <c r="I2090" s="88"/>
      <c r="J2090" s="90"/>
      <c r="K2090" s="91"/>
      <c r="L2090" s="92"/>
      <c r="M2090" s="93"/>
      <c r="N2090" s="94"/>
      <c r="O2090" s="143"/>
      <c r="P2090" s="143"/>
      <c r="Q2090" s="143"/>
      <c r="R2090" s="94"/>
      <c r="S2090" s="107"/>
      <c r="T2090" s="143"/>
      <c r="U2090" s="94"/>
      <c r="V2090" s="94"/>
      <c r="W2090" s="94"/>
      <c r="X2090" s="143"/>
      <c r="Y2090" s="123"/>
      <c r="Z2090" s="143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  <c r="EG2090" s="107"/>
      <c r="EH2090" s="107"/>
      <c r="EI2090" s="107"/>
      <c r="EJ2090" s="107"/>
      <c r="EK2090" s="107"/>
      <c r="EL2090" s="107"/>
      <c r="EM2090" s="107"/>
      <c r="EN2090" s="107"/>
      <c r="EO2090" s="107"/>
      <c r="EP2090" s="107"/>
      <c r="EQ2090" s="107"/>
      <c r="ER2090" s="107"/>
      <c r="ES2090" s="107"/>
      <c r="ET2090" s="107"/>
      <c r="EU2090" s="107"/>
      <c r="EV2090" s="107"/>
      <c r="EW2090" s="107"/>
      <c r="EX2090" s="107"/>
      <c r="EY2090" s="107"/>
    </row>
    <row r="2091" spans="1:155" x14ac:dyDescent="0.15">
      <c r="A2091" s="36"/>
      <c r="B2091" s="1"/>
      <c r="C2091" s="90"/>
      <c r="D2091" s="103"/>
      <c r="E2091" s="93"/>
      <c r="F2091" s="87"/>
      <c r="G2091" s="88"/>
      <c r="H2091" s="89"/>
      <c r="I2091" s="88"/>
      <c r="J2091" s="90"/>
      <c r="K2091" s="91"/>
      <c r="L2091" s="92"/>
      <c r="M2091" s="93"/>
      <c r="N2091" s="94"/>
      <c r="O2091" s="143"/>
      <c r="P2091" s="143"/>
      <c r="Q2091" s="143"/>
      <c r="R2091" s="94"/>
      <c r="S2091" s="107"/>
      <c r="T2091" s="143"/>
      <c r="U2091" s="94"/>
      <c r="V2091" s="94"/>
      <c r="W2091" s="94"/>
      <c r="X2091" s="143"/>
      <c r="Y2091" s="123"/>
      <c r="Z2091" s="143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  <c r="EG2091" s="107"/>
      <c r="EH2091" s="107"/>
      <c r="EI2091" s="107"/>
      <c r="EJ2091" s="107"/>
      <c r="EK2091" s="107"/>
      <c r="EL2091" s="107"/>
      <c r="EM2091" s="107"/>
      <c r="EN2091" s="107"/>
      <c r="EO2091" s="107"/>
      <c r="EP2091" s="107"/>
      <c r="EQ2091" s="107"/>
      <c r="ER2091" s="107"/>
      <c r="ES2091" s="107"/>
      <c r="ET2091" s="107"/>
      <c r="EU2091" s="107"/>
      <c r="EV2091" s="107"/>
      <c r="EW2091" s="107"/>
      <c r="EX2091" s="107"/>
      <c r="EY2091" s="107"/>
    </row>
    <row r="2092" spans="1:155" x14ac:dyDescent="0.15">
      <c r="A2092" s="36"/>
      <c r="B2092" s="1"/>
      <c r="C2092" s="90"/>
      <c r="D2092" s="103"/>
      <c r="E2092" s="93"/>
      <c r="F2092" s="87"/>
      <c r="G2092" s="88"/>
      <c r="H2092" s="89"/>
      <c r="I2092" s="88"/>
      <c r="J2092" s="90"/>
      <c r="K2092" s="91"/>
      <c r="L2092" s="92"/>
      <c r="M2092" s="93"/>
      <c r="N2092" s="94"/>
      <c r="O2092" s="143"/>
      <c r="P2092" s="143"/>
      <c r="Q2092" s="143"/>
      <c r="R2092" s="94"/>
      <c r="S2092" s="107"/>
      <c r="T2092" s="143"/>
      <c r="U2092" s="94"/>
      <c r="V2092" s="94"/>
      <c r="W2092" s="94"/>
      <c r="X2092" s="143"/>
      <c r="Y2092" s="123"/>
      <c r="Z2092" s="143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  <c r="EG2092" s="107"/>
      <c r="EH2092" s="107"/>
      <c r="EI2092" s="107"/>
      <c r="EJ2092" s="107"/>
      <c r="EK2092" s="107"/>
      <c r="EL2092" s="107"/>
      <c r="EM2092" s="107"/>
      <c r="EN2092" s="107"/>
      <c r="EO2092" s="107"/>
      <c r="EP2092" s="107"/>
      <c r="EQ2092" s="107"/>
      <c r="ER2092" s="107"/>
      <c r="ES2092" s="107"/>
      <c r="ET2092" s="107"/>
      <c r="EU2092" s="107"/>
      <c r="EV2092" s="107"/>
      <c r="EW2092" s="107"/>
      <c r="EX2092" s="107"/>
      <c r="EY2092" s="107"/>
    </row>
    <row r="2093" spans="1:155" x14ac:dyDescent="0.15">
      <c r="A2093" s="36"/>
      <c r="B2093" s="1"/>
      <c r="C2093" s="90"/>
      <c r="D2093" s="103"/>
      <c r="E2093" s="93"/>
      <c r="F2093" s="87"/>
      <c r="G2093" s="88"/>
      <c r="H2093" s="89"/>
      <c r="I2093" s="88"/>
      <c r="J2093" s="90"/>
      <c r="K2093" s="91"/>
      <c r="L2093" s="92"/>
      <c r="M2093" s="93"/>
      <c r="N2093" s="94"/>
      <c r="O2093" s="143"/>
      <c r="P2093" s="143"/>
      <c r="Q2093" s="143"/>
      <c r="R2093" s="94"/>
      <c r="S2093" s="107"/>
      <c r="T2093" s="143"/>
      <c r="U2093" s="94"/>
      <c r="V2093" s="94"/>
      <c r="W2093" s="94"/>
      <c r="X2093" s="143"/>
      <c r="Y2093" s="123"/>
      <c r="Z2093" s="143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  <c r="EG2093" s="107"/>
      <c r="EH2093" s="107"/>
      <c r="EI2093" s="107"/>
      <c r="EJ2093" s="107"/>
      <c r="EK2093" s="107"/>
      <c r="EL2093" s="107"/>
      <c r="EM2093" s="107"/>
      <c r="EN2093" s="107"/>
      <c r="EO2093" s="107"/>
      <c r="EP2093" s="107"/>
      <c r="EQ2093" s="107"/>
      <c r="ER2093" s="107"/>
      <c r="ES2093" s="107"/>
      <c r="ET2093" s="107"/>
      <c r="EU2093" s="107"/>
      <c r="EV2093" s="107"/>
      <c r="EW2093" s="107"/>
      <c r="EX2093" s="107"/>
      <c r="EY2093" s="107"/>
    </row>
    <row r="2094" spans="1:155" x14ac:dyDescent="0.15">
      <c r="A2094" s="36"/>
      <c r="B2094" s="1"/>
      <c r="C2094" s="90"/>
      <c r="D2094" s="103"/>
      <c r="E2094" s="93"/>
      <c r="F2094" s="87"/>
      <c r="G2094" s="88"/>
      <c r="H2094" s="89"/>
      <c r="I2094" s="88"/>
      <c r="J2094" s="90"/>
      <c r="K2094" s="91"/>
      <c r="L2094" s="92"/>
      <c r="M2094" s="93"/>
      <c r="N2094" s="94"/>
      <c r="O2094" s="143"/>
      <c r="P2094" s="143"/>
      <c r="Q2094" s="143"/>
      <c r="R2094" s="94"/>
      <c r="S2094" s="107"/>
      <c r="T2094" s="143"/>
      <c r="U2094" s="94"/>
      <c r="V2094" s="94"/>
      <c r="W2094" s="94"/>
      <c r="X2094" s="143"/>
      <c r="Y2094" s="123"/>
      <c r="Z2094" s="143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  <c r="EG2094" s="107"/>
      <c r="EH2094" s="107"/>
      <c r="EI2094" s="107"/>
      <c r="EJ2094" s="107"/>
      <c r="EK2094" s="107"/>
      <c r="EL2094" s="107"/>
      <c r="EM2094" s="107"/>
      <c r="EN2094" s="107"/>
      <c r="EO2094" s="107"/>
      <c r="EP2094" s="107"/>
      <c r="EQ2094" s="107"/>
      <c r="ER2094" s="107"/>
      <c r="ES2094" s="107"/>
      <c r="ET2094" s="107"/>
      <c r="EU2094" s="107"/>
      <c r="EV2094" s="107"/>
      <c r="EW2094" s="107"/>
      <c r="EX2094" s="107"/>
      <c r="EY2094" s="107"/>
    </row>
    <row r="2095" spans="1:155" x14ac:dyDescent="0.15">
      <c r="A2095" s="36"/>
      <c r="B2095" s="1"/>
      <c r="C2095" s="90"/>
      <c r="D2095" s="103"/>
      <c r="E2095" s="93"/>
      <c r="F2095" s="87"/>
      <c r="G2095" s="88"/>
      <c r="H2095" s="89"/>
      <c r="I2095" s="88"/>
      <c r="J2095" s="90"/>
      <c r="K2095" s="91"/>
      <c r="L2095" s="92"/>
      <c r="M2095" s="93"/>
      <c r="N2095" s="94"/>
      <c r="O2095" s="143"/>
      <c r="P2095" s="143"/>
      <c r="Q2095" s="143"/>
      <c r="R2095" s="94"/>
      <c r="S2095" s="107"/>
      <c r="T2095" s="143"/>
      <c r="U2095" s="94"/>
      <c r="V2095" s="94"/>
      <c r="W2095" s="94"/>
      <c r="X2095" s="143"/>
      <c r="Y2095" s="123"/>
      <c r="Z2095" s="143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  <c r="EG2095" s="107"/>
      <c r="EH2095" s="107"/>
      <c r="EI2095" s="107"/>
      <c r="EJ2095" s="107"/>
      <c r="EK2095" s="107"/>
      <c r="EL2095" s="107"/>
      <c r="EM2095" s="107"/>
      <c r="EN2095" s="107"/>
      <c r="EO2095" s="107"/>
      <c r="EP2095" s="107"/>
      <c r="EQ2095" s="107"/>
      <c r="ER2095" s="107"/>
      <c r="ES2095" s="107"/>
      <c r="ET2095" s="107"/>
      <c r="EU2095" s="107"/>
      <c r="EV2095" s="107"/>
      <c r="EW2095" s="107"/>
      <c r="EX2095" s="107"/>
      <c r="EY2095" s="107"/>
    </row>
    <row r="2096" spans="1:155" x14ac:dyDescent="0.15">
      <c r="A2096" s="36"/>
      <c r="B2096" s="1"/>
      <c r="C2096" s="90"/>
      <c r="D2096" s="103"/>
      <c r="E2096" s="93"/>
      <c r="F2096" s="87"/>
      <c r="G2096" s="88"/>
      <c r="H2096" s="89"/>
      <c r="I2096" s="88"/>
      <c r="J2096" s="90"/>
      <c r="K2096" s="91"/>
      <c r="L2096" s="92"/>
      <c r="M2096" s="93"/>
      <c r="N2096" s="94"/>
      <c r="O2096" s="143"/>
      <c r="P2096" s="143"/>
      <c r="Q2096" s="143"/>
      <c r="R2096" s="94"/>
      <c r="S2096" s="107"/>
      <c r="T2096" s="143"/>
      <c r="U2096" s="94"/>
      <c r="V2096" s="94"/>
      <c r="W2096" s="94"/>
      <c r="X2096" s="143"/>
      <c r="Y2096" s="123"/>
      <c r="Z2096" s="143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  <c r="EG2096" s="107"/>
      <c r="EH2096" s="107"/>
      <c r="EI2096" s="107"/>
      <c r="EJ2096" s="107"/>
      <c r="EK2096" s="107"/>
      <c r="EL2096" s="107"/>
      <c r="EM2096" s="107"/>
      <c r="EN2096" s="107"/>
      <c r="EO2096" s="107"/>
      <c r="EP2096" s="107"/>
      <c r="EQ2096" s="107"/>
      <c r="ER2096" s="107"/>
      <c r="ES2096" s="107"/>
      <c r="ET2096" s="107"/>
      <c r="EU2096" s="107"/>
      <c r="EV2096" s="107"/>
      <c r="EW2096" s="107"/>
      <c r="EX2096" s="107"/>
      <c r="EY2096" s="107"/>
    </row>
    <row r="2097" spans="1:155" x14ac:dyDescent="0.15">
      <c r="A2097" s="36"/>
      <c r="B2097" s="1"/>
      <c r="C2097" s="90"/>
      <c r="D2097" s="103"/>
      <c r="E2097" s="93"/>
      <c r="F2097" s="87"/>
      <c r="G2097" s="88"/>
      <c r="H2097" s="89"/>
      <c r="I2097" s="88"/>
      <c r="J2097" s="90"/>
      <c r="K2097" s="91"/>
      <c r="L2097" s="92"/>
      <c r="M2097" s="93"/>
      <c r="N2097" s="94"/>
      <c r="O2097" s="143"/>
      <c r="P2097" s="143"/>
      <c r="Q2097" s="143"/>
      <c r="R2097" s="94"/>
      <c r="S2097" s="107"/>
      <c r="T2097" s="143"/>
      <c r="U2097" s="94"/>
      <c r="V2097" s="94"/>
      <c r="W2097" s="94"/>
      <c r="X2097" s="143"/>
      <c r="Y2097" s="123"/>
      <c r="Z2097" s="143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  <c r="EG2097" s="107"/>
      <c r="EH2097" s="107"/>
      <c r="EI2097" s="107"/>
      <c r="EJ2097" s="107"/>
      <c r="EK2097" s="107"/>
      <c r="EL2097" s="107"/>
      <c r="EM2097" s="107"/>
      <c r="EN2097" s="107"/>
      <c r="EO2097" s="107"/>
      <c r="EP2097" s="107"/>
      <c r="EQ2097" s="107"/>
      <c r="ER2097" s="107"/>
      <c r="ES2097" s="107"/>
      <c r="ET2097" s="107"/>
      <c r="EU2097" s="107"/>
      <c r="EV2097" s="107"/>
      <c r="EW2097" s="107"/>
      <c r="EX2097" s="107"/>
      <c r="EY2097" s="107"/>
    </row>
    <row r="2098" spans="1:155" x14ac:dyDescent="0.15">
      <c r="A2098" s="36"/>
      <c r="B2098" s="1"/>
      <c r="C2098" s="90"/>
      <c r="D2098" s="103"/>
      <c r="E2098" s="93"/>
      <c r="F2098" s="87"/>
      <c r="G2098" s="88"/>
      <c r="H2098" s="89"/>
      <c r="I2098" s="88"/>
      <c r="J2098" s="90"/>
      <c r="K2098" s="91"/>
      <c r="L2098" s="92"/>
      <c r="M2098" s="93"/>
      <c r="N2098" s="94"/>
      <c r="O2098" s="143"/>
      <c r="P2098" s="143"/>
      <c r="Q2098" s="143"/>
      <c r="R2098" s="94"/>
      <c r="S2098" s="107"/>
      <c r="T2098" s="143"/>
      <c r="U2098" s="94"/>
      <c r="V2098" s="94"/>
      <c r="W2098" s="94"/>
      <c r="X2098" s="143"/>
      <c r="Y2098" s="123"/>
      <c r="Z2098" s="143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  <c r="EG2098" s="107"/>
      <c r="EH2098" s="107"/>
      <c r="EI2098" s="107"/>
      <c r="EJ2098" s="107"/>
      <c r="EK2098" s="107"/>
      <c r="EL2098" s="107"/>
      <c r="EM2098" s="107"/>
      <c r="EN2098" s="107"/>
      <c r="EO2098" s="107"/>
      <c r="EP2098" s="107"/>
      <c r="EQ2098" s="107"/>
      <c r="ER2098" s="107"/>
      <c r="ES2098" s="107"/>
      <c r="ET2098" s="107"/>
      <c r="EU2098" s="107"/>
      <c r="EV2098" s="107"/>
      <c r="EW2098" s="107"/>
      <c r="EX2098" s="107"/>
      <c r="EY2098" s="107"/>
    </row>
    <row r="2099" spans="1:155" x14ac:dyDescent="0.15">
      <c r="A2099" s="36"/>
      <c r="B2099" s="1"/>
      <c r="C2099" s="90"/>
      <c r="D2099" s="103"/>
      <c r="E2099" s="93"/>
      <c r="F2099" s="87"/>
      <c r="G2099" s="88"/>
      <c r="H2099" s="89"/>
      <c r="I2099" s="88"/>
      <c r="J2099" s="90"/>
      <c r="K2099" s="91"/>
      <c r="L2099" s="92"/>
      <c r="M2099" s="93"/>
      <c r="N2099" s="94"/>
      <c r="O2099" s="143"/>
      <c r="P2099" s="143"/>
      <c r="Q2099" s="143"/>
      <c r="R2099" s="94"/>
      <c r="S2099" s="107"/>
      <c r="T2099" s="143"/>
      <c r="U2099" s="94"/>
      <c r="V2099" s="94"/>
      <c r="W2099" s="94"/>
      <c r="X2099" s="143"/>
      <c r="Y2099" s="123"/>
      <c r="Z2099" s="143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  <c r="EG2099" s="107"/>
      <c r="EH2099" s="107"/>
      <c r="EI2099" s="107"/>
      <c r="EJ2099" s="107"/>
      <c r="EK2099" s="107"/>
      <c r="EL2099" s="107"/>
      <c r="EM2099" s="107"/>
      <c r="EN2099" s="107"/>
      <c r="EO2099" s="107"/>
      <c r="EP2099" s="107"/>
      <c r="EQ2099" s="107"/>
      <c r="ER2099" s="107"/>
      <c r="ES2099" s="107"/>
      <c r="ET2099" s="107"/>
      <c r="EU2099" s="107"/>
      <c r="EV2099" s="107"/>
      <c r="EW2099" s="107"/>
      <c r="EX2099" s="107"/>
      <c r="EY2099" s="107"/>
    </row>
    <row r="2100" spans="1:155" x14ac:dyDescent="0.15">
      <c r="A2100" s="36"/>
      <c r="B2100" s="1"/>
      <c r="C2100" s="90"/>
      <c r="D2100" s="103"/>
      <c r="E2100" s="93"/>
      <c r="F2100" s="87"/>
      <c r="G2100" s="88"/>
      <c r="H2100" s="89"/>
      <c r="I2100" s="88"/>
      <c r="J2100" s="90"/>
      <c r="K2100" s="91"/>
      <c r="L2100" s="92"/>
      <c r="M2100" s="93"/>
      <c r="N2100" s="94"/>
      <c r="O2100" s="143"/>
      <c r="P2100" s="143"/>
      <c r="Q2100" s="143"/>
      <c r="R2100" s="94"/>
      <c r="S2100" s="107"/>
      <c r="T2100" s="143"/>
      <c r="U2100" s="94"/>
      <c r="V2100" s="94"/>
      <c r="W2100" s="94"/>
      <c r="X2100" s="143"/>
      <c r="Y2100" s="123"/>
      <c r="Z2100" s="143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  <c r="EG2100" s="107"/>
      <c r="EH2100" s="107"/>
      <c r="EI2100" s="107"/>
      <c r="EJ2100" s="107"/>
      <c r="EK2100" s="107"/>
      <c r="EL2100" s="107"/>
      <c r="EM2100" s="107"/>
      <c r="EN2100" s="107"/>
      <c r="EO2100" s="107"/>
      <c r="EP2100" s="107"/>
      <c r="EQ2100" s="107"/>
      <c r="ER2100" s="107"/>
      <c r="ES2100" s="107"/>
      <c r="ET2100" s="107"/>
      <c r="EU2100" s="107"/>
      <c r="EV2100" s="107"/>
      <c r="EW2100" s="107"/>
      <c r="EX2100" s="107"/>
      <c r="EY2100" s="107"/>
    </row>
    <row r="2101" spans="1:155" x14ac:dyDescent="0.15">
      <c r="A2101" s="36"/>
      <c r="B2101" s="1"/>
      <c r="C2101" s="90"/>
      <c r="D2101" s="103"/>
      <c r="E2101" s="93"/>
      <c r="F2101" s="87"/>
      <c r="G2101" s="88"/>
      <c r="H2101" s="89"/>
      <c r="I2101" s="88"/>
      <c r="J2101" s="90"/>
      <c r="K2101" s="91"/>
      <c r="L2101" s="92"/>
      <c r="M2101" s="93"/>
      <c r="N2101" s="94"/>
      <c r="O2101" s="143"/>
      <c r="P2101" s="143"/>
      <c r="Q2101" s="143"/>
      <c r="R2101" s="94"/>
      <c r="S2101" s="107"/>
      <c r="T2101" s="143"/>
      <c r="U2101" s="94"/>
      <c r="V2101" s="94"/>
      <c r="W2101" s="94"/>
      <c r="X2101" s="143"/>
      <c r="Y2101" s="123"/>
      <c r="Z2101" s="143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  <c r="EG2101" s="107"/>
      <c r="EH2101" s="107"/>
      <c r="EI2101" s="107"/>
      <c r="EJ2101" s="107"/>
      <c r="EK2101" s="107"/>
      <c r="EL2101" s="107"/>
      <c r="EM2101" s="107"/>
      <c r="EN2101" s="107"/>
      <c r="EO2101" s="107"/>
      <c r="EP2101" s="107"/>
      <c r="EQ2101" s="107"/>
      <c r="ER2101" s="107"/>
      <c r="ES2101" s="107"/>
      <c r="ET2101" s="107"/>
      <c r="EU2101" s="107"/>
      <c r="EV2101" s="107"/>
      <c r="EW2101" s="107"/>
      <c r="EX2101" s="107"/>
      <c r="EY2101" s="107"/>
    </row>
    <row r="2102" spans="1:155" x14ac:dyDescent="0.15">
      <c r="A2102" s="36"/>
      <c r="B2102" s="1"/>
      <c r="C2102" s="90"/>
      <c r="D2102" s="103"/>
      <c r="E2102" s="93"/>
      <c r="F2102" s="87"/>
      <c r="G2102" s="88"/>
      <c r="H2102" s="89"/>
      <c r="I2102" s="88"/>
      <c r="J2102" s="90"/>
      <c r="K2102" s="91"/>
      <c r="L2102" s="92"/>
      <c r="M2102" s="93"/>
      <c r="N2102" s="94"/>
      <c r="O2102" s="143"/>
      <c r="P2102" s="143"/>
      <c r="Q2102" s="143"/>
      <c r="R2102" s="94"/>
      <c r="S2102" s="107"/>
      <c r="T2102" s="143"/>
      <c r="U2102" s="94"/>
      <c r="V2102" s="94"/>
      <c r="W2102" s="94"/>
      <c r="X2102" s="143"/>
      <c r="Y2102" s="123"/>
      <c r="Z2102" s="143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  <c r="EG2102" s="107"/>
      <c r="EH2102" s="107"/>
      <c r="EI2102" s="107"/>
      <c r="EJ2102" s="107"/>
      <c r="EK2102" s="107"/>
      <c r="EL2102" s="107"/>
      <c r="EM2102" s="107"/>
      <c r="EN2102" s="107"/>
      <c r="EO2102" s="107"/>
      <c r="EP2102" s="107"/>
      <c r="EQ2102" s="107"/>
      <c r="ER2102" s="107"/>
      <c r="ES2102" s="107"/>
      <c r="ET2102" s="107"/>
      <c r="EU2102" s="107"/>
      <c r="EV2102" s="107"/>
      <c r="EW2102" s="107"/>
      <c r="EX2102" s="107"/>
      <c r="EY2102" s="107"/>
    </row>
    <row r="2103" spans="1:155" x14ac:dyDescent="0.15">
      <c r="A2103" s="36"/>
      <c r="B2103" s="1"/>
      <c r="C2103" s="90"/>
      <c r="D2103" s="103"/>
      <c r="E2103" s="93"/>
      <c r="F2103" s="87"/>
      <c r="G2103" s="88"/>
      <c r="H2103" s="89"/>
      <c r="I2103" s="88"/>
      <c r="J2103" s="90"/>
      <c r="K2103" s="91"/>
      <c r="L2103" s="92"/>
      <c r="M2103" s="93"/>
      <c r="N2103" s="94"/>
      <c r="O2103" s="143"/>
      <c r="P2103" s="143"/>
      <c r="Q2103" s="143"/>
      <c r="R2103" s="94"/>
      <c r="S2103" s="107"/>
      <c r="T2103" s="143"/>
      <c r="U2103" s="94"/>
      <c r="V2103" s="94"/>
      <c r="W2103" s="94"/>
      <c r="X2103" s="143"/>
      <c r="Y2103" s="123"/>
      <c r="Z2103" s="143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  <c r="EG2103" s="107"/>
      <c r="EH2103" s="107"/>
      <c r="EI2103" s="107"/>
      <c r="EJ2103" s="107"/>
      <c r="EK2103" s="107"/>
      <c r="EL2103" s="107"/>
      <c r="EM2103" s="107"/>
      <c r="EN2103" s="107"/>
      <c r="EO2103" s="107"/>
      <c r="EP2103" s="107"/>
      <c r="EQ2103" s="107"/>
      <c r="ER2103" s="107"/>
      <c r="ES2103" s="107"/>
      <c r="ET2103" s="107"/>
      <c r="EU2103" s="107"/>
      <c r="EV2103" s="107"/>
      <c r="EW2103" s="107"/>
      <c r="EX2103" s="107"/>
      <c r="EY2103" s="107"/>
    </row>
    <row r="2104" spans="1:155" x14ac:dyDescent="0.15">
      <c r="A2104" s="36"/>
      <c r="B2104" s="1"/>
      <c r="C2104" s="90"/>
      <c r="D2104" s="103"/>
      <c r="E2104" s="93"/>
      <c r="F2104" s="87"/>
      <c r="G2104" s="88"/>
      <c r="H2104" s="89"/>
      <c r="I2104" s="88"/>
      <c r="J2104" s="90"/>
      <c r="K2104" s="91"/>
      <c r="L2104" s="92"/>
      <c r="M2104" s="93"/>
      <c r="N2104" s="94"/>
      <c r="O2104" s="143"/>
      <c r="P2104" s="143"/>
      <c r="Q2104" s="143"/>
      <c r="R2104" s="94"/>
      <c r="S2104" s="107"/>
      <c r="T2104" s="143"/>
      <c r="U2104" s="94"/>
      <c r="V2104" s="94"/>
      <c r="W2104" s="94"/>
      <c r="X2104" s="143"/>
      <c r="Y2104" s="123"/>
      <c r="Z2104" s="143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  <c r="EG2104" s="107"/>
      <c r="EH2104" s="107"/>
      <c r="EI2104" s="107"/>
      <c r="EJ2104" s="107"/>
      <c r="EK2104" s="107"/>
      <c r="EL2104" s="107"/>
      <c r="EM2104" s="107"/>
      <c r="EN2104" s="107"/>
      <c r="EO2104" s="107"/>
      <c r="EP2104" s="107"/>
      <c r="EQ2104" s="107"/>
      <c r="ER2104" s="107"/>
      <c r="ES2104" s="107"/>
      <c r="ET2104" s="107"/>
      <c r="EU2104" s="107"/>
      <c r="EV2104" s="107"/>
      <c r="EW2104" s="107"/>
      <c r="EX2104" s="107"/>
      <c r="EY2104" s="107"/>
    </row>
    <row r="2105" spans="1:155" x14ac:dyDescent="0.15">
      <c r="A2105" s="36"/>
      <c r="B2105" s="1"/>
      <c r="C2105" s="90"/>
      <c r="D2105" s="103"/>
      <c r="E2105" s="93"/>
      <c r="F2105" s="87"/>
      <c r="G2105" s="88"/>
      <c r="H2105" s="89"/>
      <c r="I2105" s="88"/>
      <c r="J2105" s="90"/>
      <c r="K2105" s="91"/>
      <c r="L2105" s="92"/>
      <c r="M2105" s="93"/>
      <c r="N2105" s="94"/>
      <c r="O2105" s="143"/>
      <c r="P2105" s="143"/>
      <c r="Q2105" s="143"/>
      <c r="R2105" s="94"/>
      <c r="S2105" s="107"/>
      <c r="T2105" s="143"/>
      <c r="U2105" s="94"/>
      <c r="V2105" s="94"/>
      <c r="W2105" s="94"/>
      <c r="X2105" s="143"/>
      <c r="Y2105" s="123"/>
      <c r="Z2105" s="143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  <c r="EG2105" s="107"/>
      <c r="EH2105" s="107"/>
      <c r="EI2105" s="107"/>
      <c r="EJ2105" s="107"/>
      <c r="EK2105" s="107"/>
      <c r="EL2105" s="107"/>
      <c r="EM2105" s="107"/>
      <c r="EN2105" s="107"/>
      <c r="EO2105" s="107"/>
      <c r="EP2105" s="107"/>
      <c r="EQ2105" s="107"/>
      <c r="ER2105" s="107"/>
      <c r="ES2105" s="107"/>
      <c r="ET2105" s="107"/>
      <c r="EU2105" s="107"/>
      <c r="EV2105" s="107"/>
      <c r="EW2105" s="107"/>
      <c r="EX2105" s="107"/>
      <c r="EY2105" s="107"/>
    </row>
    <row r="2106" spans="1:155" x14ac:dyDescent="0.15">
      <c r="A2106" s="36"/>
      <c r="B2106" s="1"/>
      <c r="C2106" s="90"/>
      <c r="D2106" s="103"/>
      <c r="E2106" s="93"/>
      <c r="F2106" s="87"/>
      <c r="G2106" s="88"/>
      <c r="H2106" s="89"/>
      <c r="I2106" s="88"/>
      <c r="J2106" s="90"/>
      <c r="K2106" s="91"/>
      <c r="L2106" s="92"/>
      <c r="M2106" s="93"/>
      <c r="N2106" s="94"/>
      <c r="O2106" s="143"/>
      <c r="P2106" s="143"/>
      <c r="Q2106" s="143"/>
      <c r="R2106" s="94"/>
      <c r="S2106" s="107"/>
      <c r="T2106" s="143"/>
      <c r="U2106" s="94"/>
      <c r="V2106" s="94"/>
      <c r="W2106" s="94"/>
      <c r="X2106" s="143"/>
      <c r="Y2106" s="123"/>
      <c r="Z2106" s="143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  <c r="EG2106" s="107"/>
      <c r="EH2106" s="107"/>
      <c r="EI2106" s="107"/>
      <c r="EJ2106" s="107"/>
      <c r="EK2106" s="107"/>
      <c r="EL2106" s="107"/>
      <c r="EM2106" s="107"/>
      <c r="EN2106" s="107"/>
      <c r="EO2106" s="107"/>
      <c r="EP2106" s="107"/>
      <c r="EQ2106" s="107"/>
      <c r="ER2106" s="107"/>
      <c r="ES2106" s="107"/>
      <c r="ET2106" s="107"/>
      <c r="EU2106" s="107"/>
      <c r="EV2106" s="107"/>
      <c r="EW2106" s="107"/>
      <c r="EX2106" s="107"/>
      <c r="EY2106" s="107"/>
    </row>
    <row r="2107" spans="1:155" x14ac:dyDescent="0.15">
      <c r="A2107" s="36"/>
      <c r="B2107" s="1"/>
      <c r="C2107" s="90"/>
      <c r="D2107" s="103"/>
      <c r="E2107" s="93"/>
      <c r="F2107" s="87"/>
      <c r="G2107" s="88"/>
      <c r="H2107" s="89"/>
      <c r="I2107" s="88"/>
      <c r="J2107" s="90"/>
      <c r="K2107" s="91"/>
      <c r="L2107" s="92"/>
      <c r="M2107" s="93"/>
      <c r="N2107" s="94"/>
      <c r="O2107" s="143"/>
      <c r="P2107" s="143"/>
      <c r="Q2107" s="143"/>
      <c r="R2107" s="94"/>
      <c r="S2107" s="107"/>
      <c r="T2107" s="143"/>
      <c r="U2107" s="94"/>
      <c r="V2107" s="94"/>
      <c r="W2107" s="94"/>
      <c r="X2107" s="143"/>
      <c r="Y2107" s="123"/>
      <c r="Z2107" s="143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  <c r="EG2107" s="107"/>
      <c r="EH2107" s="107"/>
      <c r="EI2107" s="107"/>
      <c r="EJ2107" s="107"/>
      <c r="EK2107" s="107"/>
      <c r="EL2107" s="107"/>
      <c r="EM2107" s="107"/>
      <c r="EN2107" s="107"/>
      <c r="EO2107" s="107"/>
      <c r="EP2107" s="107"/>
      <c r="EQ2107" s="107"/>
      <c r="ER2107" s="107"/>
      <c r="ES2107" s="107"/>
      <c r="ET2107" s="107"/>
      <c r="EU2107" s="107"/>
      <c r="EV2107" s="107"/>
      <c r="EW2107" s="107"/>
      <c r="EX2107" s="107"/>
      <c r="EY2107" s="107"/>
    </row>
    <row r="2108" spans="1:155" x14ac:dyDescent="0.15">
      <c r="A2108" s="36"/>
      <c r="B2108" s="1"/>
      <c r="C2108" s="90"/>
      <c r="D2108" s="103"/>
      <c r="E2108" s="93"/>
      <c r="F2108" s="87"/>
      <c r="G2108" s="88"/>
      <c r="H2108" s="89"/>
      <c r="I2108" s="88"/>
      <c r="J2108" s="90"/>
      <c r="K2108" s="91"/>
      <c r="L2108" s="92"/>
      <c r="M2108" s="93"/>
      <c r="N2108" s="94"/>
      <c r="O2108" s="143"/>
      <c r="P2108" s="143"/>
      <c r="Q2108" s="143"/>
      <c r="R2108" s="94"/>
      <c r="S2108" s="107"/>
      <c r="T2108" s="143"/>
      <c r="U2108" s="94"/>
      <c r="V2108" s="94"/>
      <c r="W2108" s="94"/>
      <c r="X2108" s="143"/>
      <c r="Y2108" s="123"/>
      <c r="Z2108" s="143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  <c r="EG2108" s="107"/>
      <c r="EH2108" s="107"/>
      <c r="EI2108" s="107"/>
      <c r="EJ2108" s="107"/>
      <c r="EK2108" s="107"/>
      <c r="EL2108" s="107"/>
      <c r="EM2108" s="107"/>
      <c r="EN2108" s="107"/>
      <c r="EO2108" s="107"/>
      <c r="EP2108" s="107"/>
      <c r="EQ2108" s="107"/>
      <c r="ER2108" s="107"/>
      <c r="ES2108" s="107"/>
      <c r="ET2108" s="107"/>
      <c r="EU2108" s="107"/>
      <c r="EV2108" s="107"/>
      <c r="EW2108" s="107"/>
      <c r="EX2108" s="107"/>
      <c r="EY2108" s="107"/>
    </row>
    <row r="2109" spans="1:155" x14ac:dyDescent="0.15">
      <c r="A2109" s="36"/>
      <c r="B2109" s="1"/>
      <c r="C2109" s="90"/>
      <c r="D2109" s="103"/>
      <c r="E2109" s="93"/>
      <c r="F2109" s="87"/>
      <c r="G2109" s="88"/>
      <c r="H2109" s="89"/>
      <c r="I2109" s="88"/>
      <c r="J2109" s="90"/>
      <c r="K2109" s="91"/>
      <c r="L2109" s="92"/>
      <c r="M2109" s="93"/>
      <c r="N2109" s="94"/>
      <c r="O2109" s="143"/>
      <c r="P2109" s="143"/>
      <c r="Q2109" s="143"/>
      <c r="R2109" s="94"/>
      <c r="S2109" s="107"/>
      <c r="T2109" s="143"/>
      <c r="U2109" s="94"/>
      <c r="V2109" s="94"/>
      <c r="W2109" s="94"/>
      <c r="X2109" s="143"/>
      <c r="Y2109" s="123"/>
      <c r="Z2109" s="143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  <c r="EG2109" s="107"/>
      <c r="EH2109" s="107"/>
      <c r="EI2109" s="107"/>
      <c r="EJ2109" s="107"/>
      <c r="EK2109" s="107"/>
      <c r="EL2109" s="107"/>
      <c r="EM2109" s="107"/>
      <c r="EN2109" s="107"/>
      <c r="EO2109" s="107"/>
      <c r="EP2109" s="107"/>
      <c r="EQ2109" s="107"/>
      <c r="ER2109" s="107"/>
      <c r="ES2109" s="107"/>
      <c r="ET2109" s="107"/>
      <c r="EU2109" s="107"/>
      <c r="EV2109" s="107"/>
      <c r="EW2109" s="107"/>
      <c r="EX2109" s="107"/>
      <c r="EY2109" s="107"/>
    </row>
    <row r="2110" spans="1:155" x14ac:dyDescent="0.15">
      <c r="A2110" s="36"/>
      <c r="B2110" s="1"/>
      <c r="C2110" s="90"/>
      <c r="D2110" s="103"/>
      <c r="E2110" s="93"/>
      <c r="F2110" s="87"/>
      <c r="G2110" s="88"/>
      <c r="H2110" s="89"/>
      <c r="I2110" s="88"/>
      <c r="J2110" s="90"/>
      <c r="K2110" s="91"/>
      <c r="L2110" s="92"/>
      <c r="M2110" s="93"/>
      <c r="N2110" s="94"/>
      <c r="O2110" s="143"/>
      <c r="P2110" s="143"/>
      <c r="Q2110" s="143"/>
      <c r="R2110" s="94"/>
      <c r="S2110" s="107"/>
      <c r="T2110" s="143"/>
      <c r="U2110" s="94"/>
      <c r="V2110" s="94"/>
      <c r="W2110" s="94"/>
      <c r="X2110" s="143"/>
      <c r="Y2110" s="123"/>
      <c r="Z2110" s="143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  <c r="EG2110" s="107"/>
      <c r="EH2110" s="107"/>
      <c r="EI2110" s="107"/>
      <c r="EJ2110" s="107"/>
      <c r="EK2110" s="107"/>
      <c r="EL2110" s="107"/>
      <c r="EM2110" s="107"/>
      <c r="EN2110" s="107"/>
      <c r="EO2110" s="107"/>
      <c r="EP2110" s="107"/>
      <c r="EQ2110" s="107"/>
      <c r="ER2110" s="107"/>
      <c r="ES2110" s="107"/>
      <c r="ET2110" s="107"/>
      <c r="EU2110" s="107"/>
      <c r="EV2110" s="107"/>
      <c r="EW2110" s="107"/>
      <c r="EX2110" s="107"/>
      <c r="EY2110" s="107"/>
    </row>
    <row r="2111" spans="1:155" x14ac:dyDescent="0.15">
      <c r="A2111" s="36"/>
      <c r="B2111" s="1"/>
      <c r="C2111" s="90"/>
      <c r="D2111" s="103"/>
      <c r="E2111" s="93"/>
      <c r="F2111" s="87"/>
      <c r="G2111" s="88"/>
      <c r="H2111" s="89"/>
      <c r="I2111" s="88"/>
      <c r="J2111" s="90"/>
      <c r="K2111" s="91"/>
      <c r="L2111" s="92"/>
      <c r="M2111" s="93"/>
      <c r="N2111" s="94"/>
      <c r="O2111" s="143"/>
      <c r="P2111" s="143"/>
      <c r="Q2111" s="143"/>
      <c r="R2111" s="94"/>
      <c r="S2111" s="107"/>
      <c r="T2111" s="143"/>
      <c r="U2111" s="94"/>
      <c r="V2111" s="94"/>
      <c r="W2111" s="94"/>
      <c r="X2111" s="143"/>
      <c r="Y2111" s="123"/>
      <c r="Z2111" s="143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  <c r="EG2111" s="107"/>
      <c r="EH2111" s="107"/>
      <c r="EI2111" s="107"/>
      <c r="EJ2111" s="107"/>
      <c r="EK2111" s="107"/>
      <c r="EL2111" s="107"/>
      <c r="EM2111" s="107"/>
      <c r="EN2111" s="107"/>
      <c r="EO2111" s="107"/>
      <c r="EP2111" s="107"/>
      <c r="EQ2111" s="107"/>
      <c r="ER2111" s="107"/>
      <c r="ES2111" s="107"/>
      <c r="ET2111" s="107"/>
      <c r="EU2111" s="107"/>
      <c r="EV2111" s="107"/>
      <c r="EW2111" s="107"/>
      <c r="EX2111" s="107"/>
      <c r="EY2111" s="107"/>
    </row>
    <row r="2112" spans="1:155" x14ac:dyDescent="0.15">
      <c r="A2112" s="36"/>
      <c r="B2112" s="1"/>
      <c r="C2112" s="90"/>
      <c r="D2112" s="103"/>
      <c r="E2112" s="93"/>
      <c r="F2112" s="87"/>
      <c r="G2112" s="88"/>
      <c r="H2112" s="89"/>
      <c r="I2112" s="88"/>
      <c r="J2112" s="90"/>
      <c r="K2112" s="91"/>
      <c r="L2112" s="92"/>
      <c r="M2112" s="93"/>
      <c r="N2112" s="94"/>
      <c r="O2112" s="143"/>
      <c r="P2112" s="143"/>
      <c r="Q2112" s="143"/>
      <c r="R2112" s="94"/>
      <c r="S2112" s="107"/>
      <c r="T2112" s="143"/>
      <c r="U2112" s="94"/>
      <c r="V2112" s="94"/>
      <c r="W2112" s="94"/>
      <c r="X2112" s="143"/>
      <c r="Y2112" s="123"/>
      <c r="Z2112" s="143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  <c r="EG2112" s="107"/>
      <c r="EH2112" s="107"/>
      <c r="EI2112" s="107"/>
      <c r="EJ2112" s="107"/>
      <c r="EK2112" s="107"/>
      <c r="EL2112" s="107"/>
      <c r="EM2112" s="107"/>
      <c r="EN2112" s="107"/>
      <c r="EO2112" s="107"/>
      <c r="EP2112" s="107"/>
      <c r="EQ2112" s="107"/>
      <c r="ER2112" s="107"/>
      <c r="ES2112" s="107"/>
      <c r="ET2112" s="107"/>
      <c r="EU2112" s="107"/>
      <c r="EV2112" s="107"/>
      <c r="EW2112" s="107"/>
      <c r="EX2112" s="107"/>
      <c r="EY2112" s="107"/>
    </row>
    <row r="2113" spans="1:155" x14ac:dyDescent="0.15">
      <c r="A2113" s="36"/>
      <c r="B2113" s="1"/>
      <c r="C2113" s="90"/>
      <c r="D2113" s="103"/>
      <c r="E2113" s="93"/>
      <c r="F2113" s="87"/>
      <c r="G2113" s="88"/>
      <c r="H2113" s="89"/>
      <c r="I2113" s="88"/>
      <c r="J2113" s="90"/>
      <c r="K2113" s="91"/>
      <c r="L2113" s="92"/>
      <c r="M2113" s="93"/>
      <c r="N2113" s="94"/>
      <c r="O2113" s="143"/>
      <c r="P2113" s="143"/>
      <c r="Q2113" s="143"/>
      <c r="R2113" s="94"/>
      <c r="S2113" s="107"/>
      <c r="T2113" s="143"/>
      <c r="U2113" s="94"/>
      <c r="V2113" s="94"/>
      <c r="W2113" s="94"/>
      <c r="X2113" s="143"/>
      <c r="Y2113" s="123"/>
      <c r="Z2113" s="143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  <c r="EG2113" s="107"/>
      <c r="EH2113" s="107"/>
      <c r="EI2113" s="107"/>
      <c r="EJ2113" s="107"/>
      <c r="EK2113" s="107"/>
      <c r="EL2113" s="107"/>
      <c r="EM2113" s="107"/>
      <c r="EN2113" s="107"/>
      <c r="EO2113" s="107"/>
      <c r="EP2113" s="107"/>
      <c r="EQ2113" s="107"/>
      <c r="ER2113" s="107"/>
      <c r="ES2113" s="107"/>
      <c r="ET2113" s="107"/>
      <c r="EU2113" s="107"/>
      <c r="EV2113" s="107"/>
      <c r="EW2113" s="107"/>
      <c r="EX2113" s="107"/>
      <c r="EY2113" s="107"/>
    </row>
    <row r="2114" spans="1:155" x14ac:dyDescent="0.15">
      <c r="A2114" s="36"/>
      <c r="B2114" s="1"/>
      <c r="C2114" s="90"/>
      <c r="D2114" s="103"/>
      <c r="E2114" s="93"/>
      <c r="F2114" s="87"/>
      <c r="G2114" s="88"/>
      <c r="H2114" s="89"/>
      <c r="I2114" s="88"/>
      <c r="J2114" s="90"/>
      <c r="K2114" s="91"/>
      <c r="L2114" s="92"/>
      <c r="M2114" s="93"/>
      <c r="N2114" s="94"/>
      <c r="O2114" s="143"/>
      <c r="P2114" s="143"/>
      <c r="Q2114" s="143"/>
      <c r="R2114" s="94"/>
      <c r="S2114" s="107"/>
      <c r="T2114" s="143"/>
      <c r="U2114" s="94"/>
      <c r="V2114" s="94"/>
      <c r="W2114" s="94"/>
      <c r="X2114" s="143"/>
      <c r="Y2114" s="123"/>
      <c r="Z2114" s="143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  <c r="EG2114" s="107"/>
      <c r="EH2114" s="107"/>
      <c r="EI2114" s="107"/>
      <c r="EJ2114" s="107"/>
      <c r="EK2114" s="107"/>
      <c r="EL2114" s="107"/>
      <c r="EM2114" s="107"/>
      <c r="EN2114" s="107"/>
      <c r="EO2114" s="107"/>
      <c r="EP2114" s="107"/>
      <c r="EQ2114" s="107"/>
      <c r="ER2114" s="107"/>
      <c r="ES2114" s="107"/>
      <c r="ET2114" s="107"/>
      <c r="EU2114" s="107"/>
      <c r="EV2114" s="107"/>
      <c r="EW2114" s="107"/>
      <c r="EX2114" s="107"/>
      <c r="EY2114" s="107"/>
    </row>
    <row r="2115" spans="1:155" x14ac:dyDescent="0.15">
      <c r="A2115" s="36"/>
      <c r="B2115" s="1"/>
      <c r="C2115" s="90"/>
      <c r="D2115" s="103"/>
      <c r="E2115" s="93"/>
      <c r="F2115" s="87"/>
      <c r="G2115" s="88"/>
      <c r="H2115" s="89"/>
      <c r="I2115" s="88"/>
      <c r="J2115" s="90"/>
      <c r="K2115" s="91"/>
      <c r="L2115" s="92"/>
      <c r="M2115" s="93"/>
      <c r="N2115" s="94"/>
      <c r="O2115" s="143"/>
      <c r="P2115" s="143"/>
      <c r="Q2115" s="143"/>
      <c r="R2115" s="94"/>
      <c r="S2115" s="107"/>
      <c r="T2115" s="143"/>
      <c r="U2115" s="94"/>
      <c r="V2115" s="94"/>
      <c r="W2115" s="94"/>
      <c r="X2115" s="143"/>
      <c r="Y2115" s="123"/>
      <c r="Z2115" s="143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  <c r="EG2115" s="107"/>
      <c r="EH2115" s="107"/>
      <c r="EI2115" s="107"/>
      <c r="EJ2115" s="107"/>
      <c r="EK2115" s="107"/>
      <c r="EL2115" s="107"/>
      <c r="EM2115" s="107"/>
      <c r="EN2115" s="107"/>
      <c r="EO2115" s="107"/>
      <c r="EP2115" s="107"/>
      <c r="EQ2115" s="107"/>
      <c r="ER2115" s="107"/>
      <c r="ES2115" s="107"/>
      <c r="ET2115" s="107"/>
      <c r="EU2115" s="107"/>
      <c r="EV2115" s="107"/>
      <c r="EW2115" s="107"/>
      <c r="EX2115" s="107"/>
      <c r="EY2115" s="107"/>
    </row>
    <row r="2116" spans="1:155" x14ac:dyDescent="0.15">
      <c r="A2116" s="36"/>
      <c r="B2116" s="1"/>
      <c r="C2116" s="90"/>
      <c r="D2116" s="103"/>
      <c r="E2116" s="93"/>
      <c r="F2116" s="87"/>
      <c r="G2116" s="88"/>
      <c r="H2116" s="89"/>
      <c r="I2116" s="88"/>
      <c r="J2116" s="90"/>
      <c r="K2116" s="91"/>
      <c r="L2116" s="92"/>
      <c r="M2116" s="93"/>
      <c r="N2116" s="94"/>
      <c r="O2116" s="143"/>
      <c r="P2116" s="143"/>
      <c r="Q2116" s="143"/>
      <c r="R2116" s="94"/>
      <c r="S2116" s="107"/>
      <c r="T2116" s="143"/>
      <c r="U2116" s="94"/>
      <c r="V2116" s="94"/>
      <c r="W2116" s="94"/>
      <c r="X2116" s="143"/>
      <c r="Y2116" s="123"/>
      <c r="Z2116" s="143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  <c r="EG2116" s="107"/>
      <c r="EH2116" s="107"/>
      <c r="EI2116" s="107"/>
      <c r="EJ2116" s="107"/>
      <c r="EK2116" s="107"/>
      <c r="EL2116" s="107"/>
      <c r="EM2116" s="107"/>
      <c r="EN2116" s="107"/>
      <c r="EO2116" s="107"/>
      <c r="EP2116" s="107"/>
      <c r="EQ2116" s="107"/>
      <c r="ER2116" s="107"/>
      <c r="ES2116" s="107"/>
      <c r="ET2116" s="107"/>
      <c r="EU2116" s="107"/>
      <c r="EV2116" s="107"/>
      <c r="EW2116" s="107"/>
      <c r="EX2116" s="107"/>
      <c r="EY2116" s="107"/>
    </row>
    <row r="2117" spans="1:155" x14ac:dyDescent="0.15">
      <c r="A2117" s="36"/>
      <c r="B2117" s="1"/>
      <c r="C2117" s="90"/>
      <c r="D2117" s="103"/>
      <c r="E2117" s="93"/>
      <c r="F2117" s="87"/>
      <c r="G2117" s="88"/>
      <c r="H2117" s="89"/>
      <c r="I2117" s="88"/>
      <c r="J2117" s="90"/>
      <c r="K2117" s="91"/>
      <c r="L2117" s="92"/>
      <c r="M2117" s="93"/>
      <c r="N2117" s="94"/>
      <c r="O2117" s="143"/>
      <c r="P2117" s="143"/>
      <c r="Q2117" s="143"/>
      <c r="R2117" s="94"/>
      <c r="S2117" s="107"/>
      <c r="T2117" s="143"/>
      <c r="U2117" s="94"/>
      <c r="V2117" s="94"/>
      <c r="W2117" s="94"/>
      <c r="X2117" s="143"/>
      <c r="Y2117" s="123"/>
      <c r="Z2117" s="143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  <c r="EG2117" s="107"/>
      <c r="EH2117" s="107"/>
      <c r="EI2117" s="107"/>
      <c r="EJ2117" s="107"/>
      <c r="EK2117" s="107"/>
      <c r="EL2117" s="107"/>
      <c r="EM2117" s="107"/>
      <c r="EN2117" s="107"/>
      <c r="EO2117" s="107"/>
      <c r="EP2117" s="107"/>
      <c r="EQ2117" s="107"/>
      <c r="ER2117" s="107"/>
      <c r="ES2117" s="107"/>
      <c r="ET2117" s="107"/>
      <c r="EU2117" s="107"/>
      <c r="EV2117" s="107"/>
      <c r="EW2117" s="107"/>
      <c r="EX2117" s="107"/>
      <c r="EY2117" s="107"/>
    </row>
    <row r="2118" spans="1:155" x14ac:dyDescent="0.15">
      <c r="A2118" s="36"/>
      <c r="B2118" s="1"/>
      <c r="C2118" s="90"/>
      <c r="D2118" s="103"/>
      <c r="E2118" s="93"/>
      <c r="F2118" s="87"/>
      <c r="G2118" s="88"/>
      <c r="H2118" s="89"/>
      <c r="I2118" s="88"/>
      <c r="J2118" s="90"/>
      <c r="K2118" s="91"/>
      <c r="L2118" s="92"/>
      <c r="M2118" s="93"/>
      <c r="N2118" s="94"/>
      <c r="O2118" s="143"/>
      <c r="P2118" s="143"/>
      <c r="Q2118" s="143"/>
      <c r="R2118" s="94"/>
      <c r="S2118" s="107"/>
      <c r="T2118" s="143"/>
      <c r="U2118" s="94"/>
      <c r="V2118" s="94"/>
      <c r="W2118" s="94"/>
      <c r="X2118" s="143"/>
      <c r="Y2118" s="123"/>
      <c r="Z2118" s="143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  <c r="EG2118" s="107"/>
      <c r="EH2118" s="107"/>
      <c r="EI2118" s="107"/>
      <c r="EJ2118" s="107"/>
      <c r="EK2118" s="107"/>
      <c r="EL2118" s="107"/>
      <c r="EM2118" s="107"/>
      <c r="EN2118" s="107"/>
      <c r="EO2118" s="107"/>
      <c r="EP2118" s="107"/>
      <c r="EQ2118" s="107"/>
      <c r="ER2118" s="107"/>
      <c r="ES2118" s="107"/>
      <c r="ET2118" s="107"/>
      <c r="EU2118" s="107"/>
      <c r="EV2118" s="107"/>
      <c r="EW2118" s="107"/>
      <c r="EX2118" s="107"/>
      <c r="EY2118" s="107"/>
    </row>
    <row r="2119" spans="1:155" x14ac:dyDescent="0.15">
      <c r="A2119" s="36"/>
      <c r="B2119" s="1"/>
      <c r="C2119" s="90"/>
      <c r="D2119" s="103"/>
      <c r="E2119" s="93"/>
      <c r="F2119" s="87"/>
      <c r="G2119" s="88"/>
      <c r="H2119" s="89"/>
      <c r="I2119" s="88"/>
      <c r="J2119" s="90"/>
      <c r="K2119" s="91"/>
      <c r="L2119" s="92"/>
      <c r="M2119" s="93"/>
      <c r="N2119" s="94"/>
      <c r="O2119" s="143"/>
      <c r="P2119" s="143"/>
      <c r="Q2119" s="143"/>
      <c r="R2119" s="94"/>
      <c r="S2119" s="107"/>
      <c r="T2119" s="143"/>
      <c r="U2119" s="94"/>
      <c r="V2119" s="94"/>
      <c r="W2119" s="94"/>
      <c r="X2119" s="143"/>
      <c r="Y2119" s="123"/>
      <c r="Z2119" s="143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  <c r="EG2119" s="107"/>
      <c r="EH2119" s="107"/>
      <c r="EI2119" s="107"/>
      <c r="EJ2119" s="107"/>
      <c r="EK2119" s="107"/>
      <c r="EL2119" s="107"/>
      <c r="EM2119" s="107"/>
      <c r="EN2119" s="107"/>
      <c r="EO2119" s="107"/>
      <c r="EP2119" s="107"/>
      <c r="EQ2119" s="107"/>
      <c r="ER2119" s="107"/>
      <c r="ES2119" s="107"/>
      <c r="ET2119" s="107"/>
      <c r="EU2119" s="107"/>
      <c r="EV2119" s="107"/>
      <c r="EW2119" s="107"/>
      <c r="EX2119" s="107"/>
      <c r="EY2119" s="107"/>
    </row>
    <row r="2120" spans="1:155" x14ac:dyDescent="0.15">
      <c r="A2120" s="36"/>
      <c r="B2120" s="1"/>
      <c r="C2120" s="90"/>
      <c r="D2120" s="103"/>
      <c r="E2120" s="93"/>
      <c r="F2120" s="87"/>
      <c r="G2120" s="88"/>
      <c r="H2120" s="89"/>
      <c r="I2120" s="88"/>
      <c r="J2120" s="90"/>
      <c r="K2120" s="91"/>
      <c r="L2120" s="92"/>
      <c r="M2120" s="93"/>
      <c r="N2120" s="94"/>
      <c r="O2120" s="143"/>
      <c r="P2120" s="143"/>
      <c r="Q2120" s="143"/>
      <c r="R2120" s="94"/>
      <c r="S2120" s="107"/>
      <c r="T2120" s="143"/>
      <c r="U2120" s="94"/>
      <c r="V2120" s="94"/>
      <c r="W2120" s="94"/>
      <c r="X2120" s="143"/>
      <c r="Y2120" s="123"/>
      <c r="Z2120" s="143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  <c r="EG2120" s="107"/>
      <c r="EH2120" s="107"/>
      <c r="EI2120" s="107"/>
      <c r="EJ2120" s="107"/>
      <c r="EK2120" s="107"/>
      <c r="EL2120" s="107"/>
      <c r="EM2120" s="107"/>
      <c r="EN2120" s="107"/>
      <c r="EO2120" s="107"/>
      <c r="EP2120" s="107"/>
      <c r="EQ2120" s="107"/>
      <c r="ER2120" s="107"/>
      <c r="ES2120" s="107"/>
      <c r="ET2120" s="107"/>
      <c r="EU2120" s="107"/>
      <c r="EV2120" s="107"/>
      <c r="EW2120" s="107"/>
      <c r="EX2120" s="107"/>
      <c r="EY2120" s="107"/>
    </row>
    <row r="2121" spans="1:155" x14ac:dyDescent="0.15">
      <c r="A2121" s="36"/>
      <c r="B2121" s="1"/>
      <c r="C2121" s="90"/>
      <c r="D2121" s="103"/>
      <c r="E2121" s="93"/>
      <c r="F2121" s="87"/>
      <c r="G2121" s="88"/>
      <c r="H2121" s="89"/>
      <c r="I2121" s="88"/>
      <c r="J2121" s="90"/>
      <c r="K2121" s="91"/>
      <c r="L2121" s="92"/>
      <c r="M2121" s="93"/>
      <c r="N2121" s="94"/>
      <c r="O2121" s="143"/>
      <c r="P2121" s="143"/>
      <c r="Q2121" s="143"/>
      <c r="R2121" s="94"/>
      <c r="S2121" s="107"/>
      <c r="T2121" s="143"/>
      <c r="U2121" s="94"/>
      <c r="V2121" s="94"/>
      <c r="W2121" s="94"/>
      <c r="X2121" s="143"/>
      <c r="Y2121" s="123"/>
      <c r="Z2121" s="143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  <c r="EG2121" s="107"/>
      <c r="EH2121" s="107"/>
      <c r="EI2121" s="107"/>
      <c r="EJ2121" s="107"/>
      <c r="EK2121" s="107"/>
      <c r="EL2121" s="107"/>
      <c r="EM2121" s="107"/>
      <c r="EN2121" s="107"/>
      <c r="EO2121" s="107"/>
      <c r="EP2121" s="107"/>
      <c r="EQ2121" s="107"/>
      <c r="ER2121" s="107"/>
      <c r="ES2121" s="107"/>
      <c r="ET2121" s="107"/>
      <c r="EU2121" s="107"/>
      <c r="EV2121" s="107"/>
      <c r="EW2121" s="107"/>
      <c r="EX2121" s="107"/>
      <c r="EY2121" s="107"/>
    </row>
    <row r="2122" spans="1:155" x14ac:dyDescent="0.15">
      <c r="A2122" s="36"/>
      <c r="B2122" s="1"/>
      <c r="C2122" s="90"/>
      <c r="D2122" s="103"/>
      <c r="E2122" s="93"/>
      <c r="F2122" s="87"/>
      <c r="G2122" s="88"/>
      <c r="H2122" s="89"/>
      <c r="I2122" s="88"/>
      <c r="J2122" s="90"/>
      <c r="K2122" s="91"/>
      <c r="L2122" s="92"/>
      <c r="M2122" s="93"/>
      <c r="N2122" s="94"/>
      <c r="O2122" s="143"/>
      <c r="P2122" s="143"/>
      <c r="Q2122" s="143"/>
      <c r="R2122" s="94"/>
      <c r="S2122" s="107"/>
      <c r="T2122" s="143"/>
      <c r="U2122" s="94"/>
      <c r="V2122" s="94"/>
      <c r="W2122" s="94"/>
      <c r="X2122" s="143"/>
      <c r="Y2122" s="123"/>
      <c r="Z2122" s="143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  <c r="EG2122" s="107"/>
      <c r="EH2122" s="107"/>
      <c r="EI2122" s="107"/>
      <c r="EJ2122" s="107"/>
      <c r="EK2122" s="107"/>
      <c r="EL2122" s="107"/>
      <c r="EM2122" s="107"/>
      <c r="EN2122" s="107"/>
      <c r="EO2122" s="107"/>
      <c r="EP2122" s="107"/>
      <c r="EQ2122" s="107"/>
      <c r="ER2122" s="107"/>
      <c r="ES2122" s="107"/>
      <c r="ET2122" s="107"/>
      <c r="EU2122" s="107"/>
      <c r="EV2122" s="107"/>
      <c r="EW2122" s="107"/>
      <c r="EX2122" s="107"/>
      <c r="EY2122" s="107"/>
    </row>
    <row r="2123" spans="1:155" x14ac:dyDescent="0.15">
      <c r="A2123" s="36"/>
      <c r="B2123" s="1"/>
      <c r="C2123" s="90"/>
      <c r="D2123" s="103"/>
      <c r="E2123" s="93"/>
      <c r="F2123" s="87"/>
      <c r="G2123" s="88"/>
      <c r="H2123" s="89"/>
      <c r="I2123" s="88"/>
      <c r="J2123" s="90"/>
      <c r="K2123" s="91"/>
      <c r="L2123" s="92"/>
      <c r="M2123" s="93"/>
      <c r="N2123" s="94"/>
      <c r="O2123" s="143"/>
      <c r="P2123" s="143"/>
      <c r="Q2123" s="143"/>
      <c r="R2123" s="94"/>
      <c r="S2123" s="107"/>
      <c r="T2123" s="143"/>
      <c r="U2123" s="94"/>
      <c r="V2123" s="94"/>
      <c r="W2123" s="94"/>
      <c r="X2123" s="143"/>
      <c r="Y2123" s="123"/>
      <c r="Z2123" s="143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  <c r="EG2123" s="107"/>
      <c r="EH2123" s="107"/>
      <c r="EI2123" s="107"/>
      <c r="EJ2123" s="107"/>
      <c r="EK2123" s="107"/>
      <c r="EL2123" s="107"/>
      <c r="EM2123" s="107"/>
      <c r="EN2123" s="107"/>
      <c r="EO2123" s="107"/>
      <c r="EP2123" s="107"/>
      <c r="EQ2123" s="107"/>
      <c r="ER2123" s="107"/>
      <c r="ES2123" s="107"/>
      <c r="ET2123" s="107"/>
      <c r="EU2123" s="107"/>
      <c r="EV2123" s="107"/>
      <c r="EW2123" s="107"/>
      <c r="EX2123" s="107"/>
      <c r="EY2123" s="107"/>
    </row>
    <row r="2124" spans="1:155" x14ac:dyDescent="0.15">
      <c r="A2124" s="36"/>
      <c r="B2124" s="1"/>
      <c r="C2124" s="90"/>
      <c r="D2124" s="103"/>
      <c r="E2124" s="93"/>
      <c r="F2124" s="87"/>
      <c r="G2124" s="88"/>
      <c r="H2124" s="89"/>
      <c r="I2124" s="88"/>
      <c r="J2124" s="90"/>
      <c r="K2124" s="91"/>
      <c r="L2124" s="92"/>
      <c r="M2124" s="93"/>
      <c r="N2124" s="94"/>
      <c r="O2124" s="143"/>
      <c r="P2124" s="143"/>
      <c r="Q2124" s="143"/>
      <c r="R2124" s="94"/>
      <c r="S2124" s="107"/>
      <c r="T2124" s="143"/>
      <c r="U2124" s="94"/>
      <c r="V2124" s="94"/>
      <c r="W2124" s="94"/>
      <c r="X2124" s="143"/>
      <c r="Y2124" s="123"/>
      <c r="Z2124" s="143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  <c r="EG2124" s="107"/>
      <c r="EH2124" s="107"/>
      <c r="EI2124" s="107"/>
      <c r="EJ2124" s="107"/>
      <c r="EK2124" s="107"/>
      <c r="EL2124" s="107"/>
      <c r="EM2124" s="107"/>
      <c r="EN2124" s="107"/>
      <c r="EO2124" s="107"/>
      <c r="EP2124" s="107"/>
      <c r="EQ2124" s="107"/>
      <c r="ER2124" s="107"/>
      <c r="ES2124" s="107"/>
      <c r="ET2124" s="107"/>
      <c r="EU2124" s="107"/>
      <c r="EV2124" s="107"/>
      <c r="EW2124" s="107"/>
      <c r="EX2124" s="107"/>
      <c r="EY2124" s="107"/>
    </row>
    <row r="2125" spans="1:155" x14ac:dyDescent="0.15">
      <c r="A2125" s="36"/>
      <c r="B2125" s="1"/>
      <c r="C2125" s="90"/>
      <c r="D2125" s="103"/>
      <c r="E2125" s="93"/>
      <c r="F2125" s="87"/>
      <c r="G2125" s="88"/>
      <c r="H2125" s="89"/>
      <c r="I2125" s="88"/>
      <c r="J2125" s="90"/>
      <c r="K2125" s="91"/>
      <c r="L2125" s="92"/>
      <c r="M2125" s="93"/>
      <c r="N2125" s="94"/>
      <c r="O2125" s="143"/>
      <c r="P2125" s="143"/>
      <c r="Q2125" s="143"/>
      <c r="R2125" s="94"/>
      <c r="S2125" s="107"/>
      <c r="T2125" s="143"/>
      <c r="U2125" s="94"/>
      <c r="V2125" s="94"/>
      <c r="W2125" s="94"/>
      <c r="X2125" s="143"/>
      <c r="Y2125" s="123"/>
      <c r="Z2125" s="143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  <c r="EG2125" s="107"/>
      <c r="EH2125" s="107"/>
      <c r="EI2125" s="107"/>
      <c r="EJ2125" s="107"/>
      <c r="EK2125" s="107"/>
      <c r="EL2125" s="107"/>
      <c r="EM2125" s="107"/>
      <c r="EN2125" s="107"/>
      <c r="EO2125" s="107"/>
      <c r="EP2125" s="107"/>
      <c r="EQ2125" s="107"/>
      <c r="ER2125" s="107"/>
      <c r="ES2125" s="107"/>
      <c r="ET2125" s="107"/>
      <c r="EU2125" s="107"/>
      <c r="EV2125" s="107"/>
      <c r="EW2125" s="107"/>
      <c r="EX2125" s="107"/>
      <c r="EY2125" s="107"/>
    </row>
    <row r="2126" spans="1:155" x14ac:dyDescent="0.15">
      <c r="A2126" s="36"/>
      <c r="B2126" s="1"/>
      <c r="C2126" s="90"/>
      <c r="D2126" s="103"/>
      <c r="E2126" s="93"/>
      <c r="F2126" s="87"/>
      <c r="G2126" s="88"/>
      <c r="H2126" s="89"/>
      <c r="I2126" s="88"/>
      <c r="J2126" s="90"/>
      <c r="K2126" s="91"/>
      <c r="L2126" s="92"/>
      <c r="M2126" s="93"/>
      <c r="N2126" s="94"/>
      <c r="O2126" s="143"/>
      <c r="P2126" s="143"/>
      <c r="Q2126" s="143"/>
      <c r="R2126" s="94"/>
      <c r="S2126" s="107"/>
      <c r="T2126" s="143"/>
      <c r="U2126" s="94"/>
      <c r="V2126" s="94"/>
      <c r="W2126" s="94"/>
      <c r="X2126" s="143"/>
      <c r="Y2126" s="123"/>
      <c r="Z2126" s="143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  <c r="EG2126" s="107"/>
      <c r="EH2126" s="107"/>
      <c r="EI2126" s="107"/>
      <c r="EJ2126" s="107"/>
      <c r="EK2126" s="107"/>
      <c r="EL2126" s="107"/>
      <c r="EM2126" s="107"/>
      <c r="EN2126" s="107"/>
      <c r="EO2126" s="107"/>
      <c r="EP2126" s="107"/>
      <c r="EQ2126" s="107"/>
      <c r="ER2126" s="107"/>
      <c r="ES2126" s="107"/>
      <c r="ET2126" s="107"/>
      <c r="EU2126" s="107"/>
      <c r="EV2126" s="107"/>
      <c r="EW2126" s="107"/>
      <c r="EX2126" s="107"/>
      <c r="EY2126" s="107"/>
    </row>
    <row r="2127" spans="1:155" x14ac:dyDescent="0.15">
      <c r="A2127" s="36"/>
      <c r="B2127" s="1"/>
      <c r="C2127" s="90"/>
      <c r="D2127" s="103"/>
      <c r="E2127" s="93"/>
      <c r="F2127" s="87"/>
      <c r="G2127" s="88"/>
      <c r="H2127" s="89"/>
      <c r="I2127" s="88"/>
      <c r="J2127" s="90"/>
      <c r="K2127" s="91"/>
      <c r="L2127" s="92"/>
      <c r="M2127" s="93"/>
      <c r="N2127" s="94"/>
      <c r="O2127" s="143"/>
      <c r="P2127" s="143"/>
      <c r="Q2127" s="143"/>
      <c r="R2127" s="94"/>
      <c r="S2127" s="107"/>
      <c r="T2127" s="143"/>
      <c r="U2127" s="94"/>
      <c r="V2127" s="94"/>
      <c r="W2127" s="94"/>
      <c r="X2127" s="143"/>
      <c r="Y2127" s="123"/>
      <c r="Z2127" s="143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  <c r="EG2127" s="107"/>
      <c r="EH2127" s="107"/>
      <c r="EI2127" s="107"/>
      <c r="EJ2127" s="107"/>
      <c r="EK2127" s="107"/>
      <c r="EL2127" s="107"/>
      <c r="EM2127" s="107"/>
      <c r="EN2127" s="107"/>
      <c r="EO2127" s="107"/>
      <c r="EP2127" s="107"/>
      <c r="EQ2127" s="107"/>
      <c r="ER2127" s="107"/>
      <c r="ES2127" s="107"/>
      <c r="ET2127" s="107"/>
      <c r="EU2127" s="107"/>
      <c r="EV2127" s="107"/>
      <c r="EW2127" s="107"/>
      <c r="EX2127" s="107"/>
      <c r="EY2127" s="107"/>
    </row>
    <row r="2128" spans="1:155" x14ac:dyDescent="0.15">
      <c r="A2128" s="36"/>
      <c r="B2128" s="1"/>
      <c r="C2128" s="90"/>
      <c r="D2128" s="103"/>
      <c r="E2128" s="93"/>
      <c r="F2128" s="87"/>
      <c r="G2128" s="88"/>
      <c r="H2128" s="89"/>
      <c r="I2128" s="88"/>
      <c r="J2128" s="90"/>
      <c r="K2128" s="91"/>
      <c r="L2128" s="92"/>
      <c r="M2128" s="93"/>
      <c r="N2128" s="94"/>
      <c r="O2128" s="143"/>
      <c r="P2128" s="143"/>
      <c r="Q2128" s="143"/>
      <c r="R2128" s="94"/>
      <c r="S2128" s="107"/>
      <c r="T2128" s="143"/>
      <c r="U2128" s="94"/>
      <c r="V2128" s="94"/>
      <c r="W2128" s="94"/>
      <c r="X2128" s="143"/>
      <c r="Y2128" s="123"/>
      <c r="Z2128" s="143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  <c r="EG2128" s="107"/>
      <c r="EH2128" s="107"/>
      <c r="EI2128" s="107"/>
      <c r="EJ2128" s="107"/>
      <c r="EK2128" s="107"/>
      <c r="EL2128" s="107"/>
      <c r="EM2128" s="107"/>
      <c r="EN2128" s="107"/>
      <c r="EO2128" s="107"/>
      <c r="EP2128" s="107"/>
      <c r="EQ2128" s="107"/>
      <c r="ER2128" s="107"/>
      <c r="ES2128" s="107"/>
      <c r="ET2128" s="107"/>
      <c r="EU2128" s="107"/>
      <c r="EV2128" s="107"/>
      <c r="EW2128" s="107"/>
      <c r="EX2128" s="107"/>
      <c r="EY2128" s="107"/>
    </row>
    <row r="2129" spans="1:155" x14ac:dyDescent="0.15">
      <c r="A2129" s="36"/>
      <c r="B2129" s="1"/>
      <c r="C2129" s="90"/>
      <c r="D2129" s="103"/>
      <c r="E2129" s="93"/>
      <c r="F2129" s="87"/>
      <c r="G2129" s="88"/>
      <c r="H2129" s="89"/>
      <c r="I2129" s="88"/>
      <c r="J2129" s="90"/>
      <c r="K2129" s="91"/>
      <c r="L2129" s="92"/>
      <c r="M2129" s="93"/>
      <c r="N2129" s="94"/>
      <c r="O2129" s="143"/>
      <c r="P2129" s="143"/>
      <c r="Q2129" s="143"/>
      <c r="R2129" s="94"/>
      <c r="S2129" s="107"/>
      <c r="T2129" s="143"/>
      <c r="U2129" s="94"/>
      <c r="V2129" s="94"/>
      <c r="W2129" s="94"/>
      <c r="X2129" s="143"/>
      <c r="Y2129" s="123"/>
      <c r="Z2129" s="143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  <c r="EG2129" s="107"/>
      <c r="EH2129" s="107"/>
      <c r="EI2129" s="107"/>
      <c r="EJ2129" s="107"/>
      <c r="EK2129" s="107"/>
      <c r="EL2129" s="107"/>
      <c r="EM2129" s="107"/>
      <c r="EN2129" s="107"/>
      <c r="EO2129" s="107"/>
      <c r="EP2129" s="107"/>
      <c r="EQ2129" s="107"/>
      <c r="ER2129" s="107"/>
      <c r="ES2129" s="107"/>
      <c r="ET2129" s="107"/>
      <c r="EU2129" s="107"/>
      <c r="EV2129" s="107"/>
      <c r="EW2129" s="107"/>
      <c r="EX2129" s="107"/>
      <c r="EY2129" s="107"/>
    </row>
    <row r="2130" spans="1:155" x14ac:dyDescent="0.15">
      <c r="A2130" s="36"/>
      <c r="B2130" s="1"/>
      <c r="C2130" s="90"/>
      <c r="D2130" s="103"/>
      <c r="E2130" s="93"/>
      <c r="F2130" s="87"/>
      <c r="G2130" s="88"/>
      <c r="H2130" s="89"/>
      <c r="I2130" s="88"/>
      <c r="J2130" s="90"/>
      <c r="K2130" s="91"/>
      <c r="L2130" s="92"/>
      <c r="M2130" s="93"/>
      <c r="N2130" s="94"/>
      <c r="O2130" s="143"/>
      <c r="P2130" s="143"/>
      <c r="Q2130" s="143"/>
      <c r="R2130" s="94"/>
      <c r="S2130" s="107"/>
      <c r="T2130" s="143"/>
      <c r="U2130" s="94"/>
      <c r="V2130" s="94"/>
      <c r="W2130" s="94"/>
      <c r="X2130" s="143"/>
      <c r="Y2130" s="123"/>
      <c r="Z2130" s="143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  <c r="EG2130" s="107"/>
      <c r="EH2130" s="107"/>
      <c r="EI2130" s="107"/>
      <c r="EJ2130" s="107"/>
      <c r="EK2130" s="107"/>
      <c r="EL2130" s="107"/>
      <c r="EM2130" s="107"/>
      <c r="EN2130" s="107"/>
      <c r="EO2130" s="107"/>
      <c r="EP2130" s="107"/>
      <c r="EQ2130" s="107"/>
      <c r="ER2130" s="107"/>
      <c r="ES2130" s="107"/>
      <c r="ET2130" s="107"/>
      <c r="EU2130" s="107"/>
      <c r="EV2130" s="107"/>
      <c r="EW2130" s="107"/>
      <c r="EX2130" s="107"/>
      <c r="EY2130" s="107"/>
    </row>
    <row r="2131" spans="1:155" x14ac:dyDescent="0.15">
      <c r="A2131" s="36"/>
      <c r="B2131" s="1"/>
      <c r="C2131" s="90"/>
      <c r="D2131" s="103"/>
      <c r="E2131" s="93"/>
      <c r="F2131" s="87"/>
      <c r="G2131" s="88"/>
      <c r="H2131" s="89"/>
      <c r="I2131" s="88"/>
      <c r="J2131" s="90"/>
      <c r="K2131" s="91"/>
      <c r="L2131" s="92"/>
      <c r="M2131" s="93"/>
      <c r="N2131" s="94"/>
      <c r="O2131" s="143"/>
      <c r="P2131" s="143"/>
      <c r="Q2131" s="143"/>
      <c r="R2131" s="94"/>
      <c r="S2131" s="107"/>
      <c r="T2131" s="143"/>
      <c r="U2131" s="94"/>
      <c r="V2131" s="94"/>
      <c r="W2131" s="94"/>
      <c r="X2131" s="143"/>
      <c r="Y2131" s="123"/>
      <c r="Z2131" s="143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  <c r="EG2131" s="107"/>
      <c r="EH2131" s="107"/>
      <c r="EI2131" s="107"/>
      <c r="EJ2131" s="107"/>
      <c r="EK2131" s="107"/>
      <c r="EL2131" s="107"/>
      <c r="EM2131" s="107"/>
      <c r="EN2131" s="107"/>
      <c r="EO2131" s="107"/>
      <c r="EP2131" s="107"/>
      <c r="EQ2131" s="107"/>
      <c r="ER2131" s="107"/>
      <c r="ES2131" s="107"/>
      <c r="ET2131" s="107"/>
      <c r="EU2131" s="107"/>
      <c r="EV2131" s="107"/>
      <c r="EW2131" s="107"/>
      <c r="EX2131" s="107"/>
      <c r="EY2131" s="107"/>
    </row>
    <row r="2132" spans="1:155" x14ac:dyDescent="0.15">
      <c r="A2132" s="36"/>
      <c r="B2132" s="1"/>
      <c r="C2132" s="90"/>
      <c r="D2132" s="103"/>
      <c r="E2132" s="93"/>
      <c r="F2132" s="87"/>
      <c r="G2132" s="88"/>
      <c r="H2132" s="89"/>
      <c r="I2132" s="88"/>
      <c r="J2132" s="90"/>
      <c r="K2132" s="91"/>
      <c r="L2132" s="92"/>
      <c r="M2132" s="93"/>
      <c r="N2132" s="94"/>
      <c r="O2132" s="143"/>
      <c r="P2132" s="143"/>
      <c r="Q2132" s="143"/>
      <c r="R2132" s="94"/>
      <c r="S2132" s="107"/>
      <c r="T2132" s="143"/>
      <c r="U2132" s="94"/>
      <c r="V2132" s="94"/>
      <c r="W2132" s="94"/>
      <c r="X2132" s="143"/>
      <c r="Y2132" s="123"/>
      <c r="Z2132" s="143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  <c r="EG2132" s="107"/>
      <c r="EH2132" s="107"/>
      <c r="EI2132" s="107"/>
      <c r="EJ2132" s="107"/>
      <c r="EK2132" s="107"/>
      <c r="EL2132" s="107"/>
      <c r="EM2132" s="107"/>
      <c r="EN2132" s="107"/>
      <c r="EO2132" s="107"/>
      <c r="EP2132" s="107"/>
      <c r="EQ2132" s="107"/>
      <c r="ER2132" s="107"/>
      <c r="ES2132" s="107"/>
      <c r="ET2132" s="107"/>
      <c r="EU2132" s="107"/>
      <c r="EV2132" s="107"/>
      <c r="EW2132" s="107"/>
      <c r="EX2132" s="107"/>
      <c r="EY2132" s="107"/>
    </row>
    <row r="2133" spans="1:155" x14ac:dyDescent="0.15">
      <c r="A2133" s="36"/>
      <c r="B2133" s="1"/>
      <c r="C2133" s="90"/>
      <c r="D2133" s="103"/>
      <c r="E2133" s="93"/>
      <c r="F2133" s="87"/>
      <c r="G2133" s="88"/>
      <c r="H2133" s="89"/>
      <c r="I2133" s="88"/>
      <c r="J2133" s="90"/>
      <c r="K2133" s="91"/>
      <c r="L2133" s="92"/>
      <c r="M2133" s="93"/>
      <c r="N2133" s="94"/>
      <c r="O2133" s="143"/>
      <c r="P2133" s="143"/>
      <c r="Q2133" s="143"/>
      <c r="R2133" s="94"/>
      <c r="S2133" s="107"/>
      <c r="T2133" s="143"/>
      <c r="U2133" s="94"/>
      <c r="V2133" s="94"/>
      <c r="W2133" s="94"/>
      <c r="X2133" s="143"/>
      <c r="Y2133" s="123"/>
      <c r="Z2133" s="143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  <c r="EG2133" s="107"/>
      <c r="EH2133" s="107"/>
      <c r="EI2133" s="107"/>
      <c r="EJ2133" s="107"/>
      <c r="EK2133" s="107"/>
      <c r="EL2133" s="107"/>
      <c r="EM2133" s="107"/>
      <c r="EN2133" s="107"/>
      <c r="EO2133" s="107"/>
      <c r="EP2133" s="107"/>
      <c r="EQ2133" s="107"/>
      <c r="ER2133" s="107"/>
      <c r="ES2133" s="107"/>
      <c r="ET2133" s="107"/>
      <c r="EU2133" s="107"/>
      <c r="EV2133" s="107"/>
      <c r="EW2133" s="107"/>
      <c r="EX2133" s="107"/>
      <c r="EY2133" s="107"/>
    </row>
    <row r="2134" spans="1:155" x14ac:dyDescent="0.15">
      <c r="A2134" s="36"/>
      <c r="B2134" s="1"/>
      <c r="C2134" s="90"/>
      <c r="D2134" s="103"/>
      <c r="E2134" s="93"/>
      <c r="F2134" s="87"/>
      <c r="G2134" s="88"/>
      <c r="H2134" s="89"/>
      <c r="I2134" s="88"/>
      <c r="J2134" s="90"/>
      <c r="K2134" s="91"/>
      <c r="L2134" s="92"/>
      <c r="M2134" s="93"/>
      <c r="N2134" s="94"/>
      <c r="O2134" s="143"/>
      <c r="P2134" s="143"/>
      <c r="Q2134" s="143"/>
      <c r="R2134" s="94"/>
      <c r="S2134" s="107"/>
      <c r="T2134" s="143"/>
      <c r="U2134" s="94"/>
      <c r="V2134" s="94"/>
      <c r="W2134" s="94"/>
      <c r="X2134" s="143"/>
      <c r="Y2134" s="123"/>
      <c r="Z2134" s="143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  <c r="EG2134" s="107"/>
      <c r="EH2134" s="107"/>
      <c r="EI2134" s="107"/>
      <c r="EJ2134" s="107"/>
      <c r="EK2134" s="107"/>
      <c r="EL2134" s="107"/>
      <c r="EM2134" s="107"/>
      <c r="EN2134" s="107"/>
      <c r="EO2134" s="107"/>
      <c r="EP2134" s="107"/>
      <c r="EQ2134" s="107"/>
      <c r="ER2134" s="107"/>
      <c r="ES2134" s="107"/>
      <c r="ET2134" s="107"/>
      <c r="EU2134" s="107"/>
      <c r="EV2134" s="107"/>
      <c r="EW2134" s="107"/>
      <c r="EX2134" s="107"/>
      <c r="EY2134" s="107"/>
    </row>
    <row r="2135" spans="1:155" x14ac:dyDescent="0.15">
      <c r="A2135" s="36"/>
      <c r="B2135" s="1"/>
      <c r="C2135" s="90"/>
      <c r="D2135" s="103"/>
      <c r="E2135" s="93"/>
      <c r="F2135" s="87"/>
      <c r="G2135" s="88"/>
      <c r="H2135" s="89"/>
      <c r="I2135" s="88"/>
      <c r="J2135" s="90"/>
      <c r="K2135" s="91"/>
      <c r="L2135" s="92"/>
      <c r="M2135" s="93"/>
      <c r="N2135" s="94"/>
      <c r="O2135" s="143"/>
      <c r="P2135" s="143"/>
      <c r="Q2135" s="143"/>
      <c r="R2135" s="94"/>
      <c r="S2135" s="107"/>
      <c r="T2135" s="143"/>
      <c r="U2135" s="94"/>
      <c r="V2135" s="94"/>
      <c r="W2135" s="94"/>
      <c r="X2135" s="143"/>
      <c r="Y2135" s="123"/>
      <c r="Z2135" s="143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  <c r="EG2135" s="107"/>
      <c r="EH2135" s="107"/>
      <c r="EI2135" s="107"/>
      <c r="EJ2135" s="107"/>
      <c r="EK2135" s="107"/>
      <c r="EL2135" s="107"/>
      <c r="EM2135" s="107"/>
      <c r="EN2135" s="107"/>
      <c r="EO2135" s="107"/>
      <c r="EP2135" s="107"/>
      <c r="EQ2135" s="107"/>
      <c r="ER2135" s="107"/>
      <c r="ES2135" s="107"/>
      <c r="ET2135" s="107"/>
      <c r="EU2135" s="107"/>
      <c r="EV2135" s="107"/>
      <c r="EW2135" s="107"/>
      <c r="EX2135" s="107"/>
      <c r="EY2135" s="107"/>
    </row>
    <row r="2136" spans="1:155" x14ac:dyDescent="0.15">
      <c r="A2136" s="36"/>
      <c r="B2136" s="1"/>
      <c r="C2136" s="90"/>
      <c r="D2136" s="103"/>
      <c r="E2136" s="93"/>
      <c r="F2136" s="87"/>
      <c r="G2136" s="88"/>
      <c r="H2136" s="89"/>
      <c r="I2136" s="88"/>
      <c r="J2136" s="90"/>
      <c r="K2136" s="91"/>
      <c r="L2136" s="92"/>
      <c r="M2136" s="93"/>
      <c r="N2136" s="94"/>
      <c r="O2136" s="143"/>
      <c r="P2136" s="143"/>
      <c r="Q2136" s="143"/>
      <c r="R2136" s="94"/>
      <c r="S2136" s="107"/>
      <c r="T2136" s="143"/>
      <c r="U2136" s="94"/>
      <c r="V2136" s="94"/>
      <c r="W2136" s="94"/>
      <c r="X2136" s="143"/>
      <c r="Y2136" s="123"/>
      <c r="Z2136" s="143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  <c r="EG2136" s="107"/>
      <c r="EH2136" s="107"/>
      <c r="EI2136" s="107"/>
      <c r="EJ2136" s="107"/>
      <c r="EK2136" s="107"/>
      <c r="EL2136" s="107"/>
      <c r="EM2136" s="107"/>
      <c r="EN2136" s="107"/>
      <c r="EO2136" s="107"/>
      <c r="EP2136" s="107"/>
      <c r="EQ2136" s="107"/>
      <c r="ER2136" s="107"/>
      <c r="ES2136" s="107"/>
      <c r="ET2136" s="107"/>
      <c r="EU2136" s="107"/>
      <c r="EV2136" s="107"/>
      <c r="EW2136" s="107"/>
      <c r="EX2136" s="107"/>
      <c r="EY2136" s="107"/>
    </row>
    <row r="2137" spans="1:155" x14ac:dyDescent="0.15">
      <c r="A2137" s="36"/>
      <c r="B2137" s="1"/>
      <c r="C2137" s="90"/>
      <c r="D2137" s="103"/>
      <c r="E2137" s="93"/>
      <c r="F2137" s="87"/>
      <c r="G2137" s="88"/>
      <c r="H2137" s="89"/>
      <c r="I2137" s="88"/>
      <c r="J2137" s="90"/>
      <c r="K2137" s="91"/>
      <c r="L2137" s="92"/>
      <c r="M2137" s="93"/>
      <c r="N2137" s="94"/>
      <c r="O2137" s="143"/>
      <c r="P2137" s="143"/>
      <c r="Q2137" s="143"/>
      <c r="R2137" s="94"/>
      <c r="S2137" s="107"/>
      <c r="T2137" s="143"/>
      <c r="U2137" s="94"/>
      <c r="V2137" s="94"/>
      <c r="W2137" s="94"/>
      <c r="X2137" s="143"/>
      <c r="Y2137" s="123"/>
      <c r="Z2137" s="143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  <c r="EG2137" s="107"/>
      <c r="EH2137" s="107"/>
      <c r="EI2137" s="107"/>
      <c r="EJ2137" s="107"/>
      <c r="EK2137" s="107"/>
      <c r="EL2137" s="107"/>
      <c r="EM2137" s="107"/>
      <c r="EN2137" s="107"/>
      <c r="EO2137" s="107"/>
      <c r="EP2137" s="107"/>
      <c r="EQ2137" s="107"/>
      <c r="ER2137" s="107"/>
      <c r="ES2137" s="107"/>
      <c r="ET2137" s="107"/>
      <c r="EU2137" s="107"/>
      <c r="EV2137" s="107"/>
      <c r="EW2137" s="107"/>
      <c r="EX2137" s="107"/>
      <c r="EY2137" s="107"/>
    </row>
    <row r="2138" spans="1:155" x14ac:dyDescent="0.15">
      <c r="A2138" s="36"/>
      <c r="B2138" s="1"/>
      <c r="C2138" s="90"/>
      <c r="D2138" s="103"/>
      <c r="E2138" s="93"/>
      <c r="F2138" s="87"/>
      <c r="G2138" s="88"/>
      <c r="H2138" s="89"/>
      <c r="I2138" s="88"/>
      <c r="J2138" s="90"/>
      <c r="K2138" s="91"/>
      <c r="L2138" s="92"/>
      <c r="M2138" s="93"/>
      <c r="N2138" s="94"/>
      <c r="O2138" s="143"/>
      <c r="P2138" s="143"/>
      <c r="Q2138" s="143"/>
      <c r="R2138" s="94"/>
      <c r="S2138" s="107"/>
      <c r="T2138" s="143"/>
      <c r="U2138" s="94"/>
      <c r="V2138" s="94"/>
      <c r="W2138" s="94"/>
      <c r="X2138" s="143"/>
      <c r="Y2138" s="123"/>
      <c r="Z2138" s="143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  <c r="EG2138" s="107"/>
      <c r="EH2138" s="107"/>
      <c r="EI2138" s="107"/>
      <c r="EJ2138" s="107"/>
      <c r="EK2138" s="107"/>
      <c r="EL2138" s="107"/>
      <c r="EM2138" s="107"/>
      <c r="EN2138" s="107"/>
      <c r="EO2138" s="107"/>
      <c r="EP2138" s="107"/>
      <c r="EQ2138" s="107"/>
      <c r="ER2138" s="107"/>
      <c r="ES2138" s="107"/>
      <c r="ET2138" s="107"/>
      <c r="EU2138" s="107"/>
      <c r="EV2138" s="107"/>
      <c r="EW2138" s="107"/>
      <c r="EX2138" s="107"/>
      <c r="EY2138" s="107"/>
    </row>
    <row r="2139" spans="1:155" x14ac:dyDescent="0.15">
      <c r="A2139" s="36"/>
      <c r="B2139" s="1"/>
      <c r="C2139" s="90"/>
      <c r="D2139" s="103"/>
      <c r="E2139" s="93"/>
      <c r="F2139" s="87"/>
      <c r="G2139" s="88"/>
      <c r="H2139" s="89"/>
      <c r="I2139" s="88"/>
      <c r="J2139" s="90"/>
      <c r="K2139" s="91"/>
      <c r="L2139" s="92"/>
      <c r="M2139" s="93"/>
      <c r="N2139" s="94"/>
      <c r="O2139" s="143"/>
      <c r="P2139" s="143"/>
      <c r="Q2139" s="143"/>
      <c r="R2139" s="94"/>
      <c r="S2139" s="107"/>
      <c r="T2139" s="143"/>
      <c r="U2139" s="94"/>
      <c r="V2139" s="94"/>
      <c r="W2139" s="94"/>
      <c r="X2139" s="143"/>
      <c r="Y2139" s="123"/>
      <c r="Z2139" s="143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  <c r="EG2139" s="107"/>
      <c r="EH2139" s="107"/>
      <c r="EI2139" s="107"/>
      <c r="EJ2139" s="107"/>
      <c r="EK2139" s="107"/>
      <c r="EL2139" s="107"/>
      <c r="EM2139" s="107"/>
      <c r="EN2139" s="107"/>
      <c r="EO2139" s="107"/>
      <c r="EP2139" s="107"/>
      <c r="EQ2139" s="107"/>
      <c r="ER2139" s="107"/>
      <c r="ES2139" s="107"/>
      <c r="ET2139" s="107"/>
      <c r="EU2139" s="107"/>
      <c r="EV2139" s="107"/>
      <c r="EW2139" s="107"/>
      <c r="EX2139" s="107"/>
      <c r="EY2139" s="107"/>
    </row>
    <row r="2140" spans="1:155" x14ac:dyDescent="0.15">
      <c r="A2140" s="36"/>
      <c r="B2140" s="1"/>
      <c r="C2140" s="90"/>
      <c r="D2140" s="103"/>
      <c r="E2140" s="93"/>
      <c r="F2140" s="87"/>
      <c r="G2140" s="88"/>
      <c r="H2140" s="89"/>
      <c r="I2140" s="88"/>
      <c r="J2140" s="90"/>
      <c r="K2140" s="91"/>
      <c r="L2140" s="92"/>
      <c r="M2140" s="93"/>
      <c r="N2140" s="94"/>
      <c r="O2140" s="143"/>
      <c r="P2140" s="143"/>
      <c r="Q2140" s="143"/>
      <c r="R2140" s="94"/>
      <c r="S2140" s="107"/>
      <c r="T2140" s="143"/>
      <c r="U2140" s="94"/>
      <c r="V2140" s="94"/>
      <c r="W2140" s="94"/>
      <c r="X2140" s="143"/>
      <c r="Y2140" s="123"/>
      <c r="Z2140" s="143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  <c r="EG2140" s="107"/>
      <c r="EH2140" s="107"/>
      <c r="EI2140" s="107"/>
      <c r="EJ2140" s="107"/>
      <c r="EK2140" s="107"/>
      <c r="EL2140" s="107"/>
      <c r="EM2140" s="107"/>
      <c r="EN2140" s="107"/>
      <c r="EO2140" s="107"/>
      <c r="EP2140" s="107"/>
      <c r="EQ2140" s="107"/>
      <c r="ER2140" s="107"/>
      <c r="ES2140" s="107"/>
      <c r="ET2140" s="107"/>
      <c r="EU2140" s="107"/>
      <c r="EV2140" s="107"/>
      <c r="EW2140" s="107"/>
      <c r="EX2140" s="107"/>
      <c r="EY2140" s="107"/>
    </row>
    <row r="2141" spans="1:155" x14ac:dyDescent="0.15">
      <c r="A2141" s="36"/>
      <c r="B2141" s="1"/>
      <c r="C2141" s="90"/>
      <c r="D2141" s="103"/>
      <c r="E2141" s="93"/>
      <c r="F2141" s="87"/>
      <c r="G2141" s="88"/>
      <c r="H2141" s="89"/>
      <c r="I2141" s="88"/>
      <c r="J2141" s="90"/>
      <c r="K2141" s="91"/>
      <c r="L2141" s="92"/>
      <c r="M2141" s="93"/>
      <c r="N2141" s="94"/>
      <c r="O2141" s="143"/>
      <c r="P2141" s="143"/>
      <c r="Q2141" s="143"/>
      <c r="R2141" s="94"/>
      <c r="S2141" s="107"/>
      <c r="T2141" s="143"/>
      <c r="U2141" s="94"/>
      <c r="V2141" s="94"/>
      <c r="W2141" s="94"/>
      <c r="X2141" s="143"/>
      <c r="Y2141" s="123"/>
      <c r="Z2141" s="143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  <c r="EG2141" s="107"/>
      <c r="EH2141" s="107"/>
      <c r="EI2141" s="107"/>
      <c r="EJ2141" s="107"/>
      <c r="EK2141" s="107"/>
      <c r="EL2141" s="107"/>
      <c r="EM2141" s="107"/>
      <c r="EN2141" s="107"/>
      <c r="EO2141" s="107"/>
      <c r="EP2141" s="107"/>
      <c r="EQ2141" s="107"/>
      <c r="ER2141" s="107"/>
      <c r="ES2141" s="107"/>
      <c r="ET2141" s="107"/>
      <c r="EU2141" s="107"/>
      <c r="EV2141" s="107"/>
      <c r="EW2141" s="107"/>
      <c r="EX2141" s="107"/>
      <c r="EY2141" s="107"/>
    </row>
    <row r="2142" spans="1:155" x14ac:dyDescent="0.15">
      <c r="A2142" s="36"/>
      <c r="B2142" s="1"/>
      <c r="C2142" s="90"/>
      <c r="D2142" s="103"/>
      <c r="E2142" s="93"/>
      <c r="F2142" s="87"/>
      <c r="G2142" s="88"/>
      <c r="H2142" s="89"/>
      <c r="I2142" s="88"/>
      <c r="J2142" s="90"/>
      <c r="K2142" s="91"/>
      <c r="L2142" s="92"/>
      <c r="M2142" s="93"/>
      <c r="N2142" s="94"/>
      <c r="O2142" s="143"/>
      <c r="P2142" s="143"/>
      <c r="Q2142" s="143"/>
      <c r="R2142" s="94"/>
      <c r="S2142" s="107"/>
      <c r="T2142" s="143"/>
      <c r="U2142" s="94"/>
      <c r="V2142" s="94"/>
      <c r="W2142" s="94"/>
      <c r="X2142" s="143"/>
      <c r="Y2142" s="123"/>
      <c r="Z2142" s="143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  <c r="EG2142" s="107"/>
      <c r="EH2142" s="107"/>
      <c r="EI2142" s="107"/>
      <c r="EJ2142" s="107"/>
      <c r="EK2142" s="107"/>
      <c r="EL2142" s="107"/>
      <c r="EM2142" s="107"/>
      <c r="EN2142" s="107"/>
      <c r="EO2142" s="107"/>
      <c r="EP2142" s="107"/>
      <c r="EQ2142" s="107"/>
      <c r="ER2142" s="107"/>
      <c r="ES2142" s="107"/>
      <c r="ET2142" s="107"/>
      <c r="EU2142" s="107"/>
      <c r="EV2142" s="107"/>
      <c r="EW2142" s="107"/>
      <c r="EX2142" s="107"/>
      <c r="EY2142" s="107"/>
    </row>
    <row r="2143" spans="1:155" x14ac:dyDescent="0.15">
      <c r="A2143" s="36"/>
      <c r="B2143" s="1"/>
      <c r="C2143" s="90"/>
      <c r="D2143" s="103"/>
      <c r="E2143" s="93"/>
      <c r="F2143" s="87"/>
      <c r="G2143" s="88"/>
      <c r="H2143" s="89"/>
      <c r="I2143" s="88"/>
      <c r="J2143" s="90"/>
      <c r="K2143" s="91"/>
      <c r="L2143" s="92"/>
      <c r="M2143" s="93"/>
      <c r="N2143" s="94"/>
      <c r="O2143" s="143"/>
      <c r="P2143" s="143"/>
      <c r="Q2143" s="143"/>
      <c r="R2143" s="94"/>
      <c r="S2143" s="107"/>
      <c r="T2143" s="143"/>
      <c r="U2143" s="94"/>
      <c r="V2143" s="94"/>
      <c r="W2143" s="94"/>
      <c r="X2143" s="143"/>
      <c r="Y2143" s="123"/>
      <c r="Z2143" s="143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  <c r="EG2143" s="107"/>
      <c r="EH2143" s="107"/>
      <c r="EI2143" s="107"/>
      <c r="EJ2143" s="107"/>
      <c r="EK2143" s="107"/>
      <c r="EL2143" s="107"/>
      <c r="EM2143" s="107"/>
      <c r="EN2143" s="107"/>
      <c r="EO2143" s="107"/>
      <c r="EP2143" s="107"/>
      <c r="EQ2143" s="107"/>
      <c r="ER2143" s="107"/>
      <c r="ES2143" s="107"/>
      <c r="ET2143" s="107"/>
      <c r="EU2143" s="107"/>
      <c r="EV2143" s="107"/>
      <c r="EW2143" s="107"/>
      <c r="EX2143" s="107"/>
      <c r="EY2143" s="107"/>
    </row>
    <row r="2144" spans="1:155" x14ac:dyDescent="0.15">
      <c r="A2144" s="36"/>
      <c r="B2144" s="1"/>
      <c r="C2144" s="90"/>
      <c r="D2144" s="103"/>
      <c r="E2144" s="93"/>
      <c r="F2144" s="87"/>
      <c r="G2144" s="88"/>
      <c r="H2144" s="89"/>
      <c r="I2144" s="88"/>
      <c r="J2144" s="90"/>
      <c r="K2144" s="91"/>
      <c r="L2144" s="92"/>
      <c r="M2144" s="93"/>
      <c r="N2144" s="94"/>
      <c r="O2144" s="143"/>
      <c r="P2144" s="143"/>
      <c r="Q2144" s="143"/>
      <c r="R2144" s="94"/>
      <c r="S2144" s="107"/>
      <c r="T2144" s="143"/>
      <c r="U2144" s="94"/>
      <c r="V2144" s="94"/>
      <c r="W2144" s="94"/>
      <c r="X2144" s="143"/>
      <c r="Y2144" s="123"/>
      <c r="Z2144" s="143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  <c r="EG2144" s="107"/>
      <c r="EH2144" s="107"/>
      <c r="EI2144" s="107"/>
      <c r="EJ2144" s="107"/>
      <c r="EK2144" s="107"/>
      <c r="EL2144" s="107"/>
      <c r="EM2144" s="107"/>
      <c r="EN2144" s="107"/>
      <c r="EO2144" s="107"/>
      <c r="EP2144" s="107"/>
      <c r="EQ2144" s="107"/>
      <c r="ER2144" s="107"/>
      <c r="ES2144" s="107"/>
      <c r="ET2144" s="107"/>
      <c r="EU2144" s="107"/>
      <c r="EV2144" s="107"/>
      <c r="EW2144" s="107"/>
      <c r="EX2144" s="107"/>
      <c r="EY2144" s="107"/>
    </row>
    <row r="2145" spans="1:155" x14ac:dyDescent="0.15">
      <c r="A2145" s="36"/>
      <c r="B2145" s="1"/>
      <c r="C2145" s="90"/>
      <c r="D2145" s="103"/>
      <c r="E2145" s="93"/>
      <c r="F2145" s="87"/>
      <c r="G2145" s="88"/>
      <c r="H2145" s="89"/>
      <c r="I2145" s="88"/>
      <c r="J2145" s="90"/>
      <c r="K2145" s="91"/>
      <c r="L2145" s="92"/>
      <c r="M2145" s="93"/>
      <c r="N2145" s="94"/>
      <c r="O2145" s="143"/>
      <c r="P2145" s="143"/>
      <c r="Q2145" s="143"/>
      <c r="R2145" s="94"/>
      <c r="S2145" s="107"/>
      <c r="T2145" s="143"/>
      <c r="U2145" s="94"/>
      <c r="V2145" s="94"/>
      <c r="W2145" s="94"/>
      <c r="X2145" s="143"/>
      <c r="Y2145" s="123"/>
      <c r="Z2145" s="143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  <c r="EG2145" s="107"/>
      <c r="EH2145" s="107"/>
      <c r="EI2145" s="107"/>
      <c r="EJ2145" s="107"/>
      <c r="EK2145" s="107"/>
      <c r="EL2145" s="107"/>
      <c r="EM2145" s="107"/>
      <c r="EN2145" s="107"/>
      <c r="EO2145" s="107"/>
      <c r="EP2145" s="107"/>
      <c r="EQ2145" s="107"/>
      <c r="ER2145" s="107"/>
      <c r="ES2145" s="107"/>
      <c r="ET2145" s="107"/>
      <c r="EU2145" s="107"/>
      <c r="EV2145" s="107"/>
      <c r="EW2145" s="107"/>
      <c r="EX2145" s="107"/>
      <c r="EY2145" s="107"/>
    </row>
    <row r="2146" spans="1:155" x14ac:dyDescent="0.15">
      <c r="A2146" s="36"/>
      <c r="B2146" s="1"/>
      <c r="C2146" s="90"/>
      <c r="D2146" s="103"/>
      <c r="E2146" s="93"/>
      <c r="F2146" s="87"/>
      <c r="G2146" s="88"/>
      <c r="H2146" s="89"/>
      <c r="I2146" s="88"/>
      <c r="J2146" s="90"/>
      <c r="K2146" s="91"/>
      <c r="L2146" s="92"/>
      <c r="M2146" s="93"/>
      <c r="N2146" s="94"/>
      <c r="O2146" s="143"/>
      <c r="P2146" s="143"/>
      <c r="Q2146" s="143"/>
      <c r="R2146" s="94"/>
      <c r="S2146" s="107"/>
      <c r="T2146" s="143"/>
      <c r="U2146" s="94"/>
      <c r="V2146" s="94"/>
      <c r="W2146" s="94"/>
      <c r="X2146" s="143"/>
      <c r="Y2146" s="123"/>
      <c r="Z2146" s="143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  <c r="EG2146" s="107"/>
      <c r="EH2146" s="107"/>
      <c r="EI2146" s="107"/>
      <c r="EJ2146" s="107"/>
      <c r="EK2146" s="107"/>
      <c r="EL2146" s="107"/>
      <c r="EM2146" s="107"/>
      <c r="EN2146" s="107"/>
      <c r="EO2146" s="107"/>
      <c r="EP2146" s="107"/>
      <c r="EQ2146" s="107"/>
      <c r="ER2146" s="107"/>
      <c r="ES2146" s="107"/>
      <c r="ET2146" s="107"/>
      <c r="EU2146" s="107"/>
      <c r="EV2146" s="107"/>
      <c r="EW2146" s="107"/>
      <c r="EX2146" s="107"/>
      <c r="EY2146" s="107"/>
    </row>
    <row r="2147" spans="1:155" x14ac:dyDescent="0.15">
      <c r="A2147" s="36"/>
      <c r="B2147" s="1"/>
      <c r="C2147" s="90"/>
      <c r="D2147" s="103"/>
      <c r="E2147" s="93"/>
      <c r="F2147" s="87"/>
      <c r="G2147" s="88"/>
      <c r="H2147" s="89"/>
      <c r="I2147" s="88"/>
      <c r="J2147" s="90"/>
      <c r="K2147" s="91"/>
      <c r="L2147" s="92"/>
      <c r="M2147" s="93"/>
      <c r="N2147" s="94"/>
      <c r="O2147" s="143"/>
      <c r="P2147" s="143"/>
      <c r="Q2147" s="143"/>
      <c r="R2147" s="94"/>
      <c r="S2147" s="107"/>
      <c r="T2147" s="143"/>
      <c r="U2147" s="94"/>
      <c r="V2147" s="94"/>
      <c r="W2147" s="94"/>
      <c r="X2147" s="143"/>
      <c r="Y2147" s="123"/>
      <c r="Z2147" s="143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  <c r="EG2147" s="107"/>
      <c r="EH2147" s="107"/>
      <c r="EI2147" s="107"/>
      <c r="EJ2147" s="107"/>
      <c r="EK2147" s="107"/>
      <c r="EL2147" s="107"/>
      <c r="EM2147" s="107"/>
      <c r="EN2147" s="107"/>
      <c r="EO2147" s="107"/>
      <c r="EP2147" s="107"/>
      <c r="EQ2147" s="107"/>
      <c r="ER2147" s="107"/>
      <c r="ES2147" s="107"/>
      <c r="ET2147" s="107"/>
      <c r="EU2147" s="107"/>
      <c r="EV2147" s="107"/>
      <c r="EW2147" s="107"/>
      <c r="EX2147" s="107"/>
      <c r="EY2147" s="107"/>
    </row>
    <row r="2148" spans="1:155" x14ac:dyDescent="0.15">
      <c r="A2148" s="36"/>
      <c r="B2148" s="1"/>
      <c r="C2148" s="90"/>
      <c r="D2148" s="103"/>
      <c r="E2148" s="93"/>
      <c r="F2148" s="87"/>
      <c r="G2148" s="88"/>
      <c r="H2148" s="89"/>
      <c r="I2148" s="88"/>
      <c r="J2148" s="90"/>
      <c r="K2148" s="91"/>
      <c r="L2148" s="92"/>
      <c r="M2148" s="93"/>
      <c r="N2148" s="94"/>
      <c r="O2148" s="143"/>
      <c r="P2148" s="143"/>
      <c r="Q2148" s="143"/>
      <c r="R2148" s="94"/>
      <c r="S2148" s="107"/>
      <c r="T2148" s="143"/>
      <c r="U2148" s="94"/>
      <c r="V2148" s="94"/>
      <c r="W2148" s="94"/>
      <c r="X2148" s="143"/>
      <c r="Y2148" s="123"/>
      <c r="Z2148" s="143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  <c r="EG2148" s="107"/>
      <c r="EH2148" s="107"/>
      <c r="EI2148" s="107"/>
      <c r="EJ2148" s="107"/>
      <c r="EK2148" s="107"/>
      <c r="EL2148" s="107"/>
      <c r="EM2148" s="107"/>
      <c r="EN2148" s="107"/>
      <c r="EO2148" s="107"/>
      <c r="EP2148" s="107"/>
      <c r="EQ2148" s="107"/>
      <c r="ER2148" s="107"/>
      <c r="ES2148" s="107"/>
      <c r="ET2148" s="107"/>
      <c r="EU2148" s="107"/>
      <c r="EV2148" s="107"/>
      <c r="EW2148" s="107"/>
      <c r="EX2148" s="107"/>
      <c r="EY2148" s="107"/>
    </row>
    <row r="2149" spans="1:155" x14ac:dyDescent="0.15">
      <c r="A2149" s="36"/>
      <c r="B2149" s="1"/>
      <c r="C2149" s="90"/>
      <c r="D2149" s="103"/>
      <c r="E2149" s="93"/>
      <c r="F2149" s="87"/>
      <c r="G2149" s="88"/>
      <c r="H2149" s="89"/>
      <c r="I2149" s="88"/>
      <c r="J2149" s="90"/>
      <c r="K2149" s="91"/>
      <c r="L2149" s="92"/>
      <c r="M2149" s="93"/>
      <c r="N2149" s="94"/>
      <c r="O2149" s="143"/>
      <c r="P2149" s="143"/>
      <c r="Q2149" s="143"/>
      <c r="R2149" s="94"/>
      <c r="S2149" s="107"/>
      <c r="T2149" s="143"/>
      <c r="U2149" s="94"/>
      <c r="V2149" s="94"/>
      <c r="W2149" s="94"/>
      <c r="X2149" s="143"/>
      <c r="Y2149" s="123"/>
      <c r="Z2149" s="143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  <c r="EG2149" s="107"/>
      <c r="EH2149" s="107"/>
      <c r="EI2149" s="107"/>
      <c r="EJ2149" s="107"/>
      <c r="EK2149" s="107"/>
      <c r="EL2149" s="107"/>
      <c r="EM2149" s="107"/>
      <c r="EN2149" s="107"/>
      <c r="EO2149" s="107"/>
      <c r="EP2149" s="107"/>
      <c r="EQ2149" s="107"/>
      <c r="ER2149" s="107"/>
      <c r="ES2149" s="107"/>
      <c r="ET2149" s="107"/>
      <c r="EU2149" s="107"/>
      <c r="EV2149" s="107"/>
      <c r="EW2149" s="107"/>
      <c r="EX2149" s="107"/>
      <c r="EY2149" s="107"/>
    </row>
    <row r="2150" spans="1:155" x14ac:dyDescent="0.15">
      <c r="A2150" s="36"/>
      <c r="B2150" s="1"/>
      <c r="C2150" s="90"/>
      <c r="D2150" s="103"/>
      <c r="E2150" s="93"/>
      <c r="F2150" s="87"/>
      <c r="G2150" s="88"/>
      <c r="H2150" s="89"/>
      <c r="I2150" s="88"/>
      <c r="J2150" s="90"/>
      <c r="K2150" s="91"/>
      <c r="L2150" s="92"/>
      <c r="M2150" s="93"/>
      <c r="N2150" s="94"/>
      <c r="O2150" s="143"/>
      <c r="P2150" s="143"/>
      <c r="Q2150" s="143"/>
      <c r="R2150" s="94"/>
      <c r="S2150" s="107"/>
      <c r="T2150" s="143"/>
      <c r="U2150" s="94"/>
      <c r="V2150" s="94"/>
      <c r="W2150" s="94"/>
      <c r="X2150" s="143"/>
      <c r="Y2150" s="123"/>
      <c r="Z2150" s="143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  <c r="EG2150" s="107"/>
      <c r="EH2150" s="107"/>
      <c r="EI2150" s="107"/>
      <c r="EJ2150" s="107"/>
      <c r="EK2150" s="107"/>
      <c r="EL2150" s="107"/>
      <c r="EM2150" s="107"/>
      <c r="EN2150" s="107"/>
      <c r="EO2150" s="107"/>
      <c r="EP2150" s="107"/>
      <c r="EQ2150" s="107"/>
      <c r="ER2150" s="107"/>
      <c r="ES2150" s="107"/>
      <c r="ET2150" s="107"/>
      <c r="EU2150" s="107"/>
      <c r="EV2150" s="107"/>
      <c r="EW2150" s="107"/>
      <c r="EX2150" s="107"/>
      <c r="EY2150" s="107"/>
    </row>
    <row r="2151" spans="1:155" x14ac:dyDescent="0.15">
      <c r="A2151" s="36"/>
      <c r="B2151" s="1"/>
      <c r="C2151" s="90"/>
      <c r="D2151" s="103"/>
      <c r="E2151" s="93"/>
      <c r="F2151" s="87"/>
      <c r="G2151" s="88"/>
      <c r="H2151" s="89"/>
      <c r="I2151" s="88"/>
      <c r="J2151" s="90"/>
      <c r="K2151" s="91"/>
      <c r="L2151" s="92"/>
      <c r="M2151" s="93"/>
      <c r="N2151" s="94"/>
      <c r="O2151" s="143"/>
      <c r="P2151" s="143"/>
      <c r="Q2151" s="143"/>
      <c r="R2151" s="94"/>
      <c r="S2151" s="107"/>
      <c r="T2151" s="143"/>
      <c r="U2151" s="94"/>
      <c r="V2151" s="94"/>
      <c r="W2151" s="94"/>
      <c r="X2151" s="143"/>
      <c r="Y2151" s="123"/>
      <c r="Z2151" s="143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  <c r="EG2151" s="107"/>
      <c r="EH2151" s="107"/>
      <c r="EI2151" s="107"/>
      <c r="EJ2151" s="107"/>
      <c r="EK2151" s="107"/>
      <c r="EL2151" s="107"/>
      <c r="EM2151" s="107"/>
      <c r="EN2151" s="107"/>
      <c r="EO2151" s="107"/>
      <c r="EP2151" s="107"/>
      <c r="EQ2151" s="107"/>
      <c r="ER2151" s="107"/>
      <c r="ES2151" s="107"/>
      <c r="ET2151" s="107"/>
      <c r="EU2151" s="107"/>
      <c r="EV2151" s="107"/>
      <c r="EW2151" s="107"/>
      <c r="EX2151" s="107"/>
      <c r="EY2151" s="107"/>
    </row>
    <row r="2152" spans="1:155" x14ac:dyDescent="0.15">
      <c r="A2152" s="36"/>
      <c r="B2152" s="1"/>
      <c r="C2152" s="90"/>
      <c r="D2152" s="103"/>
      <c r="E2152" s="93"/>
      <c r="F2152" s="87"/>
      <c r="G2152" s="88"/>
      <c r="H2152" s="89"/>
      <c r="I2152" s="88"/>
      <c r="J2152" s="90"/>
      <c r="K2152" s="91"/>
      <c r="L2152" s="92"/>
      <c r="M2152" s="93"/>
      <c r="N2152" s="94"/>
      <c r="O2152" s="143"/>
      <c r="P2152" s="143"/>
      <c r="Q2152" s="143"/>
      <c r="R2152" s="94"/>
      <c r="S2152" s="107"/>
      <c r="T2152" s="143"/>
      <c r="U2152" s="94"/>
      <c r="V2152" s="94"/>
      <c r="W2152" s="94"/>
      <c r="X2152" s="143"/>
      <c r="Y2152" s="123"/>
      <c r="Z2152" s="143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  <c r="EG2152" s="107"/>
      <c r="EH2152" s="107"/>
      <c r="EI2152" s="107"/>
      <c r="EJ2152" s="107"/>
      <c r="EK2152" s="107"/>
      <c r="EL2152" s="107"/>
      <c r="EM2152" s="107"/>
      <c r="EN2152" s="107"/>
      <c r="EO2152" s="107"/>
      <c r="EP2152" s="107"/>
      <c r="EQ2152" s="107"/>
      <c r="ER2152" s="107"/>
      <c r="ES2152" s="107"/>
      <c r="ET2152" s="107"/>
      <c r="EU2152" s="107"/>
      <c r="EV2152" s="107"/>
      <c r="EW2152" s="107"/>
      <c r="EX2152" s="107"/>
      <c r="EY2152" s="107"/>
    </row>
    <row r="2153" spans="1:155" x14ac:dyDescent="0.15">
      <c r="A2153" s="36"/>
      <c r="B2153" s="1"/>
      <c r="C2153" s="90"/>
      <c r="D2153" s="103"/>
      <c r="E2153" s="93"/>
      <c r="F2153" s="87"/>
      <c r="G2153" s="88"/>
      <c r="H2153" s="89"/>
      <c r="I2153" s="88"/>
      <c r="J2153" s="90"/>
      <c r="K2153" s="91"/>
      <c r="L2153" s="92"/>
      <c r="M2153" s="93"/>
      <c r="N2153" s="94"/>
      <c r="O2153" s="143"/>
      <c r="P2153" s="143"/>
      <c r="Q2153" s="143"/>
      <c r="R2153" s="94"/>
      <c r="S2153" s="107"/>
      <c r="T2153" s="143"/>
      <c r="U2153" s="94"/>
      <c r="V2153" s="94"/>
      <c r="W2153" s="94"/>
      <c r="X2153" s="143"/>
      <c r="Y2153" s="123"/>
      <c r="Z2153" s="143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  <c r="EG2153" s="107"/>
      <c r="EH2153" s="107"/>
      <c r="EI2153" s="107"/>
      <c r="EJ2153" s="107"/>
      <c r="EK2153" s="107"/>
      <c r="EL2153" s="107"/>
      <c r="EM2153" s="107"/>
      <c r="EN2153" s="107"/>
      <c r="EO2153" s="107"/>
      <c r="EP2153" s="107"/>
      <c r="EQ2153" s="107"/>
      <c r="ER2153" s="107"/>
      <c r="ES2153" s="107"/>
      <c r="ET2153" s="107"/>
      <c r="EU2153" s="107"/>
      <c r="EV2153" s="107"/>
      <c r="EW2153" s="107"/>
      <c r="EX2153" s="107"/>
      <c r="EY2153" s="107"/>
    </row>
    <row r="2154" spans="1:155" x14ac:dyDescent="0.15">
      <c r="A2154" s="36"/>
      <c r="B2154" s="1"/>
      <c r="C2154" s="90"/>
      <c r="D2154" s="103"/>
      <c r="E2154" s="93"/>
      <c r="F2154" s="87"/>
      <c r="G2154" s="88"/>
      <c r="H2154" s="89"/>
      <c r="I2154" s="88"/>
      <c r="J2154" s="90"/>
      <c r="K2154" s="91"/>
      <c r="L2154" s="92"/>
      <c r="M2154" s="93"/>
      <c r="N2154" s="94"/>
      <c r="O2154" s="143"/>
      <c r="P2154" s="143"/>
      <c r="Q2154" s="143"/>
      <c r="R2154" s="94"/>
      <c r="S2154" s="107"/>
      <c r="T2154" s="143"/>
      <c r="U2154" s="94"/>
      <c r="V2154" s="94"/>
      <c r="W2154" s="94"/>
      <c r="X2154" s="143"/>
      <c r="Y2154" s="123"/>
      <c r="Z2154" s="143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  <c r="EG2154" s="107"/>
      <c r="EH2154" s="107"/>
      <c r="EI2154" s="107"/>
      <c r="EJ2154" s="107"/>
      <c r="EK2154" s="107"/>
      <c r="EL2154" s="107"/>
      <c r="EM2154" s="107"/>
      <c r="EN2154" s="107"/>
      <c r="EO2154" s="107"/>
      <c r="EP2154" s="107"/>
      <c r="EQ2154" s="107"/>
      <c r="ER2154" s="107"/>
      <c r="ES2154" s="107"/>
      <c r="ET2154" s="107"/>
      <c r="EU2154" s="107"/>
      <c r="EV2154" s="107"/>
      <c r="EW2154" s="107"/>
      <c r="EX2154" s="107"/>
      <c r="EY2154" s="107"/>
    </row>
    <row r="2155" spans="1:155" x14ac:dyDescent="0.15">
      <c r="A2155" s="36"/>
      <c r="B2155" s="1"/>
      <c r="C2155" s="90"/>
      <c r="D2155" s="103"/>
      <c r="E2155" s="93"/>
      <c r="F2155" s="87"/>
      <c r="G2155" s="88"/>
      <c r="H2155" s="89"/>
      <c r="I2155" s="88"/>
      <c r="J2155" s="90"/>
      <c r="K2155" s="91"/>
      <c r="L2155" s="92"/>
      <c r="M2155" s="93"/>
      <c r="N2155" s="94"/>
      <c r="O2155" s="143"/>
      <c r="P2155" s="143"/>
      <c r="Q2155" s="143"/>
      <c r="R2155" s="94"/>
      <c r="S2155" s="107"/>
      <c r="T2155" s="143"/>
      <c r="U2155" s="94"/>
      <c r="V2155" s="94"/>
      <c r="W2155" s="94"/>
      <c r="X2155" s="143"/>
      <c r="Y2155" s="123"/>
      <c r="Z2155" s="143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  <c r="EG2155" s="107"/>
      <c r="EH2155" s="107"/>
      <c r="EI2155" s="107"/>
      <c r="EJ2155" s="107"/>
      <c r="EK2155" s="107"/>
      <c r="EL2155" s="107"/>
      <c r="EM2155" s="107"/>
      <c r="EN2155" s="107"/>
      <c r="EO2155" s="107"/>
      <c r="EP2155" s="107"/>
      <c r="EQ2155" s="107"/>
      <c r="ER2155" s="107"/>
      <c r="ES2155" s="107"/>
      <c r="ET2155" s="107"/>
      <c r="EU2155" s="107"/>
      <c r="EV2155" s="107"/>
      <c r="EW2155" s="107"/>
      <c r="EX2155" s="107"/>
      <c r="EY2155" s="107"/>
    </row>
    <row r="2156" spans="1:155" x14ac:dyDescent="0.15">
      <c r="A2156" s="36"/>
      <c r="B2156" s="1"/>
      <c r="C2156" s="90"/>
      <c r="D2156" s="103"/>
      <c r="E2156" s="93"/>
      <c r="F2156" s="87"/>
      <c r="G2156" s="88"/>
      <c r="H2156" s="89"/>
      <c r="I2156" s="88"/>
      <c r="J2156" s="90"/>
      <c r="K2156" s="91"/>
      <c r="L2156" s="92"/>
      <c r="M2156" s="93"/>
      <c r="N2156" s="94"/>
      <c r="O2156" s="143"/>
      <c r="P2156" s="143"/>
      <c r="Q2156" s="143"/>
      <c r="R2156" s="94"/>
      <c r="S2156" s="107"/>
      <c r="T2156" s="143"/>
      <c r="U2156" s="94"/>
      <c r="V2156" s="94"/>
      <c r="W2156" s="94"/>
      <c r="X2156" s="143"/>
      <c r="Y2156" s="123"/>
      <c r="Z2156" s="143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  <c r="EG2156" s="107"/>
      <c r="EH2156" s="107"/>
      <c r="EI2156" s="107"/>
      <c r="EJ2156" s="107"/>
      <c r="EK2156" s="107"/>
      <c r="EL2156" s="107"/>
      <c r="EM2156" s="107"/>
      <c r="EN2156" s="107"/>
      <c r="EO2156" s="107"/>
      <c r="EP2156" s="107"/>
      <c r="EQ2156" s="107"/>
      <c r="ER2156" s="107"/>
      <c r="ES2156" s="107"/>
      <c r="ET2156" s="107"/>
      <c r="EU2156" s="107"/>
      <c r="EV2156" s="107"/>
      <c r="EW2156" s="107"/>
      <c r="EX2156" s="107"/>
      <c r="EY2156" s="107"/>
    </row>
    <row r="2157" spans="1:155" x14ac:dyDescent="0.15">
      <c r="A2157" s="36"/>
      <c r="B2157" s="1"/>
      <c r="C2157" s="90"/>
      <c r="D2157" s="103"/>
      <c r="E2157" s="93"/>
      <c r="F2157" s="87"/>
      <c r="G2157" s="88"/>
      <c r="H2157" s="89"/>
      <c r="I2157" s="88"/>
      <c r="J2157" s="90"/>
      <c r="K2157" s="91"/>
      <c r="L2157" s="92"/>
      <c r="M2157" s="93"/>
      <c r="N2157" s="94"/>
      <c r="O2157" s="143"/>
      <c r="P2157" s="143"/>
      <c r="Q2157" s="143"/>
      <c r="R2157" s="94"/>
      <c r="S2157" s="107"/>
      <c r="T2157" s="143"/>
      <c r="U2157" s="94"/>
      <c r="V2157" s="94"/>
      <c r="W2157" s="94"/>
      <c r="X2157" s="143"/>
      <c r="Y2157" s="123"/>
      <c r="Z2157" s="143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  <c r="EG2157" s="107"/>
      <c r="EH2157" s="107"/>
      <c r="EI2157" s="107"/>
      <c r="EJ2157" s="107"/>
      <c r="EK2157" s="107"/>
      <c r="EL2157" s="107"/>
      <c r="EM2157" s="107"/>
      <c r="EN2157" s="107"/>
      <c r="EO2157" s="107"/>
      <c r="EP2157" s="107"/>
      <c r="EQ2157" s="107"/>
      <c r="ER2157" s="107"/>
      <c r="ES2157" s="107"/>
      <c r="ET2157" s="107"/>
      <c r="EU2157" s="107"/>
      <c r="EV2157" s="107"/>
      <c r="EW2157" s="107"/>
      <c r="EX2157" s="107"/>
      <c r="EY2157" s="107"/>
    </row>
    <row r="2158" spans="1:155" x14ac:dyDescent="0.15">
      <c r="A2158" s="36"/>
      <c r="B2158" s="1"/>
      <c r="C2158" s="90"/>
      <c r="D2158" s="103"/>
      <c r="E2158" s="93"/>
      <c r="F2158" s="87"/>
      <c r="G2158" s="88"/>
      <c r="H2158" s="89"/>
      <c r="I2158" s="88"/>
      <c r="J2158" s="90"/>
      <c r="K2158" s="91"/>
      <c r="L2158" s="92"/>
      <c r="M2158" s="93"/>
      <c r="N2158" s="94"/>
      <c r="O2158" s="143"/>
      <c r="P2158" s="143"/>
      <c r="Q2158" s="143"/>
      <c r="R2158" s="94"/>
      <c r="S2158" s="107"/>
      <c r="T2158" s="143"/>
      <c r="U2158" s="94"/>
      <c r="V2158" s="94"/>
      <c r="W2158" s="94"/>
      <c r="X2158" s="143"/>
      <c r="Y2158" s="123"/>
      <c r="Z2158" s="143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  <c r="EG2158" s="107"/>
      <c r="EH2158" s="107"/>
      <c r="EI2158" s="107"/>
      <c r="EJ2158" s="107"/>
      <c r="EK2158" s="107"/>
      <c r="EL2158" s="107"/>
      <c r="EM2158" s="107"/>
      <c r="EN2158" s="107"/>
      <c r="EO2158" s="107"/>
      <c r="EP2158" s="107"/>
      <c r="EQ2158" s="107"/>
      <c r="ER2158" s="107"/>
      <c r="ES2158" s="107"/>
      <c r="ET2158" s="107"/>
      <c r="EU2158" s="107"/>
      <c r="EV2158" s="107"/>
      <c r="EW2158" s="107"/>
      <c r="EX2158" s="107"/>
      <c r="EY2158" s="107"/>
    </row>
    <row r="2159" spans="1:155" x14ac:dyDescent="0.15">
      <c r="A2159" s="36"/>
      <c r="B2159" s="1"/>
      <c r="C2159" s="90"/>
      <c r="D2159" s="103"/>
      <c r="E2159" s="93"/>
      <c r="F2159" s="87"/>
      <c r="G2159" s="88"/>
      <c r="H2159" s="89"/>
      <c r="I2159" s="88"/>
      <c r="J2159" s="90"/>
      <c r="K2159" s="91"/>
      <c r="L2159" s="92"/>
      <c r="M2159" s="93"/>
      <c r="N2159" s="94"/>
      <c r="O2159" s="143"/>
      <c r="P2159" s="143"/>
      <c r="Q2159" s="143"/>
      <c r="R2159" s="94"/>
      <c r="S2159" s="107"/>
      <c r="T2159" s="143"/>
      <c r="U2159" s="94"/>
      <c r="V2159" s="94"/>
      <c r="W2159" s="94"/>
      <c r="X2159" s="143"/>
      <c r="Y2159" s="123"/>
      <c r="Z2159" s="143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  <c r="EG2159" s="107"/>
      <c r="EH2159" s="107"/>
      <c r="EI2159" s="107"/>
      <c r="EJ2159" s="107"/>
      <c r="EK2159" s="107"/>
      <c r="EL2159" s="107"/>
      <c r="EM2159" s="107"/>
      <c r="EN2159" s="107"/>
      <c r="EO2159" s="107"/>
      <c r="EP2159" s="107"/>
      <c r="EQ2159" s="107"/>
      <c r="ER2159" s="107"/>
      <c r="ES2159" s="107"/>
      <c r="ET2159" s="107"/>
      <c r="EU2159" s="107"/>
      <c r="EV2159" s="107"/>
      <c r="EW2159" s="107"/>
      <c r="EX2159" s="107"/>
      <c r="EY2159" s="107"/>
    </row>
    <row r="2160" spans="1:155" x14ac:dyDescent="0.15">
      <c r="A2160" s="36"/>
      <c r="B2160" s="1"/>
      <c r="C2160" s="90"/>
      <c r="D2160" s="103"/>
      <c r="E2160" s="93"/>
      <c r="F2160" s="87"/>
      <c r="G2160" s="88"/>
      <c r="H2160" s="89"/>
      <c r="I2160" s="88"/>
      <c r="J2160" s="90"/>
      <c r="K2160" s="91"/>
      <c r="L2160" s="92"/>
      <c r="M2160" s="93"/>
      <c r="N2160" s="94"/>
      <c r="O2160" s="143"/>
      <c r="P2160" s="143"/>
      <c r="Q2160" s="143"/>
      <c r="R2160" s="94"/>
      <c r="S2160" s="107"/>
      <c r="T2160" s="143"/>
      <c r="U2160" s="94"/>
      <c r="V2160" s="94"/>
      <c r="W2160" s="94"/>
      <c r="X2160" s="143"/>
      <c r="Y2160" s="123"/>
      <c r="Z2160" s="143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  <c r="EG2160" s="107"/>
      <c r="EH2160" s="107"/>
      <c r="EI2160" s="107"/>
      <c r="EJ2160" s="107"/>
      <c r="EK2160" s="107"/>
      <c r="EL2160" s="107"/>
      <c r="EM2160" s="107"/>
      <c r="EN2160" s="107"/>
      <c r="EO2160" s="107"/>
      <c r="EP2160" s="107"/>
      <c r="EQ2160" s="107"/>
      <c r="ER2160" s="107"/>
      <c r="ES2160" s="107"/>
      <c r="ET2160" s="107"/>
      <c r="EU2160" s="107"/>
      <c r="EV2160" s="107"/>
      <c r="EW2160" s="107"/>
      <c r="EX2160" s="107"/>
      <c r="EY2160" s="107"/>
    </row>
    <row r="2161" spans="1:155" x14ac:dyDescent="0.15">
      <c r="A2161" s="36"/>
      <c r="B2161" s="1"/>
      <c r="C2161" s="90"/>
      <c r="D2161" s="103"/>
      <c r="E2161" s="93"/>
      <c r="F2161" s="87"/>
      <c r="G2161" s="88"/>
      <c r="H2161" s="89"/>
      <c r="I2161" s="88"/>
      <c r="J2161" s="90"/>
      <c r="K2161" s="91"/>
      <c r="L2161" s="92"/>
      <c r="M2161" s="93"/>
      <c r="N2161" s="94"/>
      <c r="O2161" s="143"/>
      <c r="P2161" s="143"/>
      <c r="Q2161" s="143"/>
      <c r="R2161" s="94"/>
      <c r="S2161" s="107"/>
      <c r="T2161" s="143"/>
      <c r="U2161" s="94"/>
      <c r="V2161" s="94"/>
      <c r="W2161" s="94"/>
      <c r="X2161" s="143"/>
      <c r="Y2161" s="123"/>
      <c r="Z2161" s="143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  <c r="EG2161" s="107"/>
      <c r="EH2161" s="107"/>
      <c r="EI2161" s="107"/>
      <c r="EJ2161" s="107"/>
      <c r="EK2161" s="107"/>
      <c r="EL2161" s="107"/>
      <c r="EM2161" s="107"/>
      <c r="EN2161" s="107"/>
      <c r="EO2161" s="107"/>
      <c r="EP2161" s="107"/>
      <c r="EQ2161" s="107"/>
      <c r="ER2161" s="107"/>
      <c r="ES2161" s="107"/>
      <c r="ET2161" s="107"/>
      <c r="EU2161" s="107"/>
      <c r="EV2161" s="107"/>
      <c r="EW2161" s="107"/>
      <c r="EX2161" s="107"/>
      <c r="EY2161" s="107"/>
    </row>
    <row r="2162" spans="1:155" x14ac:dyDescent="0.15">
      <c r="A2162" s="36"/>
      <c r="B2162" s="1"/>
      <c r="C2162" s="90"/>
      <c r="D2162" s="103"/>
      <c r="E2162" s="93"/>
      <c r="F2162" s="87"/>
      <c r="G2162" s="88"/>
      <c r="H2162" s="89"/>
      <c r="I2162" s="88"/>
      <c r="J2162" s="90"/>
      <c r="K2162" s="91"/>
      <c r="L2162" s="92"/>
      <c r="M2162" s="93"/>
      <c r="N2162" s="94"/>
      <c r="O2162" s="143"/>
      <c r="P2162" s="143"/>
      <c r="Q2162" s="143"/>
      <c r="R2162" s="94"/>
      <c r="S2162" s="107"/>
      <c r="T2162" s="143"/>
      <c r="U2162" s="94"/>
      <c r="V2162" s="94"/>
      <c r="W2162" s="94"/>
      <c r="X2162" s="143"/>
      <c r="Y2162" s="123"/>
      <c r="Z2162" s="143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  <c r="EG2162" s="107"/>
      <c r="EH2162" s="107"/>
      <c r="EI2162" s="107"/>
      <c r="EJ2162" s="107"/>
      <c r="EK2162" s="107"/>
      <c r="EL2162" s="107"/>
      <c r="EM2162" s="107"/>
      <c r="EN2162" s="107"/>
      <c r="EO2162" s="107"/>
      <c r="EP2162" s="107"/>
      <c r="EQ2162" s="107"/>
      <c r="ER2162" s="107"/>
      <c r="ES2162" s="107"/>
      <c r="ET2162" s="107"/>
      <c r="EU2162" s="107"/>
      <c r="EV2162" s="107"/>
      <c r="EW2162" s="107"/>
      <c r="EX2162" s="107"/>
      <c r="EY2162" s="107"/>
    </row>
    <row r="2163" spans="1:155" x14ac:dyDescent="0.15">
      <c r="A2163" s="36"/>
      <c r="B2163" s="1"/>
      <c r="C2163" s="90"/>
      <c r="D2163" s="103"/>
      <c r="E2163" s="93"/>
      <c r="F2163" s="87"/>
      <c r="G2163" s="88"/>
      <c r="H2163" s="89"/>
      <c r="I2163" s="88"/>
      <c r="J2163" s="90"/>
      <c r="K2163" s="91"/>
      <c r="L2163" s="92"/>
      <c r="M2163" s="93"/>
      <c r="N2163" s="94"/>
      <c r="O2163" s="143"/>
      <c r="P2163" s="143"/>
      <c r="Q2163" s="143"/>
      <c r="R2163" s="94"/>
      <c r="S2163" s="107"/>
      <c r="T2163" s="143"/>
      <c r="U2163" s="94"/>
      <c r="V2163" s="94"/>
      <c r="W2163" s="94"/>
      <c r="X2163" s="143"/>
      <c r="Y2163" s="123"/>
      <c r="Z2163" s="143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  <c r="EG2163" s="107"/>
      <c r="EH2163" s="107"/>
      <c r="EI2163" s="107"/>
      <c r="EJ2163" s="107"/>
      <c r="EK2163" s="107"/>
      <c r="EL2163" s="107"/>
      <c r="EM2163" s="107"/>
      <c r="EN2163" s="107"/>
      <c r="EO2163" s="107"/>
      <c r="EP2163" s="107"/>
      <c r="EQ2163" s="107"/>
      <c r="ER2163" s="107"/>
      <c r="ES2163" s="107"/>
      <c r="ET2163" s="107"/>
      <c r="EU2163" s="107"/>
      <c r="EV2163" s="107"/>
      <c r="EW2163" s="107"/>
      <c r="EX2163" s="107"/>
      <c r="EY2163" s="107"/>
    </row>
    <row r="2164" spans="1:155" x14ac:dyDescent="0.15">
      <c r="A2164" s="36"/>
      <c r="B2164" s="1"/>
      <c r="C2164" s="90"/>
      <c r="D2164" s="103"/>
      <c r="E2164" s="93"/>
      <c r="F2164" s="87"/>
      <c r="G2164" s="88"/>
      <c r="H2164" s="89"/>
      <c r="I2164" s="88"/>
      <c r="J2164" s="90"/>
      <c r="K2164" s="91"/>
      <c r="L2164" s="92"/>
      <c r="M2164" s="93"/>
      <c r="N2164" s="94"/>
      <c r="O2164" s="143"/>
      <c r="P2164" s="143"/>
      <c r="Q2164" s="143"/>
      <c r="R2164" s="94"/>
      <c r="S2164" s="107"/>
      <c r="T2164" s="143"/>
      <c r="U2164" s="94"/>
      <c r="V2164" s="94"/>
      <c r="W2164" s="94"/>
      <c r="X2164" s="143"/>
      <c r="Y2164" s="123"/>
      <c r="Z2164" s="143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  <c r="EG2164" s="107"/>
      <c r="EH2164" s="107"/>
      <c r="EI2164" s="107"/>
      <c r="EJ2164" s="107"/>
      <c r="EK2164" s="107"/>
      <c r="EL2164" s="107"/>
      <c r="EM2164" s="107"/>
      <c r="EN2164" s="107"/>
      <c r="EO2164" s="107"/>
      <c r="EP2164" s="107"/>
      <c r="EQ2164" s="107"/>
      <c r="ER2164" s="107"/>
      <c r="ES2164" s="107"/>
      <c r="ET2164" s="107"/>
      <c r="EU2164" s="107"/>
      <c r="EV2164" s="107"/>
      <c r="EW2164" s="107"/>
      <c r="EX2164" s="107"/>
      <c r="EY2164" s="107"/>
    </row>
    <row r="2165" spans="1:155" x14ac:dyDescent="0.15">
      <c r="A2165" s="36"/>
      <c r="B2165" s="1"/>
      <c r="C2165" s="90"/>
      <c r="D2165" s="103"/>
      <c r="E2165" s="93"/>
      <c r="F2165" s="87"/>
      <c r="G2165" s="88"/>
      <c r="H2165" s="89"/>
      <c r="I2165" s="88"/>
      <c r="J2165" s="90"/>
      <c r="K2165" s="91"/>
      <c r="L2165" s="92"/>
      <c r="M2165" s="93"/>
      <c r="N2165" s="94"/>
      <c r="O2165" s="143"/>
      <c r="P2165" s="143"/>
      <c r="Q2165" s="143"/>
      <c r="R2165" s="94"/>
      <c r="S2165" s="107"/>
      <c r="T2165" s="143"/>
      <c r="U2165" s="94"/>
      <c r="V2165" s="94"/>
      <c r="W2165" s="94"/>
      <c r="X2165" s="143"/>
      <c r="Y2165" s="123"/>
      <c r="Z2165" s="143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  <c r="EG2165" s="107"/>
      <c r="EH2165" s="107"/>
      <c r="EI2165" s="107"/>
      <c r="EJ2165" s="107"/>
      <c r="EK2165" s="107"/>
      <c r="EL2165" s="107"/>
      <c r="EM2165" s="107"/>
      <c r="EN2165" s="107"/>
      <c r="EO2165" s="107"/>
      <c r="EP2165" s="107"/>
      <c r="EQ2165" s="107"/>
      <c r="ER2165" s="107"/>
      <c r="ES2165" s="107"/>
      <c r="ET2165" s="107"/>
      <c r="EU2165" s="107"/>
      <c r="EV2165" s="107"/>
      <c r="EW2165" s="107"/>
      <c r="EX2165" s="107"/>
      <c r="EY2165" s="107"/>
    </row>
    <row r="2166" spans="1:155" x14ac:dyDescent="0.15">
      <c r="A2166" s="36"/>
      <c r="B2166" s="1"/>
      <c r="C2166" s="90"/>
      <c r="D2166" s="103"/>
      <c r="E2166" s="93"/>
      <c r="F2166" s="87"/>
      <c r="G2166" s="88"/>
      <c r="H2166" s="89"/>
      <c r="I2166" s="88"/>
      <c r="J2166" s="90"/>
      <c r="K2166" s="91"/>
      <c r="L2166" s="92"/>
      <c r="M2166" s="93"/>
      <c r="N2166" s="94"/>
      <c r="O2166" s="143"/>
      <c r="P2166" s="143"/>
      <c r="Q2166" s="143"/>
      <c r="R2166" s="94"/>
      <c r="S2166" s="107"/>
      <c r="T2166" s="143"/>
      <c r="U2166" s="94"/>
      <c r="V2166" s="94"/>
      <c r="W2166" s="94"/>
      <c r="X2166" s="143"/>
      <c r="Y2166" s="123"/>
      <c r="Z2166" s="143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  <c r="EG2166" s="107"/>
      <c r="EH2166" s="107"/>
      <c r="EI2166" s="107"/>
      <c r="EJ2166" s="107"/>
      <c r="EK2166" s="107"/>
      <c r="EL2166" s="107"/>
      <c r="EM2166" s="107"/>
      <c r="EN2166" s="107"/>
      <c r="EO2166" s="107"/>
      <c r="EP2166" s="107"/>
      <c r="EQ2166" s="107"/>
      <c r="ER2166" s="107"/>
      <c r="ES2166" s="107"/>
      <c r="ET2166" s="107"/>
      <c r="EU2166" s="107"/>
      <c r="EV2166" s="107"/>
      <c r="EW2166" s="107"/>
      <c r="EX2166" s="107"/>
      <c r="EY2166" s="107"/>
    </row>
    <row r="2167" spans="1:155" x14ac:dyDescent="0.15">
      <c r="A2167" s="36"/>
      <c r="B2167" s="1"/>
      <c r="C2167" s="90"/>
      <c r="D2167" s="103"/>
      <c r="E2167" s="93"/>
      <c r="F2167" s="87"/>
      <c r="G2167" s="88"/>
      <c r="H2167" s="89"/>
      <c r="I2167" s="88"/>
      <c r="J2167" s="90"/>
      <c r="K2167" s="91"/>
      <c r="L2167" s="92"/>
      <c r="M2167" s="93"/>
      <c r="N2167" s="94"/>
      <c r="O2167" s="143"/>
      <c r="P2167" s="143"/>
      <c r="Q2167" s="143"/>
      <c r="R2167" s="94"/>
      <c r="S2167" s="107"/>
      <c r="T2167" s="143"/>
      <c r="U2167" s="94"/>
      <c r="V2167" s="94"/>
      <c r="W2167" s="94"/>
      <c r="X2167" s="143"/>
      <c r="Y2167" s="123"/>
      <c r="Z2167" s="143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  <c r="EG2167" s="107"/>
      <c r="EH2167" s="107"/>
      <c r="EI2167" s="107"/>
      <c r="EJ2167" s="107"/>
      <c r="EK2167" s="107"/>
      <c r="EL2167" s="107"/>
      <c r="EM2167" s="107"/>
      <c r="EN2167" s="107"/>
      <c r="EO2167" s="107"/>
      <c r="EP2167" s="107"/>
      <c r="EQ2167" s="107"/>
      <c r="ER2167" s="107"/>
      <c r="ES2167" s="107"/>
      <c r="ET2167" s="107"/>
      <c r="EU2167" s="107"/>
      <c r="EV2167" s="107"/>
      <c r="EW2167" s="107"/>
      <c r="EX2167" s="107"/>
      <c r="EY2167" s="107"/>
    </row>
    <row r="2168" spans="1:155" x14ac:dyDescent="0.15">
      <c r="A2168" s="36"/>
      <c r="B2168" s="1"/>
      <c r="C2168" s="90"/>
      <c r="D2168" s="103"/>
      <c r="E2168" s="93"/>
      <c r="F2168" s="87"/>
      <c r="G2168" s="88"/>
      <c r="H2168" s="89"/>
      <c r="I2168" s="88"/>
      <c r="J2168" s="90"/>
      <c r="K2168" s="91"/>
      <c r="L2168" s="92"/>
      <c r="M2168" s="93"/>
      <c r="N2168" s="94"/>
      <c r="O2168" s="143"/>
      <c r="P2168" s="143"/>
      <c r="Q2168" s="143"/>
      <c r="R2168" s="94"/>
      <c r="S2168" s="107"/>
      <c r="T2168" s="143"/>
      <c r="U2168" s="94"/>
      <c r="V2168" s="94"/>
      <c r="W2168" s="94"/>
      <c r="X2168" s="143"/>
      <c r="Y2168" s="123"/>
      <c r="Z2168" s="143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  <c r="EG2168" s="107"/>
      <c r="EH2168" s="107"/>
      <c r="EI2168" s="107"/>
      <c r="EJ2168" s="107"/>
      <c r="EK2168" s="107"/>
      <c r="EL2168" s="107"/>
      <c r="EM2168" s="107"/>
      <c r="EN2168" s="107"/>
      <c r="EO2168" s="107"/>
      <c r="EP2168" s="107"/>
      <c r="EQ2168" s="107"/>
      <c r="ER2168" s="107"/>
      <c r="ES2168" s="107"/>
      <c r="ET2168" s="107"/>
      <c r="EU2168" s="107"/>
      <c r="EV2168" s="107"/>
      <c r="EW2168" s="107"/>
      <c r="EX2168" s="107"/>
      <c r="EY2168" s="107"/>
    </row>
    <row r="2169" spans="1:155" x14ac:dyDescent="0.15">
      <c r="A2169" s="36"/>
      <c r="B2169" s="1"/>
      <c r="C2169" s="90"/>
      <c r="D2169" s="103"/>
      <c r="E2169" s="93"/>
      <c r="F2169" s="87"/>
      <c r="G2169" s="88"/>
      <c r="H2169" s="89"/>
      <c r="I2169" s="88"/>
      <c r="J2169" s="90"/>
      <c r="K2169" s="91"/>
      <c r="L2169" s="92"/>
      <c r="M2169" s="93"/>
      <c r="N2169" s="94"/>
      <c r="O2169" s="143"/>
      <c r="P2169" s="143"/>
      <c r="Q2169" s="143"/>
      <c r="R2169" s="94"/>
      <c r="S2169" s="107"/>
      <c r="T2169" s="143"/>
      <c r="U2169" s="94"/>
      <c r="V2169" s="94"/>
      <c r="W2169" s="94"/>
      <c r="X2169" s="143"/>
      <c r="Y2169" s="123"/>
      <c r="Z2169" s="143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  <c r="EG2169" s="107"/>
      <c r="EH2169" s="107"/>
      <c r="EI2169" s="107"/>
      <c r="EJ2169" s="107"/>
      <c r="EK2169" s="107"/>
      <c r="EL2169" s="107"/>
      <c r="EM2169" s="107"/>
      <c r="EN2169" s="107"/>
      <c r="EO2169" s="107"/>
      <c r="EP2169" s="107"/>
      <c r="EQ2169" s="107"/>
      <c r="ER2169" s="107"/>
      <c r="ES2169" s="107"/>
      <c r="ET2169" s="107"/>
      <c r="EU2169" s="107"/>
      <c r="EV2169" s="107"/>
      <c r="EW2169" s="107"/>
      <c r="EX2169" s="107"/>
      <c r="EY2169" s="107"/>
    </row>
    <row r="2170" spans="1:155" x14ac:dyDescent="0.15">
      <c r="A2170" s="36"/>
      <c r="B2170" s="1"/>
      <c r="C2170" s="90"/>
      <c r="D2170" s="103"/>
      <c r="E2170" s="93"/>
      <c r="F2170" s="87"/>
      <c r="G2170" s="88"/>
      <c r="H2170" s="89"/>
      <c r="I2170" s="88"/>
      <c r="J2170" s="90"/>
      <c r="K2170" s="91"/>
      <c r="L2170" s="92"/>
      <c r="M2170" s="93"/>
      <c r="N2170" s="94"/>
      <c r="O2170" s="143"/>
      <c r="P2170" s="143"/>
      <c r="Q2170" s="143"/>
      <c r="R2170" s="94"/>
      <c r="S2170" s="107"/>
      <c r="T2170" s="143"/>
      <c r="U2170" s="94"/>
      <c r="V2170" s="94"/>
      <c r="W2170" s="94"/>
      <c r="X2170" s="143"/>
      <c r="Y2170" s="123"/>
      <c r="Z2170" s="143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  <c r="EG2170" s="107"/>
      <c r="EH2170" s="107"/>
      <c r="EI2170" s="107"/>
      <c r="EJ2170" s="107"/>
      <c r="EK2170" s="107"/>
      <c r="EL2170" s="107"/>
      <c r="EM2170" s="107"/>
      <c r="EN2170" s="107"/>
      <c r="EO2170" s="107"/>
      <c r="EP2170" s="107"/>
      <c r="EQ2170" s="107"/>
      <c r="ER2170" s="107"/>
      <c r="ES2170" s="107"/>
      <c r="ET2170" s="107"/>
      <c r="EU2170" s="107"/>
      <c r="EV2170" s="107"/>
      <c r="EW2170" s="107"/>
      <c r="EX2170" s="107"/>
      <c r="EY2170" s="107"/>
    </row>
    <row r="2171" spans="1:155" x14ac:dyDescent="0.15">
      <c r="A2171" s="36"/>
      <c r="B2171" s="1"/>
      <c r="C2171" s="90"/>
      <c r="D2171" s="103"/>
      <c r="E2171" s="93"/>
      <c r="F2171" s="87"/>
      <c r="G2171" s="88"/>
      <c r="H2171" s="89"/>
      <c r="I2171" s="88"/>
      <c r="J2171" s="90"/>
      <c r="K2171" s="91"/>
      <c r="L2171" s="92"/>
      <c r="M2171" s="93"/>
      <c r="N2171" s="94"/>
      <c r="O2171" s="143"/>
      <c r="P2171" s="143"/>
      <c r="Q2171" s="143"/>
      <c r="R2171" s="94"/>
      <c r="S2171" s="107"/>
      <c r="T2171" s="143"/>
      <c r="U2171" s="94"/>
      <c r="V2171" s="94"/>
      <c r="W2171" s="94"/>
      <c r="X2171" s="143"/>
      <c r="Y2171" s="123"/>
      <c r="Z2171" s="143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  <c r="EG2171" s="107"/>
      <c r="EH2171" s="107"/>
      <c r="EI2171" s="107"/>
      <c r="EJ2171" s="107"/>
      <c r="EK2171" s="107"/>
      <c r="EL2171" s="107"/>
      <c r="EM2171" s="107"/>
      <c r="EN2171" s="107"/>
      <c r="EO2171" s="107"/>
      <c r="EP2171" s="107"/>
      <c r="EQ2171" s="107"/>
      <c r="ER2171" s="107"/>
      <c r="ES2171" s="107"/>
      <c r="ET2171" s="107"/>
      <c r="EU2171" s="107"/>
      <c r="EV2171" s="107"/>
      <c r="EW2171" s="107"/>
      <c r="EX2171" s="107"/>
      <c r="EY2171" s="107"/>
    </row>
    <row r="2172" spans="1:155" x14ac:dyDescent="0.15">
      <c r="A2172" s="36"/>
      <c r="B2172" s="1"/>
      <c r="C2172" s="90"/>
      <c r="D2172" s="103"/>
      <c r="E2172" s="93"/>
      <c r="F2172" s="87"/>
      <c r="G2172" s="88"/>
      <c r="H2172" s="89"/>
      <c r="I2172" s="88"/>
      <c r="J2172" s="90"/>
      <c r="K2172" s="91"/>
      <c r="L2172" s="92"/>
      <c r="M2172" s="93"/>
      <c r="N2172" s="94"/>
      <c r="O2172" s="143"/>
      <c r="P2172" s="143"/>
      <c r="Q2172" s="143"/>
      <c r="R2172" s="94"/>
      <c r="S2172" s="107"/>
      <c r="T2172" s="143"/>
      <c r="U2172" s="94"/>
      <c r="V2172" s="94"/>
      <c r="W2172" s="94"/>
      <c r="X2172" s="143"/>
      <c r="Y2172" s="123"/>
      <c r="Z2172" s="143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  <c r="EG2172" s="107"/>
      <c r="EH2172" s="107"/>
      <c r="EI2172" s="107"/>
      <c r="EJ2172" s="107"/>
      <c r="EK2172" s="107"/>
      <c r="EL2172" s="107"/>
      <c r="EM2172" s="107"/>
      <c r="EN2172" s="107"/>
      <c r="EO2172" s="107"/>
      <c r="EP2172" s="107"/>
      <c r="EQ2172" s="107"/>
      <c r="ER2172" s="107"/>
      <c r="ES2172" s="107"/>
      <c r="ET2172" s="107"/>
      <c r="EU2172" s="107"/>
      <c r="EV2172" s="107"/>
      <c r="EW2172" s="107"/>
      <c r="EX2172" s="107"/>
      <c r="EY2172" s="107"/>
    </row>
    <row r="2173" spans="1:155" x14ac:dyDescent="0.15">
      <c r="A2173" s="36"/>
      <c r="B2173" s="1"/>
      <c r="C2173" s="90"/>
      <c r="D2173" s="103"/>
      <c r="E2173" s="93"/>
      <c r="F2173" s="87"/>
      <c r="G2173" s="88"/>
      <c r="H2173" s="89"/>
      <c r="I2173" s="88"/>
      <c r="J2173" s="90"/>
      <c r="K2173" s="91"/>
      <c r="L2173" s="92"/>
      <c r="M2173" s="93"/>
      <c r="N2173" s="94"/>
      <c r="O2173" s="143"/>
      <c r="P2173" s="143"/>
      <c r="Q2173" s="143"/>
      <c r="R2173" s="94"/>
      <c r="S2173" s="107"/>
      <c r="T2173" s="143"/>
      <c r="U2173" s="94"/>
      <c r="V2173" s="94"/>
      <c r="W2173" s="94"/>
      <c r="X2173" s="143"/>
      <c r="Y2173" s="123"/>
      <c r="Z2173" s="143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  <c r="EG2173" s="107"/>
      <c r="EH2173" s="107"/>
      <c r="EI2173" s="107"/>
      <c r="EJ2173" s="107"/>
      <c r="EK2173" s="107"/>
      <c r="EL2173" s="107"/>
      <c r="EM2173" s="107"/>
      <c r="EN2173" s="107"/>
      <c r="EO2173" s="107"/>
      <c r="EP2173" s="107"/>
      <c r="EQ2173" s="107"/>
      <c r="ER2173" s="107"/>
      <c r="ES2173" s="107"/>
      <c r="ET2173" s="107"/>
      <c r="EU2173" s="107"/>
      <c r="EV2173" s="107"/>
      <c r="EW2173" s="107"/>
      <c r="EX2173" s="107"/>
      <c r="EY2173" s="107"/>
    </row>
    <row r="2174" spans="1:155" x14ac:dyDescent="0.15">
      <c r="A2174" s="36"/>
      <c r="B2174" s="1"/>
      <c r="C2174" s="90"/>
      <c r="D2174" s="103"/>
      <c r="E2174" s="93"/>
      <c r="F2174" s="87"/>
      <c r="G2174" s="88"/>
      <c r="H2174" s="89"/>
      <c r="I2174" s="88"/>
      <c r="J2174" s="90"/>
      <c r="K2174" s="91"/>
      <c r="L2174" s="92"/>
      <c r="M2174" s="93"/>
      <c r="N2174" s="94"/>
      <c r="O2174" s="143"/>
      <c r="P2174" s="143"/>
      <c r="Q2174" s="143"/>
      <c r="R2174" s="94"/>
      <c r="S2174" s="107"/>
      <c r="T2174" s="143"/>
      <c r="U2174" s="94"/>
      <c r="V2174" s="94"/>
      <c r="W2174" s="94"/>
      <c r="X2174" s="143"/>
      <c r="Y2174" s="123"/>
      <c r="Z2174" s="143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  <c r="EG2174" s="107"/>
      <c r="EH2174" s="107"/>
      <c r="EI2174" s="107"/>
      <c r="EJ2174" s="107"/>
      <c r="EK2174" s="107"/>
      <c r="EL2174" s="107"/>
      <c r="EM2174" s="107"/>
      <c r="EN2174" s="107"/>
      <c r="EO2174" s="107"/>
      <c r="EP2174" s="107"/>
      <c r="EQ2174" s="107"/>
      <c r="ER2174" s="107"/>
      <c r="ES2174" s="107"/>
      <c r="ET2174" s="107"/>
      <c r="EU2174" s="107"/>
      <c r="EV2174" s="107"/>
      <c r="EW2174" s="107"/>
      <c r="EX2174" s="107"/>
      <c r="EY2174" s="107"/>
    </row>
    <row r="2175" spans="1:155" x14ac:dyDescent="0.15">
      <c r="A2175" s="36"/>
      <c r="B2175" s="1"/>
      <c r="C2175" s="90"/>
      <c r="D2175" s="103"/>
      <c r="E2175" s="93"/>
      <c r="F2175" s="87"/>
      <c r="G2175" s="88"/>
      <c r="H2175" s="89"/>
      <c r="I2175" s="88"/>
      <c r="J2175" s="90"/>
      <c r="K2175" s="91"/>
      <c r="L2175" s="92"/>
      <c r="M2175" s="93"/>
      <c r="N2175" s="94"/>
      <c r="O2175" s="143"/>
      <c r="P2175" s="143"/>
      <c r="Q2175" s="143"/>
      <c r="R2175" s="94"/>
      <c r="S2175" s="107"/>
      <c r="T2175" s="143"/>
      <c r="U2175" s="94"/>
      <c r="V2175" s="94"/>
      <c r="W2175" s="94"/>
      <c r="X2175" s="143"/>
      <c r="Y2175" s="123"/>
      <c r="Z2175" s="143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  <c r="EG2175" s="107"/>
      <c r="EH2175" s="107"/>
      <c r="EI2175" s="107"/>
      <c r="EJ2175" s="107"/>
      <c r="EK2175" s="107"/>
      <c r="EL2175" s="107"/>
      <c r="EM2175" s="107"/>
      <c r="EN2175" s="107"/>
      <c r="EO2175" s="107"/>
      <c r="EP2175" s="107"/>
      <c r="EQ2175" s="107"/>
      <c r="ER2175" s="107"/>
      <c r="ES2175" s="107"/>
      <c r="ET2175" s="107"/>
      <c r="EU2175" s="107"/>
      <c r="EV2175" s="107"/>
      <c r="EW2175" s="107"/>
      <c r="EX2175" s="107"/>
      <c r="EY2175" s="107"/>
    </row>
    <row r="2176" spans="1:155" x14ac:dyDescent="0.15">
      <c r="A2176" s="36"/>
      <c r="B2176" s="1"/>
      <c r="C2176" s="90"/>
      <c r="D2176" s="103"/>
      <c r="E2176" s="93"/>
      <c r="F2176" s="87"/>
      <c r="G2176" s="88"/>
      <c r="H2176" s="89"/>
      <c r="I2176" s="88"/>
      <c r="J2176" s="90"/>
      <c r="K2176" s="91"/>
      <c r="L2176" s="92"/>
      <c r="M2176" s="93"/>
      <c r="N2176" s="94"/>
      <c r="O2176" s="143"/>
      <c r="P2176" s="143"/>
      <c r="Q2176" s="143"/>
      <c r="R2176" s="94"/>
      <c r="S2176" s="107"/>
      <c r="T2176" s="143"/>
      <c r="U2176" s="94"/>
      <c r="V2176" s="94"/>
      <c r="W2176" s="94"/>
      <c r="X2176" s="143"/>
      <c r="Y2176" s="123"/>
      <c r="Z2176" s="143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  <c r="EG2176" s="107"/>
      <c r="EH2176" s="107"/>
      <c r="EI2176" s="107"/>
      <c r="EJ2176" s="107"/>
      <c r="EK2176" s="107"/>
      <c r="EL2176" s="107"/>
      <c r="EM2176" s="107"/>
      <c r="EN2176" s="107"/>
      <c r="EO2176" s="107"/>
      <c r="EP2176" s="107"/>
      <c r="EQ2176" s="107"/>
      <c r="ER2176" s="107"/>
      <c r="ES2176" s="107"/>
      <c r="ET2176" s="107"/>
      <c r="EU2176" s="107"/>
      <c r="EV2176" s="107"/>
      <c r="EW2176" s="107"/>
      <c r="EX2176" s="107"/>
      <c r="EY2176" s="107"/>
    </row>
    <row r="2177" spans="1:155" x14ac:dyDescent="0.15">
      <c r="A2177" s="36"/>
      <c r="B2177" s="1"/>
      <c r="C2177" s="90"/>
      <c r="D2177" s="103"/>
      <c r="E2177" s="93"/>
      <c r="F2177" s="87"/>
      <c r="G2177" s="88"/>
      <c r="H2177" s="89"/>
      <c r="I2177" s="88"/>
      <c r="J2177" s="90"/>
      <c r="K2177" s="91"/>
      <c r="L2177" s="92"/>
      <c r="M2177" s="93"/>
      <c r="N2177" s="94"/>
      <c r="O2177" s="143"/>
      <c r="P2177" s="143"/>
      <c r="Q2177" s="143"/>
      <c r="R2177" s="94"/>
      <c r="S2177" s="107"/>
      <c r="T2177" s="143"/>
      <c r="U2177" s="94"/>
      <c r="V2177" s="94"/>
      <c r="W2177" s="94"/>
      <c r="X2177" s="143"/>
      <c r="Y2177" s="123"/>
      <c r="Z2177" s="143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  <c r="EG2177" s="107"/>
      <c r="EH2177" s="107"/>
      <c r="EI2177" s="107"/>
      <c r="EJ2177" s="107"/>
      <c r="EK2177" s="107"/>
      <c r="EL2177" s="107"/>
      <c r="EM2177" s="107"/>
      <c r="EN2177" s="107"/>
      <c r="EO2177" s="107"/>
      <c r="EP2177" s="107"/>
      <c r="EQ2177" s="107"/>
      <c r="ER2177" s="107"/>
      <c r="ES2177" s="107"/>
      <c r="ET2177" s="107"/>
      <c r="EU2177" s="107"/>
      <c r="EV2177" s="107"/>
      <c r="EW2177" s="107"/>
      <c r="EX2177" s="107"/>
      <c r="EY2177" s="107"/>
    </row>
    <row r="2178" spans="1:155" x14ac:dyDescent="0.15">
      <c r="A2178" s="36"/>
      <c r="B2178" s="1"/>
      <c r="C2178" s="90"/>
      <c r="D2178" s="103"/>
      <c r="E2178" s="93"/>
      <c r="F2178" s="87"/>
      <c r="G2178" s="88"/>
      <c r="H2178" s="89"/>
      <c r="I2178" s="88"/>
      <c r="J2178" s="90"/>
      <c r="K2178" s="91"/>
      <c r="L2178" s="92"/>
      <c r="M2178" s="93"/>
      <c r="N2178" s="94"/>
      <c r="O2178" s="143"/>
      <c r="P2178" s="143"/>
      <c r="Q2178" s="143"/>
      <c r="R2178" s="94"/>
      <c r="S2178" s="107"/>
      <c r="T2178" s="143"/>
      <c r="U2178" s="94"/>
      <c r="V2178" s="94"/>
      <c r="W2178" s="94"/>
      <c r="X2178" s="143"/>
      <c r="Y2178" s="123"/>
      <c r="Z2178" s="143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  <c r="EG2178" s="107"/>
      <c r="EH2178" s="107"/>
      <c r="EI2178" s="107"/>
      <c r="EJ2178" s="107"/>
      <c r="EK2178" s="107"/>
      <c r="EL2178" s="107"/>
      <c r="EM2178" s="107"/>
      <c r="EN2178" s="107"/>
      <c r="EO2178" s="107"/>
      <c r="EP2178" s="107"/>
      <c r="EQ2178" s="107"/>
      <c r="ER2178" s="107"/>
      <c r="ES2178" s="107"/>
      <c r="ET2178" s="107"/>
      <c r="EU2178" s="107"/>
      <c r="EV2178" s="107"/>
      <c r="EW2178" s="107"/>
      <c r="EX2178" s="107"/>
      <c r="EY2178" s="107"/>
    </row>
    <row r="2179" spans="1:155" x14ac:dyDescent="0.15">
      <c r="A2179" s="36"/>
      <c r="B2179" s="1"/>
      <c r="C2179" s="90"/>
      <c r="D2179" s="103"/>
      <c r="E2179" s="93"/>
      <c r="F2179" s="87"/>
      <c r="G2179" s="88"/>
      <c r="H2179" s="89"/>
      <c r="I2179" s="88"/>
      <c r="J2179" s="90"/>
      <c r="K2179" s="91"/>
      <c r="L2179" s="92"/>
      <c r="M2179" s="93"/>
      <c r="N2179" s="94"/>
      <c r="O2179" s="143"/>
      <c r="P2179" s="143"/>
      <c r="Q2179" s="143"/>
      <c r="R2179" s="94"/>
      <c r="S2179" s="107"/>
      <c r="T2179" s="143"/>
      <c r="U2179" s="94"/>
      <c r="V2179" s="94"/>
      <c r="W2179" s="94"/>
      <c r="X2179" s="143"/>
      <c r="Y2179" s="123"/>
      <c r="Z2179" s="143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  <c r="EG2179" s="107"/>
      <c r="EH2179" s="107"/>
      <c r="EI2179" s="107"/>
      <c r="EJ2179" s="107"/>
      <c r="EK2179" s="107"/>
      <c r="EL2179" s="107"/>
      <c r="EM2179" s="107"/>
      <c r="EN2179" s="107"/>
      <c r="EO2179" s="107"/>
      <c r="EP2179" s="107"/>
      <c r="EQ2179" s="107"/>
      <c r="ER2179" s="107"/>
      <c r="ES2179" s="107"/>
      <c r="ET2179" s="107"/>
      <c r="EU2179" s="107"/>
      <c r="EV2179" s="107"/>
      <c r="EW2179" s="107"/>
      <c r="EX2179" s="107"/>
      <c r="EY2179" s="107"/>
    </row>
    <row r="2180" spans="1:155" x14ac:dyDescent="0.15">
      <c r="A2180" s="36"/>
      <c r="B2180" s="1"/>
      <c r="C2180" s="90"/>
      <c r="D2180" s="103"/>
      <c r="E2180" s="93"/>
      <c r="F2180" s="87"/>
      <c r="G2180" s="88"/>
      <c r="H2180" s="89"/>
      <c r="I2180" s="88"/>
      <c r="J2180" s="90"/>
      <c r="K2180" s="91"/>
      <c r="L2180" s="92"/>
      <c r="M2180" s="93"/>
      <c r="N2180" s="94"/>
      <c r="O2180" s="143"/>
      <c r="P2180" s="143"/>
      <c r="Q2180" s="143"/>
      <c r="R2180" s="94"/>
      <c r="S2180" s="107"/>
      <c r="T2180" s="143"/>
      <c r="U2180" s="94"/>
      <c r="V2180" s="94"/>
      <c r="W2180" s="94"/>
      <c r="X2180" s="143"/>
      <c r="Y2180" s="123"/>
      <c r="Z2180" s="143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  <c r="EG2180" s="107"/>
      <c r="EH2180" s="107"/>
      <c r="EI2180" s="107"/>
      <c r="EJ2180" s="107"/>
      <c r="EK2180" s="107"/>
      <c r="EL2180" s="107"/>
      <c r="EM2180" s="107"/>
      <c r="EN2180" s="107"/>
      <c r="EO2180" s="107"/>
      <c r="EP2180" s="107"/>
      <c r="EQ2180" s="107"/>
      <c r="ER2180" s="107"/>
      <c r="ES2180" s="107"/>
      <c r="ET2180" s="107"/>
      <c r="EU2180" s="107"/>
      <c r="EV2180" s="107"/>
      <c r="EW2180" s="107"/>
      <c r="EX2180" s="107"/>
      <c r="EY2180" s="107"/>
    </row>
    <row r="2181" spans="1:155" x14ac:dyDescent="0.15">
      <c r="A2181" s="36"/>
      <c r="B2181" s="1"/>
      <c r="C2181" s="90"/>
      <c r="D2181" s="103"/>
      <c r="E2181" s="93"/>
      <c r="F2181" s="87"/>
      <c r="G2181" s="88"/>
      <c r="H2181" s="89"/>
      <c r="I2181" s="88"/>
      <c r="J2181" s="90"/>
      <c r="K2181" s="91"/>
      <c r="L2181" s="92"/>
      <c r="M2181" s="93"/>
      <c r="N2181" s="94"/>
      <c r="O2181" s="143"/>
      <c r="P2181" s="143"/>
      <c r="Q2181" s="143"/>
      <c r="R2181" s="94"/>
      <c r="S2181" s="107"/>
      <c r="T2181" s="143"/>
      <c r="U2181" s="94"/>
      <c r="V2181" s="94"/>
      <c r="W2181" s="94"/>
      <c r="X2181" s="143"/>
      <c r="Y2181" s="123"/>
      <c r="Z2181" s="143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  <c r="EG2181" s="107"/>
      <c r="EH2181" s="107"/>
      <c r="EI2181" s="107"/>
      <c r="EJ2181" s="107"/>
      <c r="EK2181" s="107"/>
      <c r="EL2181" s="107"/>
      <c r="EM2181" s="107"/>
      <c r="EN2181" s="107"/>
      <c r="EO2181" s="107"/>
      <c r="EP2181" s="107"/>
      <c r="EQ2181" s="107"/>
      <c r="ER2181" s="107"/>
      <c r="ES2181" s="107"/>
      <c r="ET2181" s="107"/>
      <c r="EU2181" s="107"/>
      <c r="EV2181" s="107"/>
      <c r="EW2181" s="107"/>
      <c r="EX2181" s="107"/>
      <c r="EY2181" s="107"/>
    </row>
    <row r="2182" spans="1:155" x14ac:dyDescent="0.15">
      <c r="A2182" s="36"/>
      <c r="B2182" s="1"/>
      <c r="C2182" s="90"/>
      <c r="D2182" s="103"/>
      <c r="E2182" s="93"/>
      <c r="F2182" s="87"/>
      <c r="G2182" s="88"/>
      <c r="H2182" s="89"/>
      <c r="I2182" s="88"/>
      <c r="J2182" s="90"/>
      <c r="K2182" s="91"/>
      <c r="L2182" s="92"/>
      <c r="M2182" s="93"/>
      <c r="N2182" s="94"/>
      <c r="O2182" s="143"/>
      <c r="P2182" s="143"/>
      <c r="Q2182" s="143"/>
      <c r="R2182" s="94"/>
      <c r="S2182" s="107"/>
      <c r="T2182" s="143"/>
      <c r="U2182" s="94"/>
      <c r="V2182" s="94"/>
      <c r="W2182" s="94"/>
      <c r="X2182" s="143"/>
      <c r="Y2182" s="123"/>
      <c r="Z2182" s="143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  <c r="EG2182" s="107"/>
      <c r="EH2182" s="107"/>
      <c r="EI2182" s="107"/>
      <c r="EJ2182" s="107"/>
      <c r="EK2182" s="107"/>
      <c r="EL2182" s="107"/>
      <c r="EM2182" s="107"/>
      <c r="EN2182" s="107"/>
      <c r="EO2182" s="107"/>
      <c r="EP2182" s="107"/>
      <c r="EQ2182" s="107"/>
      <c r="ER2182" s="107"/>
      <c r="ES2182" s="107"/>
      <c r="ET2182" s="107"/>
      <c r="EU2182" s="107"/>
      <c r="EV2182" s="107"/>
      <c r="EW2182" s="107"/>
      <c r="EX2182" s="107"/>
      <c r="EY2182" s="107"/>
    </row>
    <row r="2183" spans="1:155" x14ac:dyDescent="0.15">
      <c r="A2183" s="36"/>
      <c r="B2183" s="1"/>
      <c r="C2183" s="90"/>
      <c r="D2183" s="103"/>
      <c r="E2183" s="93"/>
      <c r="F2183" s="87"/>
      <c r="G2183" s="88"/>
      <c r="H2183" s="89"/>
      <c r="I2183" s="88"/>
      <c r="J2183" s="90"/>
      <c r="K2183" s="91"/>
      <c r="L2183" s="92"/>
      <c r="M2183" s="93"/>
      <c r="N2183" s="94"/>
      <c r="O2183" s="143"/>
      <c r="P2183" s="143"/>
      <c r="Q2183" s="143"/>
      <c r="R2183" s="94"/>
      <c r="S2183" s="107"/>
      <c r="T2183" s="143"/>
      <c r="U2183" s="94"/>
      <c r="V2183" s="94"/>
      <c r="W2183" s="94"/>
      <c r="X2183" s="143"/>
      <c r="Y2183" s="123"/>
      <c r="Z2183" s="143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  <c r="EG2183" s="107"/>
      <c r="EH2183" s="107"/>
      <c r="EI2183" s="107"/>
      <c r="EJ2183" s="107"/>
      <c r="EK2183" s="107"/>
      <c r="EL2183" s="107"/>
      <c r="EM2183" s="107"/>
      <c r="EN2183" s="107"/>
      <c r="EO2183" s="107"/>
      <c r="EP2183" s="107"/>
      <c r="EQ2183" s="107"/>
      <c r="ER2183" s="107"/>
      <c r="ES2183" s="107"/>
      <c r="ET2183" s="107"/>
      <c r="EU2183" s="107"/>
      <c r="EV2183" s="107"/>
      <c r="EW2183" s="107"/>
      <c r="EX2183" s="107"/>
      <c r="EY2183" s="107"/>
    </row>
    <row r="2184" spans="1:155" x14ac:dyDescent="0.15">
      <c r="A2184" s="36"/>
      <c r="B2184" s="1"/>
      <c r="C2184" s="90"/>
      <c r="D2184" s="103"/>
      <c r="E2184" s="93"/>
      <c r="F2184" s="87"/>
      <c r="G2184" s="88"/>
      <c r="H2184" s="89"/>
      <c r="I2184" s="88"/>
      <c r="J2184" s="90"/>
      <c r="K2184" s="91"/>
      <c r="L2184" s="92"/>
      <c r="M2184" s="93"/>
      <c r="N2184" s="94"/>
      <c r="O2184" s="143"/>
      <c r="P2184" s="143"/>
      <c r="Q2184" s="143"/>
      <c r="R2184" s="94"/>
      <c r="S2184" s="107"/>
      <c r="T2184" s="143"/>
      <c r="U2184" s="94"/>
      <c r="V2184" s="94"/>
      <c r="W2184" s="94"/>
      <c r="X2184" s="143"/>
      <c r="Y2184" s="123"/>
      <c r="Z2184" s="143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  <c r="EG2184" s="107"/>
      <c r="EH2184" s="107"/>
      <c r="EI2184" s="107"/>
      <c r="EJ2184" s="107"/>
      <c r="EK2184" s="107"/>
      <c r="EL2184" s="107"/>
      <c r="EM2184" s="107"/>
      <c r="EN2184" s="107"/>
      <c r="EO2184" s="107"/>
      <c r="EP2184" s="107"/>
      <c r="EQ2184" s="107"/>
      <c r="ER2184" s="107"/>
      <c r="ES2184" s="107"/>
      <c r="ET2184" s="107"/>
      <c r="EU2184" s="107"/>
      <c r="EV2184" s="107"/>
      <c r="EW2184" s="107"/>
      <c r="EX2184" s="107"/>
      <c r="EY2184" s="107"/>
    </row>
    <row r="2185" spans="1:155" x14ac:dyDescent="0.15">
      <c r="A2185" s="36"/>
      <c r="B2185" s="1"/>
      <c r="C2185" s="90"/>
      <c r="D2185" s="103"/>
      <c r="E2185" s="93"/>
      <c r="F2185" s="87"/>
      <c r="G2185" s="88"/>
      <c r="H2185" s="89"/>
      <c r="I2185" s="88"/>
      <c r="J2185" s="90"/>
      <c r="K2185" s="91"/>
      <c r="L2185" s="92"/>
      <c r="M2185" s="93"/>
      <c r="N2185" s="94"/>
      <c r="O2185" s="143"/>
      <c r="P2185" s="143"/>
      <c r="Q2185" s="143"/>
      <c r="R2185" s="94"/>
      <c r="S2185" s="107"/>
      <c r="T2185" s="143"/>
      <c r="U2185" s="94"/>
      <c r="V2185" s="94"/>
      <c r="W2185" s="94"/>
      <c r="X2185" s="143"/>
      <c r="Y2185" s="123"/>
      <c r="Z2185" s="143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  <c r="EG2185" s="107"/>
      <c r="EH2185" s="107"/>
      <c r="EI2185" s="107"/>
      <c r="EJ2185" s="107"/>
      <c r="EK2185" s="107"/>
      <c r="EL2185" s="107"/>
      <c r="EM2185" s="107"/>
      <c r="EN2185" s="107"/>
      <c r="EO2185" s="107"/>
      <c r="EP2185" s="107"/>
      <c r="EQ2185" s="107"/>
      <c r="ER2185" s="107"/>
      <c r="ES2185" s="107"/>
      <c r="ET2185" s="107"/>
      <c r="EU2185" s="107"/>
      <c r="EV2185" s="107"/>
      <c r="EW2185" s="107"/>
      <c r="EX2185" s="107"/>
      <c r="EY2185" s="107"/>
    </row>
    <row r="2186" spans="1:155" x14ac:dyDescent="0.15">
      <c r="A2186" s="36"/>
      <c r="B2186" s="1"/>
      <c r="C2186" s="90"/>
      <c r="D2186" s="103"/>
      <c r="E2186" s="93"/>
      <c r="F2186" s="87"/>
      <c r="G2186" s="88"/>
      <c r="H2186" s="89"/>
      <c r="I2186" s="88"/>
      <c r="J2186" s="90"/>
      <c r="K2186" s="91"/>
      <c r="L2186" s="92"/>
      <c r="M2186" s="93"/>
      <c r="N2186" s="94"/>
      <c r="O2186" s="143"/>
      <c r="P2186" s="143"/>
      <c r="Q2186" s="143"/>
      <c r="R2186" s="94"/>
      <c r="S2186" s="107"/>
      <c r="T2186" s="143"/>
      <c r="U2186" s="94"/>
      <c r="V2186" s="94"/>
      <c r="W2186" s="94"/>
      <c r="X2186" s="143"/>
      <c r="Y2186" s="123"/>
      <c r="Z2186" s="143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  <c r="EG2186" s="107"/>
      <c r="EH2186" s="107"/>
      <c r="EI2186" s="107"/>
      <c r="EJ2186" s="107"/>
      <c r="EK2186" s="107"/>
      <c r="EL2186" s="107"/>
      <c r="EM2186" s="107"/>
      <c r="EN2186" s="107"/>
      <c r="EO2186" s="107"/>
      <c r="EP2186" s="107"/>
      <c r="EQ2186" s="107"/>
      <c r="ER2186" s="107"/>
      <c r="ES2186" s="107"/>
      <c r="ET2186" s="107"/>
      <c r="EU2186" s="107"/>
      <c r="EV2186" s="107"/>
      <c r="EW2186" s="107"/>
      <c r="EX2186" s="107"/>
      <c r="EY2186" s="107"/>
    </row>
    <row r="2187" spans="1:155" x14ac:dyDescent="0.15">
      <c r="A2187" s="36"/>
      <c r="B2187" s="1"/>
      <c r="C2187" s="90"/>
      <c r="D2187" s="103"/>
      <c r="E2187" s="93"/>
      <c r="F2187" s="87"/>
      <c r="G2187" s="88"/>
      <c r="H2187" s="89"/>
      <c r="I2187" s="88"/>
      <c r="J2187" s="90"/>
      <c r="K2187" s="91"/>
      <c r="L2187" s="92"/>
      <c r="M2187" s="93"/>
      <c r="N2187" s="94"/>
      <c r="O2187" s="143"/>
      <c r="P2187" s="143"/>
      <c r="Q2187" s="143"/>
      <c r="R2187" s="94"/>
      <c r="S2187" s="107"/>
      <c r="T2187" s="143"/>
      <c r="U2187" s="94"/>
      <c r="V2187" s="94"/>
      <c r="W2187" s="94"/>
      <c r="X2187" s="143"/>
      <c r="Y2187" s="123"/>
      <c r="Z2187" s="143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  <c r="EG2187" s="107"/>
      <c r="EH2187" s="107"/>
      <c r="EI2187" s="107"/>
      <c r="EJ2187" s="107"/>
      <c r="EK2187" s="107"/>
      <c r="EL2187" s="107"/>
      <c r="EM2187" s="107"/>
      <c r="EN2187" s="107"/>
      <c r="EO2187" s="107"/>
      <c r="EP2187" s="107"/>
      <c r="EQ2187" s="107"/>
      <c r="ER2187" s="107"/>
      <c r="ES2187" s="107"/>
      <c r="ET2187" s="107"/>
      <c r="EU2187" s="107"/>
      <c r="EV2187" s="107"/>
      <c r="EW2187" s="107"/>
      <c r="EX2187" s="107"/>
      <c r="EY2187" s="107"/>
    </row>
    <row r="2188" spans="1:155" x14ac:dyDescent="0.15">
      <c r="A2188" s="36"/>
      <c r="B2188" s="1"/>
      <c r="C2188" s="90"/>
      <c r="D2188" s="103"/>
      <c r="E2188" s="93"/>
      <c r="F2188" s="87"/>
      <c r="G2188" s="88"/>
      <c r="H2188" s="89"/>
      <c r="I2188" s="88"/>
      <c r="J2188" s="90"/>
      <c r="K2188" s="91"/>
      <c r="L2188" s="92"/>
      <c r="M2188" s="93"/>
      <c r="N2188" s="94"/>
      <c r="O2188" s="143"/>
      <c r="P2188" s="143"/>
      <c r="Q2188" s="143"/>
      <c r="R2188" s="94"/>
      <c r="S2188" s="107"/>
      <c r="T2188" s="143"/>
      <c r="U2188" s="94"/>
      <c r="V2188" s="94"/>
      <c r="W2188" s="94"/>
      <c r="X2188" s="143"/>
      <c r="Y2188" s="123"/>
      <c r="Z2188" s="143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  <c r="EG2188" s="107"/>
      <c r="EH2188" s="107"/>
      <c r="EI2188" s="107"/>
      <c r="EJ2188" s="107"/>
      <c r="EK2188" s="107"/>
      <c r="EL2188" s="107"/>
      <c r="EM2188" s="107"/>
      <c r="EN2188" s="107"/>
      <c r="EO2188" s="107"/>
      <c r="EP2188" s="107"/>
      <c r="EQ2188" s="107"/>
      <c r="ER2188" s="107"/>
      <c r="ES2188" s="107"/>
      <c r="ET2188" s="107"/>
      <c r="EU2188" s="107"/>
      <c r="EV2188" s="107"/>
      <c r="EW2188" s="107"/>
      <c r="EX2188" s="107"/>
      <c r="EY2188" s="107"/>
    </row>
    <row r="2189" spans="1:155" x14ac:dyDescent="0.15">
      <c r="A2189" s="36"/>
      <c r="B2189" s="1"/>
      <c r="C2189" s="90"/>
      <c r="D2189" s="103"/>
      <c r="E2189" s="93"/>
      <c r="F2189" s="87"/>
      <c r="G2189" s="88"/>
      <c r="H2189" s="89"/>
      <c r="I2189" s="88"/>
      <c r="J2189" s="90"/>
      <c r="K2189" s="91"/>
      <c r="L2189" s="92"/>
      <c r="M2189" s="93"/>
      <c r="N2189" s="94"/>
      <c r="O2189" s="143"/>
      <c r="P2189" s="143"/>
      <c r="Q2189" s="143"/>
      <c r="R2189" s="94"/>
      <c r="S2189" s="107"/>
      <c r="T2189" s="143"/>
      <c r="U2189" s="94"/>
      <c r="V2189" s="94"/>
      <c r="W2189" s="94"/>
      <c r="X2189" s="143"/>
      <c r="Y2189" s="123"/>
      <c r="Z2189" s="143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  <c r="EG2189" s="107"/>
      <c r="EH2189" s="107"/>
      <c r="EI2189" s="107"/>
      <c r="EJ2189" s="107"/>
      <c r="EK2189" s="107"/>
      <c r="EL2189" s="107"/>
      <c r="EM2189" s="107"/>
      <c r="EN2189" s="107"/>
      <c r="EO2189" s="107"/>
      <c r="EP2189" s="107"/>
      <c r="EQ2189" s="107"/>
      <c r="ER2189" s="107"/>
      <c r="ES2189" s="107"/>
      <c r="ET2189" s="107"/>
      <c r="EU2189" s="107"/>
      <c r="EV2189" s="107"/>
      <c r="EW2189" s="107"/>
      <c r="EX2189" s="107"/>
      <c r="EY2189" s="107"/>
    </row>
    <row r="2190" spans="1:155" x14ac:dyDescent="0.15">
      <c r="A2190" s="36"/>
      <c r="B2190" s="1"/>
      <c r="C2190" s="90"/>
      <c r="D2190" s="103"/>
      <c r="E2190" s="93"/>
      <c r="F2190" s="87"/>
      <c r="G2190" s="88"/>
      <c r="H2190" s="89"/>
      <c r="I2190" s="88"/>
      <c r="J2190" s="90"/>
      <c r="K2190" s="91"/>
      <c r="L2190" s="92"/>
      <c r="M2190" s="93"/>
      <c r="N2190" s="94"/>
      <c r="O2190" s="143"/>
      <c r="P2190" s="143"/>
      <c r="Q2190" s="143"/>
      <c r="R2190" s="94"/>
      <c r="S2190" s="107"/>
      <c r="T2190" s="143"/>
      <c r="U2190" s="94"/>
      <c r="V2190" s="94"/>
      <c r="W2190" s="94"/>
      <c r="X2190" s="143"/>
      <c r="Y2190" s="123"/>
      <c r="Z2190" s="143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  <c r="EG2190" s="107"/>
      <c r="EH2190" s="107"/>
      <c r="EI2190" s="107"/>
      <c r="EJ2190" s="107"/>
      <c r="EK2190" s="107"/>
      <c r="EL2190" s="107"/>
      <c r="EM2190" s="107"/>
      <c r="EN2190" s="107"/>
      <c r="EO2190" s="107"/>
      <c r="EP2190" s="107"/>
      <c r="EQ2190" s="107"/>
      <c r="ER2190" s="107"/>
      <c r="ES2190" s="107"/>
      <c r="ET2190" s="107"/>
      <c r="EU2190" s="107"/>
      <c r="EV2190" s="107"/>
      <c r="EW2190" s="107"/>
      <c r="EX2190" s="107"/>
      <c r="EY2190" s="107"/>
    </row>
    <row r="2191" spans="1:155" x14ac:dyDescent="0.15">
      <c r="A2191" s="36"/>
      <c r="B2191" s="1"/>
      <c r="C2191" s="90"/>
      <c r="D2191" s="103"/>
      <c r="E2191" s="93"/>
      <c r="F2191" s="87"/>
      <c r="G2191" s="88"/>
      <c r="H2191" s="89"/>
      <c r="I2191" s="88"/>
      <c r="J2191" s="90"/>
      <c r="K2191" s="91"/>
      <c r="L2191" s="92"/>
      <c r="M2191" s="93"/>
      <c r="N2191" s="94"/>
      <c r="O2191" s="143"/>
      <c r="P2191" s="143"/>
      <c r="Q2191" s="143"/>
      <c r="R2191" s="94"/>
      <c r="S2191" s="107"/>
      <c r="T2191" s="143"/>
      <c r="U2191" s="94"/>
      <c r="V2191" s="94"/>
      <c r="W2191" s="94"/>
      <c r="X2191" s="143"/>
      <c r="Y2191" s="123"/>
      <c r="Z2191" s="143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  <c r="EG2191" s="107"/>
      <c r="EH2191" s="107"/>
      <c r="EI2191" s="107"/>
      <c r="EJ2191" s="107"/>
      <c r="EK2191" s="107"/>
      <c r="EL2191" s="107"/>
      <c r="EM2191" s="107"/>
      <c r="EN2191" s="107"/>
      <c r="EO2191" s="107"/>
      <c r="EP2191" s="107"/>
      <c r="EQ2191" s="107"/>
      <c r="ER2191" s="107"/>
      <c r="ES2191" s="107"/>
      <c r="ET2191" s="107"/>
      <c r="EU2191" s="107"/>
      <c r="EV2191" s="107"/>
      <c r="EW2191" s="107"/>
      <c r="EX2191" s="107"/>
      <c r="EY2191" s="107"/>
    </row>
    <row r="2192" spans="1:155" x14ac:dyDescent="0.15">
      <c r="A2192" s="36"/>
      <c r="B2192" s="1"/>
      <c r="C2192" s="90"/>
      <c r="D2192" s="103"/>
      <c r="E2192" s="93"/>
      <c r="F2192" s="87"/>
      <c r="G2192" s="88"/>
      <c r="H2192" s="89"/>
      <c r="I2192" s="88"/>
      <c r="J2192" s="90"/>
      <c r="K2192" s="91"/>
      <c r="L2192" s="92"/>
      <c r="M2192" s="93"/>
      <c r="N2192" s="94"/>
      <c r="O2192" s="143"/>
      <c r="P2192" s="143"/>
      <c r="Q2192" s="143"/>
      <c r="R2192" s="94"/>
      <c r="S2192" s="107"/>
      <c r="T2192" s="143"/>
      <c r="U2192" s="94"/>
      <c r="V2192" s="94"/>
      <c r="W2192" s="94"/>
      <c r="X2192" s="143"/>
      <c r="Y2192" s="123"/>
      <c r="Z2192" s="143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</row>
    <row r="2193" spans="1:155" x14ac:dyDescent="0.15">
      <c r="A2193" s="36"/>
      <c r="B2193" s="1"/>
      <c r="C2193" s="90"/>
      <c r="D2193" s="103"/>
      <c r="E2193" s="93"/>
      <c r="F2193" s="87"/>
      <c r="G2193" s="88"/>
      <c r="H2193" s="89"/>
      <c r="I2193" s="88"/>
      <c r="J2193" s="90"/>
      <c r="K2193" s="91"/>
      <c r="L2193" s="92"/>
      <c r="M2193" s="93"/>
      <c r="N2193" s="94"/>
      <c r="O2193" s="143"/>
      <c r="P2193" s="143"/>
      <c r="Q2193" s="143"/>
      <c r="R2193" s="94"/>
      <c r="S2193" s="107"/>
      <c r="T2193" s="143"/>
      <c r="U2193" s="94"/>
      <c r="V2193" s="94"/>
      <c r="W2193" s="94"/>
      <c r="X2193" s="143"/>
      <c r="Y2193" s="123"/>
      <c r="Z2193" s="143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</row>
    <row r="2194" spans="1:155" x14ac:dyDescent="0.15">
      <c r="A2194" s="36"/>
      <c r="B2194" s="1"/>
      <c r="C2194" s="90"/>
      <c r="D2194" s="103"/>
      <c r="E2194" s="93"/>
      <c r="F2194" s="87"/>
      <c r="G2194" s="88"/>
      <c r="H2194" s="89"/>
      <c r="I2194" s="88"/>
      <c r="J2194" s="90"/>
      <c r="K2194" s="91"/>
      <c r="L2194" s="92"/>
      <c r="M2194" s="93"/>
      <c r="N2194" s="94"/>
      <c r="O2194" s="143"/>
      <c r="P2194" s="143"/>
      <c r="Q2194" s="143"/>
      <c r="R2194" s="94"/>
      <c r="S2194" s="107"/>
      <c r="T2194" s="143"/>
      <c r="U2194" s="94"/>
      <c r="V2194" s="94"/>
      <c r="W2194" s="94"/>
      <c r="X2194" s="143"/>
      <c r="Y2194" s="123"/>
      <c r="Z2194" s="143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</row>
    <row r="2195" spans="1:155" x14ac:dyDescent="0.15">
      <c r="A2195" s="36"/>
      <c r="B2195" s="1"/>
      <c r="C2195" s="90"/>
      <c r="D2195" s="103"/>
      <c r="E2195" s="93"/>
      <c r="F2195" s="87"/>
      <c r="G2195" s="88"/>
      <c r="H2195" s="89"/>
      <c r="I2195" s="88"/>
      <c r="J2195" s="90"/>
      <c r="K2195" s="91"/>
      <c r="L2195" s="92"/>
      <c r="M2195" s="93"/>
      <c r="N2195" s="94"/>
      <c r="O2195" s="143"/>
      <c r="P2195" s="143"/>
      <c r="Q2195" s="143"/>
      <c r="R2195" s="94"/>
      <c r="S2195" s="107"/>
      <c r="T2195" s="143"/>
      <c r="U2195" s="94"/>
      <c r="V2195" s="94"/>
      <c r="W2195" s="94"/>
      <c r="X2195" s="143"/>
      <c r="Y2195" s="123"/>
      <c r="Z2195" s="143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</row>
    <row r="2196" spans="1:155" x14ac:dyDescent="0.15">
      <c r="A2196" s="36"/>
      <c r="B2196" s="1"/>
      <c r="C2196" s="90"/>
      <c r="D2196" s="103"/>
      <c r="E2196" s="93"/>
      <c r="F2196" s="87"/>
      <c r="G2196" s="88"/>
      <c r="H2196" s="89"/>
      <c r="I2196" s="88"/>
      <c r="J2196" s="90"/>
      <c r="K2196" s="91"/>
      <c r="L2196" s="92"/>
      <c r="M2196" s="93"/>
      <c r="N2196" s="94"/>
      <c r="O2196" s="143"/>
      <c r="P2196" s="143"/>
      <c r="Q2196" s="143"/>
      <c r="R2196" s="94"/>
      <c r="S2196" s="107"/>
      <c r="T2196" s="143"/>
      <c r="U2196" s="94"/>
      <c r="V2196" s="94"/>
      <c r="W2196" s="94"/>
      <c r="X2196" s="143"/>
      <c r="Y2196" s="123"/>
      <c r="Z2196" s="143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  <c r="EG2196" s="107"/>
      <c r="EH2196" s="107"/>
      <c r="EI2196" s="107"/>
      <c r="EJ2196" s="107"/>
      <c r="EK2196" s="107"/>
      <c r="EL2196" s="107"/>
      <c r="EM2196" s="107"/>
      <c r="EN2196" s="107"/>
      <c r="EO2196" s="107"/>
      <c r="EP2196" s="107"/>
      <c r="EQ2196" s="107"/>
      <c r="ER2196" s="107"/>
      <c r="ES2196" s="107"/>
      <c r="ET2196" s="107"/>
      <c r="EU2196" s="107"/>
      <c r="EV2196" s="107"/>
      <c r="EW2196" s="107"/>
      <c r="EX2196" s="107"/>
      <c r="EY2196" s="107"/>
    </row>
    <row r="2197" spans="1:155" x14ac:dyDescent="0.15">
      <c r="A2197" s="36"/>
      <c r="B2197" s="1"/>
      <c r="C2197" s="90"/>
      <c r="D2197" s="103"/>
      <c r="E2197" s="93"/>
      <c r="F2197" s="87"/>
      <c r="G2197" s="88"/>
      <c r="H2197" s="89"/>
      <c r="I2197" s="88"/>
      <c r="J2197" s="90"/>
      <c r="K2197" s="91"/>
      <c r="L2197" s="92"/>
      <c r="M2197" s="93"/>
      <c r="N2197" s="94"/>
      <c r="O2197" s="143"/>
      <c r="P2197" s="143"/>
      <c r="Q2197" s="143"/>
      <c r="R2197" s="94"/>
      <c r="S2197" s="107"/>
      <c r="T2197" s="143"/>
      <c r="U2197" s="94"/>
      <c r="V2197" s="94"/>
      <c r="W2197" s="94"/>
      <c r="X2197" s="143"/>
      <c r="Y2197" s="123"/>
      <c r="Z2197" s="143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  <c r="EG2197" s="107"/>
      <c r="EH2197" s="107"/>
      <c r="EI2197" s="107"/>
      <c r="EJ2197" s="107"/>
      <c r="EK2197" s="107"/>
      <c r="EL2197" s="107"/>
      <c r="EM2197" s="107"/>
      <c r="EN2197" s="107"/>
      <c r="EO2197" s="107"/>
      <c r="EP2197" s="107"/>
      <c r="EQ2197" s="107"/>
      <c r="ER2197" s="107"/>
      <c r="ES2197" s="107"/>
      <c r="ET2197" s="107"/>
      <c r="EU2197" s="107"/>
      <c r="EV2197" s="107"/>
      <c r="EW2197" s="107"/>
      <c r="EX2197" s="107"/>
      <c r="EY2197" s="107"/>
    </row>
    <row r="2198" spans="1:155" x14ac:dyDescent="0.15">
      <c r="A2198" s="36"/>
      <c r="B2198" s="1"/>
      <c r="C2198" s="90"/>
      <c r="D2198" s="103"/>
      <c r="E2198" s="93"/>
      <c r="F2198" s="87"/>
      <c r="G2198" s="88"/>
      <c r="H2198" s="89"/>
      <c r="I2198" s="88"/>
      <c r="J2198" s="90"/>
      <c r="K2198" s="91"/>
      <c r="L2198" s="92"/>
      <c r="M2198" s="93"/>
      <c r="N2198" s="94"/>
      <c r="O2198" s="143"/>
      <c r="P2198" s="143"/>
      <c r="Q2198" s="143"/>
      <c r="R2198" s="94"/>
      <c r="S2198" s="107"/>
      <c r="T2198" s="143"/>
      <c r="U2198" s="94"/>
      <c r="V2198" s="94"/>
      <c r="W2198" s="94"/>
      <c r="X2198" s="143"/>
      <c r="Y2198" s="123"/>
      <c r="Z2198" s="143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  <c r="EG2198" s="107"/>
      <c r="EH2198" s="107"/>
      <c r="EI2198" s="107"/>
      <c r="EJ2198" s="107"/>
      <c r="EK2198" s="107"/>
      <c r="EL2198" s="107"/>
      <c r="EM2198" s="107"/>
      <c r="EN2198" s="107"/>
      <c r="EO2198" s="107"/>
      <c r="EP2198" s="107"/>
      <c r="EQ2198" s="107"/>
      <c r="ER2198" s="107"/>
      <c r="ES2198" s="107"/>
      <c r="ET2198" s="107"/>
      <c r="EU2198" s="107"/>
      <c r="EV2198" s="107"/>
      <c r="EW2198" s="107"/>
      <c r="EX2198" s="107"/>
      <c r="EY2198" s="107"/>
    </row>
    <row r="2199" spans="1:155" x14ac:dyDescent="0.15">
      <c r="A2199" s="36"/>
      <c r="B2199" s="1"/>
      <c r="C2199" s="90"/>
      <c r="D2199" s="103"/>
      <c r="E2199" s="93"/>
      <c r="F2199" s="87"/>
      <c r="G2199" s="88"/>
      <c r="H2199" s="89"/>
      <c r="I2199" s="88"/>
      <c r="J2199" s="90"/>
      <c r="K2199" s="91"/>
      <c r="L2199" s="92"/>
      <c r="M2199" s="93"/>
      <c r="N2199" s="94"/>
      <c r="O2199" s="143"/>
      <c r="P2199" s="143"/>
      <c r="Q2199" s="143"/>
      <c r="R2199" s="94"/>
      <c r="S2199" s="107"/>
      <c r="T2199" s="143"/>
      <c r="U2199" s="94"/>
      <c r="V2199" s="94"/>
      <c r="W2199" s="94"/>
      <c r="X2199" s="143"/>
      <c r="Y2199" s="123"/>
      <c r="Z2199" s="143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  <c r="EG2199" s="107"/>
      <c r="EH2199" s="107"/>
      <c r="EI2199" s="107"/>
      <c r="EJ2199" s="107"/>
      <c r="EK2199" s="107"/>
      <c r="EL2199" s="107"/>
      <c r="EM2199" s="107"/>
      <c r="EN2199" s="107"/>
      <c r="EO2199" s="107"/>
      <c r="EP2199" s="107"/>
      <c r="EQ2199" s="107"/>
      <c r="ER2199" s="107"/>
      <c r="ES2199" s="107"/>
      <c r="ET2199" s="107"/>
      <c r="EU2199" s="107"/>
      <c r="EV2199" s="107"/>
      <c r="EW2199" s="107"/>
      <c r="EX2199" s="107"/>
      <c r="EY2199" s="107"/>
    </row>
    <row r="2200" spans="1:155" x14ac:dyDescent="0.15">
      <c r="A2200" s="36"/>
      <c r="B2200" s="1"/>
      <c r="C2200" s="90"/>
      <c r="D2200" s="103"/>
      <c r="E2200" s="93"/>
      <c r="F2200" s="87"/>
      <c r="G2200" s="88"/>
      <c r="H2200" s="89"/>
      <c r="I2200" s="88"/>
      <c r="J2200" s="90"/>
      <c r="K2200" s="91"/>
      <c r="L2200" s="92"/>
      <c r="M2200" s="93"/>
      <c r="N2200" s="94"/>
      <c r="O2200" s="143"/>
      <c r="P2200" s="143"/>
      <c r="Q2200" s="143"/>
      <c r="R2200" s="94"/>
      <c r="S2200" s="107"/>
      <c r="T2200" s="143"/>
      <c r="U2200" s="94"/>
      <c r="V2200" s="94"/>
      <c r="W2200" s="94"/>
      <c r="X2200" s="143"/>
      <c r="Y2200" s="123"/>
      <c r="Z2200" s="143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  <c r="EG2200" s="107"/>
      <c r="EH2200" s="107"/>
      <c r="EI2200" s="107"/>
      <c r="EJ2200" s="107"/>
      <c r="EK2200" s="107"/>
      <c r="EL2200" s="107"/>
      <c r="EM2200" s="107"/>
      <c r="EN2200" s="107"/>
      <c r="EO2200" s="107"/>
      <c r="EP2200" s="107"/>
      <c r="EQ2200" s="107"/>
      <c r="ER2200" s="107"/>
      <c r="ES2200" s="107"/>
      <c r="ET2200" s="107"/>
      <c r="EU2200" s="107"/>
      <c r="EV2200" s="107"/>
      <c r="EW2200" s="107"/>
      <c r="EX2200" s="107"/>
      <c r="EY2200" s="107"/>
    </row>
    <row r="2201" spans="1:155" x14ac:dyDescent="0.15">
      <c r="A2201" s="36"/>
      <c r="B2201" s="1"/>
      <c r="C2201" s="90"/>
      <c r="D2201" s="103"/>
      <c r="E2201" s="93"/>
      <c r="F2201" s="87"/>
      <c r="G2201" s="88"/>
      <c r="H2201" s="89"/>
      <c r="I2201" s="88"/>
      <c r="J2201" s="90"/>
      <c r="K2201" s="91"/>
      <c r="L2201" s="92"/>
      <c r="M2201" s="93"/>
      <c r="N2201" s="94"/>
      <c r="O2201" s="143"/>
      <c r="P2201" s="143"/>
      <c r="Q2201" s="143"/>
      <c r="R2201" s="94"/>
      <c r="S2201" s="107"/>
      <c r="T2201" s="143"/>
      <c r="U2201" s="94"/>
      <c r="V2201" s="94"/>
      <c r="W2201" s="94"/>
      <c r="X2201" s="143"/>
      <c r="Y2201" s="123"/>
      <c r="Z2201" s="143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  <c r="EG2201" s="107"/>
      <c r="EH2201" s="107"/>
      <c r="EI2201" s="107"/>
      <c r="EJ2201" s="107"/>
      <c r="EK2201" s="107"/>
      <c r="EL2201" s="107"/>
      <c r="EM2201" s="107"/>
      <c r="EN2201" s="107"/>
      <c r="EO2201" s="107"/>
      <c r="EP2201" s="107"/>
      <c r="EQ2201" s="107"/>
      <c r="ER2201" s="107"/>
      <c r="ES2201" s="107"/>
      <c r="ET2201" s="107"/>
      <c r="EU2201" s="107"/>
      <c r="EV2201" s="107"/>
      <c r="EW2201" s="107"/>
      <c r="EX2201" s="107"/>
      <c r="EY2201" s="107"/>
    </row>
    <row r="2202" spans="1:155" x14ac:dyDescent="0.15">
      <c r="A2202" s="36"/>
      <c r="B2202" s="1"/>
      <c r="C2202" s="90"/>
      <c r="D2202" s="103"/>
      <c r="E2202" s="93"/>
      <c r="F2202" s="87"/>
      <c r="G2202" s="88"/>
      <c r="H2202" s="89"/>
      <c r="I2202" s="88"/>
      <c r="J2202" s="90"/>
      <c r="K2202" s="91"/>
      <c r="L2202" s="92"/>
      <c r="M2202" s="93"/>
      <c r="N2202" s="94"/>
      <c r="O2202" s="143"/>
      <c r="P2202" s="143"/>
      <c r="Q2202" s="143"/>
      <c r="R2202" s="94"/>
      <c r="S2202" s="107"/>
      <c r="T2202" s="143"/>
      <c r="U2202" s="94"/>
      <c r="V2202" s="94"/>
      <c r="W2202" s="94"/>
      <c r="X2202" s="143"/>
      <c r="Y2202" s="123"/>
      <c r="Z2202" s="143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  <c r="EG2202" s="107"/>
      <c r="EH2202" s="107"/>
      <c r="EI2202" s="107"/>
      <c r="EJ2202" s="107"/>
      <c r="EK2202" s="107"/>
      <c r="EL2202" s="107"/>
      <c r="EM2202" s="107"/>
      <c r="EN2202" s="107"/>
      <c r="EO2202" s="107"/>
      <c r="EP2202" s="107"/>
      <c r="EQ2202" s="107"/>
      <c r="ER2202" s="107"/>
      <c r="ES2202" s="107"/>
      <c r="ET2202" s="107"/>
      <c r="EU2202" s="107"/>
      <c r="EV2202" s="107"/>
      <c r="EW2202" s="107"/>
      <c r="EX2202" s="107"/>
      <c r="EY2202" s="107"/>
    </row>
    <row r="2203" spans="1:155" x14ac:dyDescent="0.15">
      <c r="A2203" s="36"/>
      <c r="B2203" s="1"/>
      <c r="C2203" s="90"/>
      <c r="D2203" s="103"/>
      <c r="E2203" s="93"/>
      <c r="F2203" s="87"/>
      <c r="G2203" s="88"/>
      <c r="H2203" s="89"/>
      <c r="I2203" s="88"/>
      <c r="J2203" s="90"/>
      <c r="K2203" s="91"/>
      <c r="L2203" s="92"/>
      <c r="M2203" s="93"/>
      <c r="N2203" s="94"/>
      <c r="O2203" s="143"/>
      <c r="P2203" s="143"/>
      <c r="Q2203" s="143"/>
      <c r="R2203" s="94"/>
      <c r="S2203" s="107"/>
      <c r="T2203" s="143"/>
      <c r="U2203" s="94"/>
      <c r="V2203" s="94"/>
      <c r="W2203" s="94"/>
      <c r="X2203" s="143"/>
      <c r="Y2203" s="123"/>
      <c r="Z2203" s="143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  <c r="EG2203" s="107"/>
      <c r="EH2203" s="107"/>
      <c r="EI2203" s="107"/>
      <c r="EJ2203" s="107"/>
      <c r="EK2203" s="107"/>
      <c r="EL2203" s="107"/>
      <c r="EM2203" s="107"/>
      <c r="EN2203" s="107"/>
      <c r="EO2203" s="107"/>
      <c r="EP2203" s="107"/>
      <c r="EQ2203" s="107"/>
      <c r="ER2203" s="107"/>
      <c r="ES2203" s="107"/>
      <c r="ET2203" s="107"/>
      <c r="EU2203" s="107"/>
      <c r="EV2203" s="107"/>
      <c r="EW2203" s="107"/>
      <c r="EX2203" s="107"/>
      <c r="EY2203" s="107"/>
    </row>
    <row r="2204" spans="1:155" x14ac:dyDescent="0.15">
      <c r="A2204" s="36"/>
      <c r="B2204" s="1"/>
      <c r="C2204" s="90"/>
      <c r="D2204" s="103"/>
      <c r="E2204" s="93"/>
      <c r="F2204" s="87"/>
      <c r="G2204" s="88"/>
      <c r="H2204" s="89"/>
      <c r="I2204" s="88"/>
      <c r="J2204" s="90"/>
      <c r="K2204" s="91"/>
      <c r="L2204" s="92"/>
      <c r="M2204" s="93"/>
      <c r="N2204" s="94"/>
      <c r="O2204" s="143"/>
      <c r="P2204" s="143"/>
      <c r="Q2204" s="143"/>
      <c r="R2204" s="94"/>
      <c r="S2204" s="107"/>
      <c r="T2204" s="143"/>
      <c r="U2204" s="94"/>
      <c r="V2204" s="94"/>
      <c r="W2204" s="94"/>
      <c r="X2204" s="143"/>
      <c r="Y2204" s="123"/>
      <c r="Z2204" s="143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  <c r="EG2204" s="107"/>
      <c r="EH2204" s="107"/>
      <c r="EI2204" s="107"/>
      <c r="EJ2204" s="107"/>
      <c r="EK2204" s="107"/>
      <c r="EL2204" s="107"/>
      <c r="EM2204" s="107"/>
      <c r="EN2204" s="107"/>
      <c r="EO2204" s="107"/>
      <c r="EP2204" s="107"/>
      <c r="EQ2204" s="107"/>
      <c r="ER2204" s="107"/>
      <c r="ES2204" s="107"/>
      <c r="ET2204" s="107"/>
      <c r="EU2204" s="107"/>
      <c r="EV2204" s="107"/>
      <c r="EW2204" s="107"/>
      <c r="EX2204" s="107"/>
      <c r="EY2204" s="107"/>
    </row>
    <row r="2205" spans="1:155" x14ac:dyDescent="0.15">
      <c r="A2205" s="36"/>
      <c r="B2205" s="1"/>
      <c r="C2205" s="90"/>
      <c r="D2205" s="103"/>
      <c r="E2205" s="93"/>
      <c r="F2205" s="87"/>
      <c r="G2205" s="88"/>
      <c r="H2205" s="89"/>
      <c r="I2205" s="88"/>
      <c r="J2205" s="90"/>
      <c r="K2205" s="91"/>
      <c r="L2205" s="92"/>
      <c r="M2205" s="93"/>
      <c r="N2205" s="94"/>
      <c r="O2205" s="143"/>
      <c r="P2205" s="143"/>
      <c r="Q2205" s="143"/>
      <c r="R2205" s="94"/>
      <c r="S2205" s="107"/>
      <c r="T2205" s="143"/>
      <c r="U2205" s="94"/>
      <c r="V2205" s="94"/>
      <c r="W2205" s="94"/>
      <c r="X2205" s="143"/>
      <c r="Y2205" s="123"/>
      <c r="Z2205" s="143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  <c r="EG2205" s="107"/>
      <c r="EH2205" s="107"/>
      <c r="EI2205" s="107"/>
      <c r="EJ2205" s="107"/>
      <c r="EK2205" s="107"/>
      <c r="EL2205" s="107"/>
      <c r="EM2205" s="107"/>
      <c r="EN2205" s="107"/>
      <c r="EO2205" s="107"/>
      <c r="EP2205" s="107"/>
      <c r="EQ2205" s="107"/>
      <c r="ER2205" s="107"/>
      <c r="ES2205" s="107"/>
      <c r="ET2205" s="107"/>
      <c r="EU2205" s="107"/>
      <c r="EV2205" s="107"/>
      <c r="EW2205" s="107"/>
      <c r="EX2205" s="107"/>
      <c r="EY2205" s="107"/>
    </row>
    <row r="2206" spans="1:155" x14ac:dyDescent="0.15">
      <c r="A2206" s="36"/>
      <c r="B2206" s="1"/>
      <c r="C2206" s="90"/>
      <c r="D2206" s="103"/>
      <c r="E2206" s="93"/>
      <c r="F2206" s="87"/>
      <c r="G2206" s="88"/>
      <c r="H2206" s="89"/>
      <c r="I2206" s="88"/>
      <c r="J2206" s="90"/>
      <c r="K2206" s="91"/>
      <c r="L2206" s="92"/>
      <c r="M2206" s="93"/>
      <c r="N2206" s="94"/>
      <c r="O2206" s="143"/>
      <c r="P2206" s="143"/>
      <c r="Q2206" s="143"/>
      <c r="R2206" s="94"/>
      <c r="S2206" s="107"/>
      <c r="T2206" s="143"/>
      <c r="U2206" s="94"/>
      <c r="V2206" s="94"/>
      <c r="W2206" s="94"/>
      <c r="X2206" s="143"/>
      <c r="Y2206" s="123"/>
      <c r="Z2206" s="143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  <c r="EG2206" s="107"/>
      <c r="EH2206" s="107"/>
      <c r="EI2206" s="107"/>
      <c r="EJ2206" s="107"/>
      <c r="EK2206" s="107"/>
      <c r="EL2206" s="107"/>
      <c r="EM2206" s="107"/>
      <c r="EN2206" s="107"/>
      <c r="EO2206" s="107"/>
      <c r="EP2206" s="107"/>
      <c r="EQ2206" s="107"/>
      <c r="ER2206" s="107"/>
      <c r="ES2206" s="107"/>
      <c r="ET2206" s="107"/>
      <c r="EU2206" s="107"/>
      <c r="EV2206" s="107"/>
      <c r="EW2206" s="107"/>
      <c r="EX2206" s="107"/>
      <c r="EY2206" s="107"/>
    </row>
    <row r="2207" spans="1:155" x14ac:dyDescent="0.15">
      <c r="A2207" s="36"/>
      <c r="B2207" s="144"/>
      <c r="C2207" s="91"/>
      <c r="D2207" s="103"/>
      <c r="E2207" s="104"/>
      <c r="F2207" s="87"/>
      <c r="G2207" s="88"/>
      <c r="H2207" s="89"/>
      <c r="I2207" s="88"/>
      <c r="J2207" s="91"/>
      <c r="K2207" s="91"/>
      <c r="L2207" s="92"/>
      <c r="M2207" s="104"/>
      <c r="N2207" s="94"/>
      <c r="O2207" s="143"/>
      <c r="P2207" s="143"/>
      <c r="Q2207" s="143"/>
      <c r="R2207" s="94"/>
      <c r="S2207" s="107"/>
      <c r="T2207" s="143"/>
      <c r="U2207" s="94"/>
      <c r="V2207" s="94"/>
      <c r="W2207" s="94"/>
      <c r="X2207" s="143"/>
      <c r="Y2207" s="123"/>
      <c r="Z2207" s="143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  <c r="EG2207" s="107"/>
      <c r="EH2207" s="107"/>
      <c r="EI2207" s="107"/>
      <c r="EJ2207" s="107"/>
      <c r="EK2207" s="107"/>
      <c r="EL2207" s="107"/>
      <c r="EM2207" s="107"/>
      <c r="EN2207" s="107"/>
      <c r="EO2207" s="107"/>
      <c r="EP2207" s="107"/>
      <c r="EQ2207" s="107"/>
      <c r="ER2207" s="107"/>
      <c r="ES2207" s="107"/>
      <c r="ET2207" s="107"/>
      <c r="EU2207" s="107"/>
      <c r="EV2207" s="107"/>
      <c r="EW2207" s="107"/>
      <c r="EX2207" s="107"/>
      <c r="EY2207" s="107"/>
    </row>
    <row r="2208" spans="1:155" x14ac:dyDescent="0.15">
      <c r="A2208" s="36"/>
      <c r="B2208" s="144"/>
      <c r="C2208" s="91"/>
      <c r="D2208" s="103"/>
      <c r="E2208" s="104"/>
      <c r="F2208" s="87"/>
      <c r="G2208" s="88"/>
      <c r="H2208" s="89"/>
      <c r="I2208" s="88"/>
      <c r="J2208" s="91"/>
      <c r="K2208" s="91"/>
      <c r="L2208" s="92"/>
      <c r="M2208" s="104"/>
      <c r="N2208" s="94"/>
      <c r="O2208" s="143"/>
      <c r="P2208" s="143"/>
      <c r="Q2208" s="143"/>
      <c r="R2208" s="94"/>
      <c r="S2208" s="107"/>
      <c r="T2208" s="143"/>
      <c r="U2208" s="94"/>
      <c r="V2208" s="94"/>
      <c r="W2208" s="94"/>
      <c r="X2208" s="143"/>
      <c r="Y2208" s="123"/>
      <c r="Z2208" s="143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  <c r="EG2208" s="107"/>
      <c r="EH2208" s="107"/>
      <c r="EI2208" s="107"/>
      <c r="EJ2208" s="107"/>
      <c r="EK2208" s="107"/>
      <c r="EL2208" s="107"/>
      <c r="EM2208" s="107"/>
      <c r="EN2208" s="107"/>
      <c r="EO2208" s="107"/>
      <c r="EP2208" s="107"/>
      <c r="EQ2208" s="107"/>
      <c r="ER2208" s="107"/>
      <c r="ES2208" s="107"/>
      <c r="ET2208" s="107"/>
      <c r="EU2208" s="107"/>
      <c r="EV2208" s="107"/>
      <c r="EW2208" s="107"/>
      <c r="EX2208" s="107"/>
      <c r="EY2208" s="107"/>
    </row>
    <row r="2209" spans="1:155" x14ac:dyDescent="0.15">
      <c r="A2209" s="36"/>
      <c r="B2209" s="144"/>
      <c r="C2209" s="91"/>
      <c r="D2209" s="103"/>
      <c r="E2209" s="104"/>
      <c r="F2209" s="87"/>
      <c r="G2209" s="88"/>
      <c r="H2209" s="89"/>
      <c r="I2209" s="88"/>
      <c r="J2209" s="91"/>
      <c r="K2209" s="91"/>
      <c r="L2209" s="92"/>
      <c r="M2209" s="104"/>
      <c r="N2209" s="94"/>
      <c r="O2209" s="143"/>
      <c r="P2209" s="143"/>
      <c r="Q2209" s="143"/>
      <c r="R2209" s="94"/>
      <c r="S2209" s="107"/>
      <c r="T2209" s="143"/>
      <c r="U2209" s="94"/>
      <c r="V2209" s="94"/>
      <c r="W2209" s="94"/>
      <c r="X2209" s="143"/>
      <c r="Y2209" s="123"/>
      <c r="Z2209" s="143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</row>
    <row r="2210" spans="1:155" x14ac:dyDescent="0.15">
      <c r="A2210" s="36"/>
      <c r="B2210" s="144"/>
      <c r="C2210" s="91"/>
      <c r="D2210" s="103"/>
      <c r="E2210" s="104"/>
      <c r="F2210" s="87"/>
      <c r="G2210" s="88"/>
      <c r="H2210" s="89"/>
      <c r="I2210" s="88"/>
      <c r="J2210" s="91"/>
      <c r="K2210" s="91"/>
      <c r="L2210" s="92"/>
      <c r="M2210" s="104"/>
      <c r="N2210" s="94"/>
      <c r="O2210" s="143"/>
      <c r="P2210" s="143"/>
      <c r="Q2210" s="143"/>
      <c r="R2210" s="94"/>
      <c r="S2210" s="107"/>
      <c r="T2210" s="143"/>
      <c r="U2210" s="94"/>
      <c r="V2210" s="94"/>
      <c r="W2210" s="94"/>
      <c r="X2210" s="143"/>
      <c r="Y2210" s="123"/>
      <c r="Z2210" s="143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</row>
    <row r="2211" spans="1:155" x14ac:dyDescent="0.15">
      <c r="A2211" s="36"/>
      <c r="B2211" s="144"/>
      <c r="C2211" s="91"/>
      <c r="D2211" s="103"/>
      <c r="E2211" s="104"/>
      <c r="F2211" s="87"/>
      <c r="G2211" s="88"/>
      <c r="H2211" s="89"/>
      <c r="I2211" s="88"/>
      <c r="J2211" s="91"/>
      <c r="K2211" s="91"/>
      <c r="L2211" s="92"/>
      <c r="M2211" s="104"/>
      <c r="N2211" s="94"/>
      <c r="O2211" s="143"/>
      <c r="P2211" s="143"/>
      <c r="Q2211" s="143"/>
      <c r="R2211" s="94"/>
      <c r="S2211" s="107"/>
      <c r="T2211" s="143"/>
      <c r="U2211" s="94"/>
      <c r="V2211" s="94"/>
      <c r="W2211" s="94"/>
      <c r="X2211" s="143"/>
      <c r="Y2211" s="123"/>
      <c r="Z2211" s="143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</row>
    <row r="2212" spans="1:155" x14ac:dyDescent="0.15">
      <c r="A2212" s="36"/>
      <c r="B2212" s="144"/>
      <c r="C2212" s="91"/>
      <c r="D2212" s="103"/>
      <c r="E2212" s="104"/>
      <c r="F2212" s="87"/>
      <c r="G2212" s="88"/>
      <c r="H2212" s="89"/>
      <c r="I2212" s="88"/>
      <c r="J2212" s="91"/>
      <c r="K2212" s="91"/>
      <c r="L2212" s="92"/>
      <c r="M2212" s="104"/>
      <c r="N2212" s="94"/>
      <c r="O2212" s="143"/>
      <c r="P2212" s="143"/>
      <c r="Q2212" s="143"/>
      <c r="R2212" s="94"/>
      <c r="S2212" s="107"/>
      <c r="T2212" s="143"/>
      <c r="U2212" s="94"/>
      <c r="V2212" s="94"/>
      <c r="W2212" s="94"/>
      <c r="X2212" s="143"/>
      <c r="Y2212" s="123"/>
      <c r="Z2212" s="143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</row>
    <row r="2213" spans="1:155" x14ac:dyDescent="0.15">
      <c r="A2213" s="36"/>
      <c r="B2213" s="144"/>
      <c r="C2213" s="91"/>
      <c r="D2213" s="103"/>
      <c r="E2213" s="104"/>
      <c r="F2213" s="87"/>
      <c r="G2213" s="88"/>
      <c r="H2213" s="89"/>
      <c r="I2213" s="88"/>
      <c r="J2213" s="91"/>
      <c r="K2213" s="91"/>
      <c r="L2213" s="92"/>
      <c r="M2213" s="104"/>
      <c r="N2213" s="94"/>
      <c r="O2213" s="143"/>
      <c r="P2213" s="143"/>
      <c r="Q2213" s="143"/>
      <c r="R2213" s="94"/>
      <c r="S2213" s="107"/>
      <c r="T2213" s="143"/>
      <c r="U2213" s="94"/>
      <c r="V2213" s="94"/>
      <c r="W2213" s="94"/>
      <c r="X2213" s="143"/>
      <c r="Y2213" s="123"/>
      <c r="Z2213" s="143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</row>
    <row r="2214" spans="1:155" x14ac:dyDescent="0.15">
      <c r="A2214" s="36"/>
      <c r="B2214" s="144"/>
      <c r="C2214" s="91"/>
      <c r="D2214" s="103"/>
      <c r="E2214" s="104"/>
      <c r="F2214" s="87"/>
      <c r="G2214" s="88"/>
      <c r="H2214" s="89"/>
      <c r="I2214" s="88"/>
      <c r="J2214" s="91"/>
      <c r="K2214" s="91"/>
      <c r="L2214" s="92"/>
      <c r="M2214" s="104"/>
      <c r="N2214" s="94"/>
      <c r="O2214" s="143"/>
      <c r="P2214" s="143"/>
      <c r="Q2214" s="143"/>
      <c r="R2214" s="94"/>
      <c r="S2214" s="107"/>
      <c r="T2214" s="143"/>
      <c r="U2214" s="94"/>
      <c r="V2214" s="94"/>
      <c r="W2214" s="94"/>
      <c r="X2214" s="143"/>
      <c r="Y2214" s="123"/>
      <c r="Z2214" s="143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</row>
    <row r="2215" spans="1:155" x14ac:dyDescent="0.15">
      <c r="A2215" s="36"/>
      <c r="B2215" s="144"/>
      <c r="C2215" s="91"/>
      <c r="D2215" s="103"/>
      <c r="E2215" s="104"/>
      <c r="F2215" s="87"/>
      <c r="G2215" s="88"/>
      <c r="H2215" s="89"/>
      <c r="I2215" s="88"/>
      <c r="J2215" s="91"/>
      <c r="K2215" s="91"/>
      <c r="L2215" s="92"/>
      <c r="M2215" s="104"/>
      <c r="N2215" s="94"/>
      <c r="O2215" s="143"/>
      <c r="P2215" s="143"/>
      <c r="Q2215" s="143"/>
      <c r="R2215" s="94"/>
      <c r="S2215" s="107"/>
      <c r="T2215" s="143"/>
      <c r="U2215" s="94"/>
      <c r="V2215" s="94"/>
      <c r="W2215" s="94"/>
      <c r="X2215" s="143"/>
      <c r="Y2215" s="123"/>
      <c r="Z2215" s="143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  <c r="EG2215" s="107"/>
      <c r="EH2215" s="107"/>
      <c r="EI2215" s="107"/>
      <c r="EJ2215" s="107"/>
      <c r="EK2215" s="107"/>
      <c r="EL2215" s="107"/>
      <c r="EM2215" s="107"/>
      <c r="EN2215" s="107"/>
      <c r="EO2215" s="107"/>
      <c r="EP2215" s="107"/>
      <c r="EQ2215" s="107"/>
      <c r="ER2215" s="107"/>
      <c r="ES2215" s="107"/>
      <c r="ET2215" s="107"/>
      <c r="EU2215" s="107"/>
      <c r="EV2215" s="107"/>
      <c r="EW2215" s="107"/>
      <c r="EX2215" s="107"/>
      <c r="EY2215" s="107"/>
    </row>
    <row r="2216" spans="1:155" x14ac:dyDescent="0.15">
      <c r="A2216" s="36"/>
      <c r="B2216" s="144"/>
      <c r="C2216" s="91"/>
      <c r="D2216" s="103"/>
      <c r="E2216" s="104"/>
      <c r="F2216" s="87"/>
      <c r="G2216" s="88"/>
      <c r="H2216" s="89"/>
      <c r="I2216" s="88"/>
      <c r="J2216" s="91"/>
      <c r="K2216" s="91"/>
      <c r="L2216" s="92"/>
      <c r="M2216" s="104"/>
      <c r="N2216" s="94"/>
      <c r="O2216" s="143"/>
      <c r="P2216" s="143"/>
      <c r="Q2216" s="143"/>
      <c r="R2216" s="94"/>
      <c r="S2216" s="107"/>
      <c r="T2216" s="143"/>
      <c r="U2216" s="94"/>
      <c r="V2216" s="94"/>
      <c r="W2216" s="94"/>
      <c r="X2216" s="143"/>
      <c r="Y2216" s="123"/>
      <c r="Z2216" s="143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  <c r="EG2216" s="107"/>
      <c r="EH2216" s="107"/>
      <c r="EI2216" s="107"/>
      <c r="EJ2216" s="107"/>
      <c r="EK2216" s="107"/>
      <c r="EL2216" s="107"/>
      <c r="EM2216" s="107"/>
      <c r="EN2216" s="107"/>
      <c r="EO2216" s="107"/>
      <c r="EP2216" s="107"/>
      <c r="EQ2216" s="107"/>
      <c r="ER2216" s="107"/>
      <c r="ES2216" s="107"/>
      <c r="ET2216" s="107"/>
      <c r="EU2216" s="107"/>
      <c r="EV2216" s="107"/>
      <c r="EW2216" s="107"/>
      <c r="EX2216" s="107"/>
      <c r="EY2216" s="107"/>
    </row>
    <row r="2217" spans="1:155" x14ac:dyDescent="0.15">
      <c r="A2217" s="36"/>
      <c r="B2217" s="144"/>
      <c r="C2217" s="91"/>
      <c r="D2217" s="103"/>
      <c r="E2217" s="104"/>
      <c r="F2217" s="87"/>
      <c r="G2217" s="88"/>
      <c r="H2217" s="89"/>
      <c r="I2217" s="88"/>
      <c r="J2217" s="91"/>
      <c r="K2217" s="91"/>
      <c r="L2217" s="92"/>
      <c r="M2217" s="104"/>
      <c r="N2217" s="94"/>
      <c r="O2217" s="143"/>
      <c r="P2217" s="143"/>
      <c r="Q2217" s="143"/>
      <c r="R2217" s="94"/>
      <c r="S2217" s="107"/>
      <c r="T2217" s="143"/>
      <c r="U2217" s="94"/>
      <c r="V2217" s="94"/>
      <c r="W2217" s="94"/>
      <c r="X2217" s="143"/>
      <c r="Y2217" s="123"/>
      <c r="Z2217" s="143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  <c r="EG2217" s="107"/>
      <c r="EH2217" s="107"/>
      <c r="EI2217" s="107"/>
      <c r="EJ2217" s="107"/>
      <c r="EK2217" s="107"/>
      <c r="EL2217" s="107"/>
      <c r="EM2217" s="107"/>
      <c r="EN2217" s="107"/>
      <c r="EO2217" s="107"/>
      <c r="EP2217" s="107"/>
      <c r="EQ2217" s="107"/>
      <c r="ER2217" s="107"/>
      <c r="ES2217" s="107"/>
      <c r="ET2217" s="107"/>
      <c r="EU2217" s="107"/>
      <c r="EV2217" s="107"/>
      <c r="EW2217" s="107"/>
      <c r="EX2217" s="107"/>
      <c r="EY2217" s="107"/>
    </row>
    <row r="2218" spans="1:155" x14ac:dyDescent="0.15">
      <c r="A2218" s="36"/>
      <c r="B2218" s="144"/>
      <c r="C2218" s="91"/>
      <c r="D2218" s="103"/>
      <c r="E2218" s="104"/>
      <c r="F2218" s="87"/>
      <c r="G2218" s="88"/>
      <c r="H2218" s="89"/>
      <c r="I2218" s="88"/>
      <c r="J2218" s="91"/>
      <c r="K2218" s="91"/>
      <c r="L2218" s="92"/>
      <c r="M2218" s="104"/>
      <c r="N2218" s="94"/>
      <c r="O2218" s="143"/>
      <c r="P2218" s="143"/>
      <c r="Q2218" s="143"/>
      <c r="R2218" s="94"/>
      <c r="S2218" s="107"/>
      <c r="T2218" s="143"/>
      <c r="U2218" s="94"/>
      <c r="V2218" s="94"/>
      <c r="W2218" s="94"/>
      <c r="X2218" s="143"/>
      <c r="Y2218" s="123"/>
      <c r="Z2218" s="143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  <c r="EG2218" s="107"/>
      <c r="EH2218" s="107"/>
      <c r="EI2218" s="107"/>
      <c r="EJ2218" s="107"/>
      <c r="EK2218" s="107"/>
      <c r="EL2218" s="107"/>
      <c r="EM2218" s="107"/>
      <c r="EN2218" s="107"/>
      <c r="EO2218" s="107"/>
      <c r="EP2218" s="107"/>
      <c r="EQ2218" s="107"/>
      <c r="ER2218" s="107"/>
      <c r="ES2218" s="107"/>
      <c r="ET2218" s="107"/>
      <c r="EU2218" s="107"/>
      <c r="EV2218" s="107"/>
      <c r="EW2218" s="107"/>
      <c r="EX2218" s="107"/>
      <c r="EY2218" s="107"/>
    </row>
    <row r="2219" spans="1:155" x14ac:dyDescent="0.15">
      <c r="A2219" s="36"/>
      <c r="B2219" s="144"/>
      <c r="C2219" s="91"/>
      <c r="D2219" s="103"/>
      <c r="E2219" s="104"/>
      <c r="F2219" s="87"/>
      <c r="G2219" s="88"/>
      <c r="H2219" s="89"/>
      <c r="I2219" s="88"/>
      <c r="J2219" s="91"/>
      <c r="K2219" s="91"/>
      <c r="L2219" s="92"/>
      <c r="M2219" s="104"/>
      <c r="N2219" s="94"/>
      <c r="O2219" s="143"/>
      <c r="P2219" s="143"/>
      <c r="Q2219" s="143"/>
      <c r="R2219" s="94"/>
      <c r="S2219" s="107"/>
      <c r="T2219" s="143"/>
      <c r="U2219" s="94"/>
      <c r="V2219" s="94"/>
      <c r="W2219" s="94"/>
      <c r="X2219" s="143"/>
      <c r="Y2219" s="123"/>
      <c r="Z2219" s="143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  <c r="EG2219" s="107"/>
      <c r="EH2219" s="107"/>
      <c r="EI2219" s="107"/>
      <c r="EJ2219" s="107"/>
      <c r="EK2219" s="107"/>
      <c r="EL2219" s="107"/>
      <c r="EM2219" s="107"/>
      <c r="EN2219" s="107"/>
      <c r="EO2219" s="107"/>
      <c r="EP2219" s="107"/>
      <c r="EQ2219" s="107"/>
      <c r="ER2219" s="107"/>
      <c r="ES2219" s="107"/>
      <c r="ET2219" s="107"/>
      <c r="EU2219" s="107"/>
      <c r="EV2219" s="107"/>
      <c r="EW2219" s="107"/>
      <c r="EX2219" s="107"/>
      <c r="EY2219" s="107"/>
    </row>
    <row r="2220" spans="1:155" x14ac:dyDescent="0.15">
      <c r="A2220" s="36"/>
      <c r="B2220" s="144"/>
      <c r="C2220" s="91"/>
      <c r="D2220" s="103"/>
      <c r="E2220" s="104"/>
      <c r="F2220" s="87"/>
      <c r="G2220" s="88"/>
      <c r="H2220" s="89"/>
      <c r="I2220" s="88"/>
      <c r="J2220" s="91"/>
      <c r="K2220" s="91"/>
      <c r="L2220" s="92"/>
      <c r="M2220" s="104"/>
      <c r="N2220" s="94"/>
      <c r="O2220" s="143"/>
      <c r="P2220" s="143"/>
      <c r="Q2220" s="143"/>
      <c r="R2220" s="94"/>
      <c r="S2220" s="107"/>
      <c r="T2220" s="143"/>
      <c r="U2220" s="94"/>
      <c r="V2220" s="94"/>
      <c r="W2220" s="94"/>
      <c r="X2220" s="143"/>
      <c r="Y2220" s="123"/>
      <c r="Z2220" s="143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  <c r="EG2220" s="107"/>
      <c r="EH2220" s="107"/>
      <c r="EI2220" s="107"/>
      <c r="EJ2220" s="107"/>
      <c r="EK2220" s="107"/>
      <c r="EL2220" s="107"/>
      <c r="EM2220" s="107"/>
      <c r="EN2220" s="107"/>
      <c r="EO2220" s="107"/>
      <c r="EP2220" s="107"/>
      <c r="EQ2220" s="107"/>
      <c r="ER2220" s="107"/>
      <c r="ES2220" s="107"/>
      <c r="ET2220" s="107"/>
      <c r="EU2220" s="107"/>
      <c r="EV2220" s="107"/>
      <c r="EW2220" s="107"/>
      <c r="EX2220" s="107"/>
      <c r="EY2220" s="107"/>
    </row>
    <row r="2221" spans="1:155" x14ac:dyDescent="0.15">
      <c r="A2221" s="36"/>
      <c r="B2221" s="144"/>
      <c r="C2221" s="91"/>
      <c r="D2221" s="103"/>
      <c r="E2221" s="104"/>
      <c r="F2221" s="87"/>
      <c r="G2221" s="88"/>
      <c r="H2221" s="89"/>
      <c r="I2221" s="88"/>
      <c r="J2221" s="91"/>
      <c r="K2221" s="91"/>
      <c r="L2221" s="92"/>
      <c r="M2221" s="104"/>
      <c r="N2221" s="94"/>
      <c r="O2221" s="143"/>
      <c r="P2221" s="143"/>
      <c r="Q2221" s="143"/>
      <c r="R2221" s="94"/>
      <c r="S2221" s="107"/>
      <c r="T2221" s="143"/>
      <c r="U2221" s="94"/>
      <c r="V2221" s="94"/>
      <c r="W2221" s="94"/>
      <c r="X2221" s="143"/>
      <c r="Y2221" s="123"/>
      <c r="Z2221" s="143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  <c r="EG2221" s="107"/>
      <c r="EH2221" s="107"/>
      <c r="EI2221" s="107"/>
      <c r="EJ2221" s="107"/>
      <c r="EK2221" s="107"/>
      <c r="EL2221" s="107"/>
      <c r="EM2221" s="107"/>
      <c r="EN2221" s="107"/>
      <c r="EO2221" s="107"/>
      <c r="EP2221" s="107"/>
      <c r="EQ2221" s="107"/>
      <c r="ER2221" s="107"/>
      <c r="ES2221" s="107"/>
      <c r="ET2221" s="107"/>
      <c r="EU2221" s="107"/>
      <c r="EV2221" s="107"/>
      <c r="EW2221" s="107"/>
      <c r="EX2221" s="107"/>
      <c r="EY2221" s="107"/>
    </row>
    <row r="2222" spans="1:155" x14ac:dyDescent="0.15">
      <c r="A2222" s="36"/>
      <c r="B2222" s="144"/>
      <c r="C2222" s="91"/>
      <c r="D2222" s="103"/>
      <c r="E2222" s="104"/>
      <c r="F2222" s="87"/>
      <c r="G2222" s="88"/>
      <c r="H2222" s="89"/>
      <c r="I2222" s="88"/>
      <c r="J2222" s="91"/>
      <c r="K2222" s="91"/>
      <c r="L2222" s="92"/>
      <c r="M2222" s="104"/>
      <c r="N2222" s="94"/>
      <c r="O2222" s="143"/>
      <c r="P2222" s="143"/>
      <c r="Q2222" s="143"/>
      <c r="R2222" s="94"/>
      <c r="S2222" s="107"/>
      <c r="T2222" s="143"/>
      <c r="U2222" s="94"/>
      <c r="V2222" s="94"/>
      <c r="W2222" s="94"/>
      <c r="X2222" s="143"/>
      <c r="Y2222" s="123"/>
      <c r="Z2222" s="143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  <c r="EG2222" s="107"/>
      <c r="EH2222" s="107"/>
      <c r="EI2222" s="107"/>
      <c r="EJ2222" s="107"/>
      <c r="EK2222" s="107"/>
      <c r="EL2222" s="107"/>
      <c r="EM2222" s="107"/>
      <c r="EN2222" s="107"/>
      <c r="EO2222" s="107"/>
      <c r="EP2222" s="107"/>
      <c r="EQ2222" s="107"/>
      <c r="ER2222" s="107"/>
      <c r="ES2222" s="107"/>
      <c r="ET2222" s="107"/>
      <c r="EU2222" s="107"/>
      <c r="EV2222" s="107"/>
      <c r="EW2222" s="107"/>
      <c r="EX2222" s="107"/>
      <c r="EY2222" s="107"/>
    </row>
    <row r="2223" spans="1:155" x14ac:dyDescent="0.15">
      <c r="A2223" s="36"/>
      <c r="B2223" s="144"/>
      <c r="C2223" s="91"/>
      <c r="D2223" s="103"/>
      <c r="E2223" s="104"/>
      <c r="F2223" s="87"/>
      <c r="G2223" s="88"/>
      <c r="H2223" s="89"/>
      <c r="I2223" s="88"/>
      <c r="J2223" s="91"/>
      <c r="K2223" s="91"/>
      <c r="L2223" s="92"/>
      <c r="M2223" s="104"/>
      <c r="N2223" s="94"/>
      <c r="O2223" s="143"/>
      <c r="P2223" s="143"/>
      <c r="Q2223" s="143"/>
      <c r="R2223" s="94"/>
      <c r="S2223" s="107"/>
      <c r="T2223" s="143"/>
      <c r="U2223" s="94"/>
      <c r="V2223" s="94"/>
      <c r="W2223" s="94"/>
      <c r="X2223" s="143"/>
      <c r="Y2223" s="123"/>
      <c r="Z2223" s="143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  <c r="EG2223" s="107"/>
      <c r="EH2223" s="107"/>
      <c r="EI2223" s="107"/>
      <c r="EJ2223" s="107"/>
      <c r="EK2223" s="107"/>
      <c r="EL2223" s="107"/>
      <c r="EM2223" s="107"/>
      <c r="EN2223" s="107"/>
      <c r="EO2223" s="107"/>
      <c r="EP2223" s="107"/>
      <c r="EQ2223" s="107"/>
      <c r="ER2223" s="107"/>
      <c r="ES2223" s="107"/>
      <c r="ET2223" s="107"/>
      <c r="EU2223" s="107"/>
      <c r="EV2223" s="107"/>
      <c r="EW2223" s="107"/>
      <c r="EX2223" s="107"/>
      <c r="EY2223" s="107"/>
    </row>
    <row r="2224" spans="1:155" x14ac:dyDescent="0.15">
      <c r="A2224" s="36"/>
      <c r="B2224" s="144"/>
      <c r="C2224" s="91"/>
      <c r="D2224" s="103"/>
      <c r="E2224" s="104"/>
      <c r="F2224" s="87"/>
      <c r="G2224" s="88"/>
      <c r="H2224" s="89"/>
      <c r="I2224" s="88"/>
      <c r="J2224" s="91"/>
      <c r="K2224" s="91"/>
      <c r="L2224" s="92"/>
      <c r="M2224" s="104"/>
      <c r="N2224" s="94"/>
      <c r="O2224" s="143"/>
      <c r="P2224" s="143"/>
      <c r="Q2224" s="143"/>
      <c r="R2224" s="94"/>
      <c r="S2224" s="107"/>
      <c r="T2224" s="143"/>
      <c r="U2224" s="94"/>
      <c r="V2224" s="94"/>
      <c r="W2224" s="94"/>
      <c r="X2224" s="143"/>
      <c r="Y2224" s="123"/>
      <c r="Z2224" s="143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  <c r="EG2224" s="107"/>
      <c r="EH2224" s="107"/>
      <c r="EI2224" s="107"/>
      <c r="EJ2224" s="107"/>
      <c r="EK2224" s="107"/>
      <c r="EL2224" s="107"/>
      <c r="EM2224" s="107"/>
      <c r="EN2224" s="107"/>
      <c r="EO2224" s="107"/>
      <c r="EP2224" s="107"/>
      <c r="EQ2224" s="107"/>
      <c r="ER2224" s="107"/>
      <c r="ES2224" s="107"/>
      <c r="ET2224" s="107"/>
      <c r="EU2224" s="107"/>
      <c r="EV2224" s="107"/>
      <c r="EW2224" s="107"/>
      <c r="EX2224" s="107"/>
      <c r="EY2224" s="107"/>
    </row>
    <row r="2225" spans="1:155" x14ac:dyDescent="0.15">
      <c r="A2225" s="36"/>
      <c r="B2225" s="144"/>
      <c r="C2225" s="91"/>
      <c r="D2225" s="103"/>
      <c r="E2225" s="104"/>
      <c r="F2225" s="87"/>
      <c r="G2225" s="88"/>
      <c r="H2225" s="89"/>
      <c r="I2225" s="88"/>
      <c r="J2225" s="91"/>
      <c r="K2225" s="91"/>
      <c r="L2225" s="92"/>
      <c r="M2225" s="104"/>
      <c r="N2225" s="94"/>
      <c r="O2225" s="143"/>
      <c r="P2225" s="143"/>
      <c r="Q2225" s="143"/>
      <c r="R2225" s="94"/>
      <c r="S2225" s="107"/>
      <c r="T2225" s="143"/>
      <c r="U2225" s="94"/>
      <c r="V2225" s="94"/>
      <c r="W2225" s="94"/>
      <c r="X2225" s="143"/>
      <c r="Y2225" s="123"/>
      <c r="Z2225" s="143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  <c r="EG2225" s="107"/>
      <c r="EH2225" s="107"/>
      <c r="EI2225" s="107"/>
      <c r="EJ2225" s="107"/>
      <c r="EK2225" s="107"/>
      <c r="EL2225" s="107"/>
      <c r="EM2225" s="107"/>
      <c r="EN2225" s="107"/>
      <c r="EO2225" s="107"/>
      <c r="EP2225" s="107"/>
      <c r="EQ2225" s="107"/>
      <c r="ER2225" s="107"/>
      <c r="ES2225" s="107"/>
      <c r="ET2225" s="107"/>
      <c r="EU2225" s="107"/>
      <c r="EV2225" s="107"/>
      <c r="EW2225" s="107"/>
      <c r="EX2225" s="107"/>
      <c r="EY2225" s="107"/>
    </row>
    <row r="2226" spans="1:155" x14ac:dyDescent="0.15">
      <c r="A2226" s="36"/>
      <c r="B2226" s="144"/>
      <c r="C2226" s="91"/>
      <c r="D2226" s="103"/>
      <c r="E2226" s="104"/>
      <c r="F2226" s="87"/>
      <c r="G2226" s="88"/>
      <c r="H2226" s="89"/>
      <c r="I2226" s="88"/>
      <c r="J2226" s="91"/>
      <c r="K2226" s="91"/>
      <c r="L2226" s="92"/>
      <c r="M2226" s="104"/>
      <c r="N2226" s="94"/>
      <c r="O2226" s="143"/>
      <c r="P2226" s="143"/>
      <c r="Q2226" s="143"/>
      <c r="R2226" s="94"/>
      <c r="S2226" s="107"/>
      <c r="T2226" s="143"/>
      <c r="U2226" s="94"/>
      <c r="V2226" s="94"/>
      <c r="W2226" s="94"/>
      <c r="X2226" s="143"/>
      <c r="Y2226" s="123"/>
      <c r="Z2226" s="143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  <c r="EG2226" s="107"/>
      <c r="EH2226" s="107"/>
      <c r="EI2226" s="107"/>
      <c r="EJ2226" s="107"/>
      <c r="EK2226" s="107"/>
      <c r="EL2226" s="107"/>
      <c r="EM2226" s="107"/>
      <c r="EN2226" s="107"/>
      <c r="EO2226" s="107"/>
      <c r="EP2226" s="107"/>
      <c r="EQ2226" s="107"/>
      <c r="ER2226" s="107"/>
      <c r="ES2226" s="107"/>
      <c r="ET2226" s="107"/>
      <c r="EU2226" s="107"/>
      <c r="EV2226" s="107"/>
      <c r="EW2226" s="107"/>
      <c r="EX2226" s="107"/>
      <c r="EY2226" s="107"/>
    </row>
    <row r="2227" spans="1:155" x14ac:dyDescent="0.15">
      <c r="A2227" s="36"/>
      <c r="B2227" s="144"/>
      <c r="C2227" s="91"/>
      <c r="D2227" s="103"/>
      <c r="E2227" s="104"/>
      <c r="F2227" s="87"/>
      <c r="G2227" s="88"/>
      <c r="H2227" s="89"/>
      <c r="I2227" s="88"/>
      <c r="J2227" s="91"/>
      <c r="K2227" s="91"/>
      <c r="L2227" s="92"/>
      <c r="M2227" s="104"/>
      <c r="N2227" s="94"/>
      <c r="O2227" s="143"/>
      <c r="P2227" s="143"/>
      <c r="Q2227" s="143"/>
      <c r="R2227" s="94"/>
      <c r="S2227" s="107"/>
      <c r="T2227" s="143"/>
      <c r="U2227" s="94"/>
      <c r="V2227" s="94"/>
      <c r="W2227" s="94"/>
      <c r="X2227" s="143"/>
      <c r="Y2227" s="123"/>
      <c r="Z2227" s="143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  <c r="EG2227" s="107"/>
      <c r="EH2227" s="107"/>
      <c r="EI2227" s="107"/>
      <c r="EJ2227" s="107"/>
      <c r="EK2227" s="107"/>
      <c r="EL2227" s="107"/>
      <c r="EM2227" s="107"/>
      <c r="EN2227" s="107"/>
      <c r="EO2227" s="107"/>
      <c r="EP2227" s="107"/>
      <c r="EQ2227" s="107"/>
      <c r="ER2227" s="107"/>
      <c r="ES2227" s="107"/>
      <c r="ET2227" s="107"/>
      <c r="EU2227" s="107"/>
      <c r="EV2227" s="107"/>
      <c r="EW2227" s="107"/>
      <c r="EX2227" s="107"/>
      <c r="EY2227" s="107"/>
    </row>
    <row r="2228" spans="1:155" x14ac:dyDescent="0.15">
      <c r="A2228" s="36"/>
      <c r="B2228" s="144"/>
      <c r="C2228" s="91"/>
      <c r="D2228" s="103"/>
      <c r="E2228" s="104"/>
      <c r="F2228" s="87"/>
      <c r="G2228" s="88"/>
      <c r="H2228" s="89"/>
      <c r="I2228" s="88"/>
      <c r="J2228" s="91"/>
      <c r="K2228" s="91"/>
      <c r="L2228" s="92"/>
      <c r="M2228" s="104"/>
      <c r="N2228" s="94"/>
      <c r="O2228" s="143"/>
      <c r="P2228" s="143"/>
      <c r="Q2228" s="143"/>
      <c r="R2228" s="94"/>
      <c r="S2228" s="107"/>
      <c r="T2228" s="143"/>
      <c r="U2228" s="94"/>
      <c r="V2228" s="94"/>
      <c r="W2228" s="94"/>
      <c r="X2228" s="143"/>
      <c r="Y2228" s="123"/>
      <c r="Z2228" s="143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  <c r="EG2228" s="107"/>
      <c r="EH2228" s="107"/>
      <c r="EI2228" s="107"/>
      <c r="EJ2228" s="107"/>
      <c r="EK2228" s="107"/>
      <c r="EL2228" s="107"/>
      <c r="EM2228" s="107"/>
      <c r="EN2228" s="107"/>
      <c r="EO2228" s="107"/>
      <c r="EP2228" s="107"/>
      <c r="EQ2228" s="107"/>
      <c r="ER2228" s="107"/>
      <c r="ES2228" s="107"/>
      <c r="ET2228" s="107"/>
      <c r="EU2228" s="107"/>
      <c r="EV2228" s="107"/>
      <c r="EW2228" s="107"/>
      <c r="EX2228" s="107"/>
      <c r="EY2228" s="107"/>
    </row>
    <row r="2229" spans="1:155" x14ac:dyDescent="0.15">
      <c r="A2229" s="36"/>
      <c r="B2229" s="144"/>
      <c r="C2229" s="91"/>
      <c r="D2229" s="103"/>
      <c r="E2229" s="104"/>
      <c r="F2229" s="87"/>
      <c r="G2229" s="88"/>
      <c r="H2229" s="89"/>
      <c r="I2229" s="88"/>
      <c r="J2229" s="91"/>
      <c r="K2229" s="91"/>
      <c r="L2229" s="92"/>
      <c r="M2229" s="104"/>
      <c r="N2229" s="94"/>
      <c r="O2229" s="143"/>
      <c r="P2229" s="143"/>
      <c r="Q2229" s="143"/>
      <c r="R2229" s="94"/>
      <c r="S2229" s="107"/>
      <c r="T2229" s="143"/>
      <c r="U2229" s="94"/>
      <c r="V2229" s="94"/>
      <c r="W2229" s="94"/>
      <c r="X2229" s="143"/>
      <c r="Y2229" s="123"/>
      <c r="Z2229" s="143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  <c r="EG2229" s="107"/>
      <c r="EH2229" s="107"/>
      <c r="EI2229" s="107"/>
      <c r="EJ2229" s="107"/>
      <c r="EK2229" s="107"/>
      <c r="EL2229" s="107"/>
      <c r="EM2229" s="107"/>
      <c r="EN2229" s="107"/>
      <c r="EO2229" s="107"/>
      <c r="EP2229" s="107"/>
      <c r="EQ2229" s="107"/>
      <c r="ER2229" s="107"/>
      <c r="ES2229" s="107"/>
      <c r="ET2229" s="107"/>
      <c r="EU2229" s="107"/>
      <c r="EV2229" s="107"/>
      <c r="EW2229" s="107"/>
      <c r="EX2229" s="107"/>
      <c r="EY2229" s="107"/>
    </row>
    <row r="2230" spans="1:155" x14ac:dyDescent="0.15">
      <c r="A2230" s="36"/>
      <c r="B2230" s="144"/>
      <c r="C2230" s="91"/>
      <c r="D2230" s="103"/>
      <c r="E2230" s="104"/>
      <c r="F2230" s="87"/>
      <c r="G2230" s="88"/>
      <c r="H2230" s="89"/>
      <c r="I2230" s="88"/>
      <c r="J2230" s="91"/>
      <c r="K2230" s="91"/>
      <c r="L2230" s="92"/>
      <c r="M2230" s="104"/>
      <c r="N2230" s="94"/>
      <c r="O2230" s="143"/>
      <c r="P2230" s="143"/>
      <c r="Q2230" s="143"/>
      <c r="R2230" s="94"/>
      <c r="S2230" s="107"/>
      <c r="T2230" s="143"/>
      <c r="U2230" s="94"/>
      <c r="V2230" s="94"/>
      <c r="W2230" s="94"/>
      <c r="X2230" s="143"/>
      <c r="Y2230" s="123"/>
      <c r="Z2230" s="143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  <c r="EG2230" s="107"/>
      <c r="EH2230" s="107"/>
      <c r="EI2230" s="107"/>
      <c r="EJ2230" s="107"/>
      <c r="EK2230" s="107"/>
      <c r="EL2230" s="107"/>
      <c r="EM2230" s="107"/>
      <c r="EN2230" s="107"/>
      <c r="EO2230" s="107"/>
      <c r="EP2230" s="107"/>
      <c r="EQ2230" s="107"/>
      <c r="ER2230" s="107"/>
      <c r="ES2230" s="107"/>
      <c r="ET2230" s="107"/>
      <c r="EU2230" s="107"/>
      <c r="EV2230" s="107"/>
      <c r="EW2230" s="107"/>
      <c r="EX2230" s="107"/>
      <c r="EY2230" s="107"/>
    </row>
    <row r="2231" spans="1:155" x14ac:dyDescent="0.15">
      <c r="A2231" s="36"/>
      <c r="B2231" s="144"/>
      <c r="C2231" s="91"/>
      <c r="D2231" s="103"/>
      <c r="E2231" s="104"/>
      <c r="F2231" s="87"/>
      <c r="G2231" s="88"/>
      <c r="H2231" s="89"/>
      <c r="I2231" s="88"/>
      <c r="J2231" s="91"/>
      <c r="K2231" s="91"/>
      <c r="L2231" s="92"/>
      <c r="M2231" s="104"/>
      <c r="N2231" s="94"/>
      <c r="O2231" s="143"/>
      <c r="P2231" s="143"/>
      <c r="Q2231" s="143"/>
      <c r="R2231" s="94"/>
      <c r="S2231" s="107"/>
      <c r="T2231" s="143"/>
      <c r="U2231" s="94"/>
      <c r="V2231" s="94"/>
      <c r="W2231" s="94"/>
      <c r="X2231" s="143"/>
      <c r="Y2231" s="123"/>
      <c r="Z2231" s="143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  <c r="EG2231" s="107"/>
      <c r="EH2231" s="107"/>
      <c r="EI2231" s="107"/>
      <c r="EJ2231" s="107"/>
      <c r="EK2231" s="107"/>
      <c r="EL2231" s="107"/>
      <c r="EM2231" s="107"/>
      <c r="EN2231" s="107"/>
      <c r="EO2231" s="107"/>
      <c r="EP2231" s="107"/>
      <c r="EQ2231" s="107"/>
      <c r="ER2231" s="107"/>
      <c r="ES2231" s="107"/>
      <c r="ET2231" s="107"/>
      <c r="EU2231" s="107"/>
      <c r="EV2231" s="107"/>
      <c r="EW2231" s="107"/>
      <c r="EX2231" s="107"/>
      <c r="EY2231" s="107"/>
    </row>
    <row r="2232" spans="1:155" x14ac:dyDescent="0.15">
      <c r="A2232" s="36"/>
      <c r="B2232" s="144"/>
      <c r="C2232" s="91"/>
      <c r="D2232" s="103"/>
      <c r="E2232" s="104"/>
      <c r="F2232" s="87"/>
      <c r="G2232" s="88"/>
      <c r="H2232" s="89"/>
      <c r="I2232" s="88"/>
      <c r="J2232" s="91"/>
      <c r="K2232" s="91"/>
      <c r="L2232" s="92"/>
      <c r="M2232" s="104"/>
      <c r="N2232" s="94"/>
      <c r="O2232" s="143"/>
      <c r="P2232" s="143"/>
      <c r="Q2232" s="143"/>
      <c r="R2232" s="94"/>
      <c r="S2232" s="107"/>
      <c r="T2232" s="143"/>
      <c r="U2232" s="94"/>
      <c r="V2232" s="94"/>
      <c r="W2232" s="94"/>
      <c r="X2232" s="143"/>
      <c r="Y2232" s="123"/>
      <c r="Z2232" s="143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  <c r="EG2232" s="107"/>
      <c r="EH2232" s="107"/>
      <c r="EI2232" s="107"/>
      <c r="EJ2232" s="107"/>
      <c r="EK2232" s="107"/>
      <c r="EL2232" s="107"/>
      <c r="EM2232" s="107"/>
      <c r="EN2232" s="107"/>
      <c r="EO2232" s="107"/>
      <c r="EP2232" s="107"/>
      <c r="EQ2232" s="107"/>
      <c r="ER2232" s="107"/>
      <c r="ES2232" s="107"/>
      <c r="ET2232" s="107"/>
      <c r="EU2232" s="107"/>
      <c r="EV2232" s="107"/>
      <c r="EW2232" s="107"/>
      <c r="EX2232" s="107"/>
      <c r="EY2232" s="107"/>
    </row>
    <row r="2233" spans="1:155" x14ac:dyDescent="0.15">
      <c r="A2233" s="36"/>
      <c r="B2233" s="144"/>
      <c r="C2233" s="91"/>
      <c r="D2233" s="103"/>
      <c r="E2233" s="104"/>
      <c r="F2233" s="87"/>
      <c r="G2233" s="88"/>
      <c r="H2233" s="89"/>
      <c r="I2233" s="88"/>
      <c r="J2233" s="91"/>
      <c r="K2233" s="91"/>
      <c r="L2233" s="92"/>
      <c r="M2233" s="104"/>
      <c r="N2233" s="94"/>
      <c r="O2233" s="143"/>
      <c r="P2233" s="143"/>
      <c r="Q2233" s="143"/>
      <c r="R2233" s="94"/>
      <c r="S2233" s="107"/>
      <c r="T2233" s="143"/>
      <c r="U2233" s="94"/>
      <c r="V2233" s="94"/>
      <c r="W2233" s="94"/>
      <c r="X2233" s="143"/>
      <c r="Y2233" s="123"/>
      <c r="Z2233" s="143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  <c r="EG2233" s="107"/>
      <c r="EH2233" s="107"/>
      <c r="EI2233" s="107"/>
      <c r="EJ2233" s="107"/>
      <c r="EK2233" s="107"/>
      <c r="EL2233" s="107"/>
      <c r="EM2233" s="107"/>
      <c r="EN2233" s="107"/>
      <c r="EO2233" s="107"/>
      <c r="EP2233" s="107"/>
      <c r="EQ2233" s="107"/>
      <c r="ER2233" s="107"/>
      <c r="ES2233" s="107"/>
      <c r="ET2233" s="107"/>
      <c r="EU2233" s="107"/>
      <c r="EV2233" s="107"/>
      <c r="EW2233" s="107"/>
      <c r="EX2233" s="107"/>
      <c r="EY2233" s="107"/>
    </row>
    <row r="2234" spans="1:155" x14ac:dyDescent="0.15">
      <c r="A2234" s="36"/>
      <c r="B2234" s="144"/>
      <c r="C2234" s="91"/>
      <c r="D2234" s="103"/>
      <c r="E2234" s="104"/>
      <c r="F2234" s="87"/>
      <c r="G2234" s="88"/>
      <c r="H2234" s="89"/>
      <c r="I2234" s="88"/>
      <c r="J2234" s="91"/>
      <c r="K2234" s="91"/>
      <c r="L2234" s="92"/>
      <c r="M2234" s="104"/>
      <c r="N2234" s="94"/>
      <c r="O2234" s="143"/>
      <c r="P2234" s="143"/>
      <c r="Q2234" s="143"/>
      <c r="R2234" s="94"/>
      <c r="S2234" s="107"/>
      <c r="T2234" s="143"/>
      <c r="U2234" s="94"/>
      <c r="V2234" s="94"/>
      <c r="W2234" s="94"/>
      <c r="X2234" s="143"/>
      <c r="Y2234" s="123"/>
      <c r="Z2234" s="143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  <c r="EG2234" s="107"/>
      <c r="EH2234" s="107"/>
      <c r="EI2234" s="107"/>
      <c r="EJ2234" s="107"/>
      <c r="EK2234" s="107"/>
      <c r="EL2234" s="107"/>
      <c r="EM2234" s="107"/>
      <c r="EN2234" s="107"/>
      <c r="EO2234" s="107"/>
      <c r="EP2234" s="107"/>
      <c r="EQ2234" s="107"/>
      <c r="ER2234" s="107"/>
      <c r="ES2234" s="107"/>
      <c r="ET2234" s="107"/>
      <c r="EU2234" s="107"/>
      <c r="EV2234" s="107"/>
      <c r="EW2234" s="107"/>
      <c r="EX2234" s="107"/>
      <c r="EY2234" s="107"/>
    </row>
    <row r="2235" spans="1:155" x14ac:dyDescent="0.15">
      <c r="A2235" s="36"/>
      <c r="B2235" s="144"/>
      <c r="C2235" s="91"/>
      <c r="D2235" s="103"/>
      <c r="E2235" s="104"/>
      <c r="F2235" s="87"/>
      <c r="G2235" s="88"/>
      <c r="H2235" s="89"/>
      <c r="I2235" s="88"/>
      <c r="J2235" s="91"/>
      <c r="K2235" s="91"/>
      <c r="L2235" s="92"/>
      <c r="M2235" s="104"/>
      <c r="N2235" s="94"/>
      <c r="O2235" s="143"/>
      <c r="P2235" s="143"/>
      <c r="Q2235" s="143"/>
      <c r="R2235" s="94"/>
      <c r="S2235" s="107"/>
      <c r="T2235" s="143"/>
      <c r="U2235" s="94"/>
      <c r="V2235" s="94"/>
      <c r="W2235" s="94"/>
      <c r="X2235" s="143"/>
      <c r="Y2235" s="123"/>
      <c r="Z2235" s="143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  <c r="EG2235" s="107"/>
      <c r="EH2235" s="107"/>
      <c r="EI2235" s="107"/>
      <c r="EJ2235" s="107"/>
      <c r="EK2235" s="107"/>
      <c r="EL2235" s="107"/>
      <c r="EM2235" s="107"/>
      <c r="EN2235" s="107"/>
      <c r="EO2235" s="107"/>
      <c r="EP2235" s="107"/>
      <c r="EQ2235" s="107"/>
      <c r="ER2235" s="107"/>
      <c r="ES2235" s="107"/>
      <c r="ET2235" s="107"/>
      <c r="EU2235" s="107"/>
      <c r="EV2235" s="107"/>
      <c r="EW2235" s="107"/>
      <c r="EX2235" s="107"/>
      <c r="EY2235" s="107"/>
    </row>
    <row r="2236" spans="1:155" x14ac:dyDescent="0.15">
      <c r="A2236" s="36"/>
      <c r="B2236" s="144"/>
      <c r="C2236" s="91"/>
      <c r="D2236" s="103"/>
      <c r="E2236" s="104"/>
      <c r="F2236" s="87"/>
      <c r="G2236" s="88"/>
      <c r="H2236" s="89"/>
      <c r="I2236" s="88"/>
      <c r="J2236" s="91"/>
      <c r="K2236" s="91"/>
      <c r="L2236" s="92"/>
      <c r="M2236" s="104"/>
      <c r="N2236" s="94"/>
      <c r="O2236" s="143"/>
      <c r="P2236" s="143"/>
      <c r="Q2236" s="143"/>
      <c r="R2236" s="94"/>
      <c r="S2236" s="107"/>
      <c r="T2236" s="143"/>
      <c r="U2236" s="94"/>
      <c r="V2236" s="94"/>
      <c r="W2236" s="94"/>
      <c r="X2236" s="143"/>
      <c r="Y2236" s="123"/>
      <c r="Z2236" s="143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  <c r="EG2236" s="107"/>
      <c r="EH2236" s="107"/>
      <c r="EI2236" s="107"/>
      <c r="EJ2236" s="107"/>
      <c r="EK2236" s="107"/>
      <c r="EL2236" s="107"/>
      <c r="EM2236" s="107"/>
      <c r="EN2236" s="107"/>
      <c r="EO2236" s="107"/>
      <c r="EP2236" s="107"/>
      <c r="EQ2236" s="107"/>
      <c r="ER2236" s="107"/>
      <c r="ES2236" s="107"/>
      <c r="ET2236" s="107"/>
      <c r="EU2236" s="107"/>
      <c r="EV2236" s="107"/>
      <c r="EW2236" s="107"/>
      <c r="EX2236" s="107"/>
      <c r="EY2236" s="107"/>
    </row>
    <row r="2237" spans="1:155" x14ac:dyDescent="0.15">
      <c r="A2237" s="36"/>
      <c r="B2237" s="144"/>
      <c r="C2237" s="91"/>
      <c r="D2237" s="103"/>
      <c r="E2237" s="104"/>
      <c r="F2237" s="87"/>
      <c r="G2237" s="88"/>
      <c r="H2237" s="89"/>
      <c r="I2237" s="88"/>
      <c r="J2237" s="91"/>
      <c r="K2237" s="91"/>
      <c r="L2237" s="92"/>
      <c r="M2237" s="104"/>
      <c r="N2237" s="94"/>
      <c r="O2237" s="143"/>
      <c r="P2237" s="143"/>
      <c r="Q2237" s="143"/>
      <c r="R2237" s="94"/>
      <c r="S2237" s="107"/>
      <c r="T2237" s="143"/>
      <c r="U2237" s="94"/>
      <c r="V2237" s="94"/>
      <c r="W2237" s="94"/>
      <c r="X2237" s="143"/>
      <c r="Y2237" s="123"/>
      <c r="Z2237" s="143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  <c r="EG2237" s="107"/>
      <c r="EH2237" s="107"/>
      <c r="EI2237" s="107"/>
      <c r="EJ2237" s="107"/>
      <c r="EK2237" s="107"/>
      <c r="EL2237" s="107"/>
      <c r="EM2237" s="107"/>
      <c r="EN2237" s="107"/>
      <c r="EO2237" s="107"/>
      <c r="EP2237" s="107"/>
      <c r="EQ2237" s="107"/>
      <c r="ER2237" s="107"/>
      <c r="ES2237" s="107"/>
      <c r="ET2237" s="107"/>
      <c r="EU2237" s="107"/>
      <c r="EV2237" s="107"/>
      <c r="EW2237" s="107"/>
      <c r="EX2237" s="107"/>
      <c r="EY2237" s="107"/>
    </row>
    <row r="2238" spans="1:155" x14ac:dyDescent="0.15">
      <c r="A2238" s="36"/>
      <c r="B2238" s="144"/>
      <c r="C2238" s="91"/>
      <c r="D2238" s="103"/>
      <c r="E2238" s="104"/>
      <c r="F2238" s="87"/>
      <c r="G2238" s="88"/>
      <c r="H2238" s="89"/>
      <c r="I2238" s="88"/>
      <c r="J2238" s="91"/>
      <c r="K2238" s="91"/>
      <c r="L2238" s="92"/>
      <c r="M2238" s="104"/>
      <c r="N2238" s="94"/>
      <c r="O2238" s="143"/>
      <c r="P2238" s="143"/>
      <c r="Q2238" s="143"/>
      <c r="R2238" s="94"/>
      <c r="S2238" s="107"/>
      <c r="T2238" s="143"/>
      <c r="U2238" s="94"/>
      <c r="V2238" s="94"/>
      <c r="W2238" s="94"/>
      <c r="X2238" s="143"/>
      <c r="Y2238" s="123"/>
      <c r="Z2238" s="143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  <c r="EG2238" s="107"/>
      <c r="EH2238" s="107"/>
      <c r="EI2238" s="107"/>
      <c r="EJ2238" s="107"/>
      <c r="EK2238" s="107"/>
      <c r="EL2238" s="107"/>
      <c r="EM2238" s="107"/>
      <c r="EN2238" s="107"/>
      <c r="EO2238" s="107"/>
      <c r="EP2238" s="107"/>
      <c r="EQ2238" s="107"/>
      <c r="ER2238" s="107"/>
      <c r="ES2238" s="107"/>
      <c r="ET2238" s="107"/>
      <c r="EU2238" s="107"/>
      <c r="EV2238" s="107"/>
      <c r="EW2238" s="107"/>
      <c r="EX2238" s="107"/>
      <c r="EY2238" s="107"/>
    </row>
    <row r="2239" spans="1:155" x14ac:dyDescent="0.15">
      <c r="A2239" s="36"/>
      <c r="B2239" s="144"/>
      <c r="C2239" s="91"/>
      <c r="D2239" s="103"/>
      <c r="E2239" s="104"/>
      <c r="F2239" s="87"/>
      <c r="G2239" s="88"/>
      <c r="H2239" s="89"/>
      <c r="I2239" s="88"/>
      <c r="J2239" s="91"/>
      <c r="K2239" s="91"/>
      <c r="L2239" s="92"/>
      <c r="M2239" s="104"/>
      <c r="N2239" s="94"/>
      <c r="O2239" s="143"/>
      <c r="P2239" s="143"/>
      <c r="Q2239" s="143"/>
      <c r="R2239" s="94"/>
      <c r="S2239" s="107"/>
      <c r="T2239" s="143"/>
      <c r="U2239" s="94"/>
      <c r="V2239" s="94"/>
      <c r="W2239" s="94"/>
      <c r="X2239" s="143"/>
      <c r="Y2239" s="123"/>
      <c r="Z2239" s="143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  <c r="EG2239" s="107"/>
      <c r="EH2239" s="107"/>
      <c r="EI2239" s="107"/>
      <c r="EJ2239" s="107"/>
      <c r="EK2239" s="107"/>
      <c r="EL2239" s="107"/>
      <c r="EM2239" s="107"/>
      <c r="EN2239" s="107"/>
      <c r="EO2239" s="107"/>
      <c r="EP2239" s="107"/>
      <c r="EQ2239" s="107"/>
      <c r="ER2239" s="107"/>
      <c r="ES2239" s="107"/>
      <c r="ET2239" s="107"/>
      <c r="EU2239" s="107"/>
      <c r="EV2239" s="107"/>
      <c r="EW2239" s="107"/>
      <c r="EX2239" s="107"/>
      <c r="EY2239" s="107"/>
    </row>
    <row r="2240" spans="1:155" x14ac:dyDescent="0.15">
      <c r="A2240" s="36"/>
      <c r="B2240" s="144"/>
      <c r="C2240" s="91"/>
      <c r="D2240" s="103"/>
      <c r="E2240" s="104"/>
      <c r="F2240" s="87"/>
      <c r="G2240" s="88"/>
      <c r="H2240" s="89"/>
      <c r="I2240" s="88"/>
      <c r="J2240" s="91"/>
      <c r="K2240" s="91"/>
      <c r="L2240" s="92"/>
      <c r="M2240" s="104"/>
      <c r="N2240" s="94"/>
      <c r="O2240" s="143"/>
      <c r="P2240" s="143"/>
      <c r="Q2240" s="143"/>
      <c r="R2240" s="94"/>
      <c r="S2240" s="107"/>
      <c r="T2240" s="143"/>
      <c r="U2240" s="94"/>
      <c r="V2240" s="94"/>
      <c r="W2240" s="94"/>
      <c r="X2240" s="143"/>
      <c r="Y2240" s="123"/>
      <c r="Z2240" s="143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  <c r="EG2240" s="107"/>
      <c r="EH2240" s="107"/>
      <c r="EI2240" s="107"/>
      <c r="EJ2240" s="107"/>
      <c r="EK2240" s="107"/>
      <c r="EL2240" s="107"/>
      <c r="EM2240" s="107"/>
      <c r="EN2240" s="107"/>
      <c r="EO2240" s="107"/>
      <c r="EP2240" s="107"/>
      <c r="EQ2240" s="107"/>
      <c r="ER2240" s="107"/>
      <c r="ES2240" s="107"/>
      <c r="ET2240" s="107"/>
      <c r="EU2240" s="107"/>
      <c r="EV2240" s="107"/>
      <c r="EW2240" s="107"/>
      <c r="EX2240" s="107"/>
      <c r="EY2240" s="107"/>
    </row>
    <row r="2241" spans="1:155" x14ac:dyDescent="0.15">
      <c r="A2241" s="36"/>
      <c r="B2241" s="144"/>
      <c r="C2241" s="91"/>
      <c r="D2241" s="103"/>
      <c r="E2241" s="104"/>
      <c r="F2241" s="87"/>
      <c r="G2241" s="88"/>
      <c r="H2241" s="89"/>
      <c r="I2241" s="88"/>
      <c r="J2241" s="91"/>
      <c r="K2241" s="91"/>
      <c r="L2241" s="92"/>
      <c r="M2241" s="104"/>
      <c r="N2241" s="94"/>
      <c r="O2241" s="143"/>
      <c r="P2241" s="143"/>
      <c r="Q2241" s="143"/>
      <c r="R2241" s="94"/>
      <c r="S2241" s="107"/>
      <c r="T2241" s="143"/>
      <c r="U2241" s="94"/>
      <c r="V2241" s="94"/>
      <c r="W2241" s="94"/>
      <c r="X2241" s="143"/>
      <c r="Y2241" s="123"/>
      <c r="Z2241" s="143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  <c r="EG2241" s="107"/>
      <c r="EH2241" s="107"/>
      <c r="EI2241" s="107"/>
      <c r="EJ2241" s="107"/>
      <c r="EK2241" s="107"/>
      <c r="EL2241" s="107"/>
      <c r="EM2241" s="107"/>
      <c r="EN2241" s="107"/>
      <c r="EO2241" s="107"/>
      <c r="EP2241" s="107"/>
      <c r="EQ2241" s="107"/>
      <c r="ER2241" s="107"/>
      <c r="ES2241" s="107"/>
      <c r="ET2241" s="107"/>
      <c r="EU2241" s="107"/>
      <c r="EV2241" s="107"/>
      <c r="EW2241" s="107"/>
      <c r="EX2241" s="107"/>
      <c r="EY2241" s="107"/>
    </row>
    <row r="2242" spans="1:155" x14ac:dyDescent="0.15">
      <c r="A2242" s="36"/>
      <c r="B2242" s="144"/>
      <c r="C2242" s="91"/>
      <c r="D2242" s="103"/>
      <c r="E2242" s="104"/>
      <c r="F2242" s="87"/>
      <c r="G2242" s="88"/>
      <c r="H2242" s="89"/>
      <c r="I2242" s="88"/>
      <c r="J2242" s="91"/>
      <c r="K2242" s="91"/>
      <c r="L2242" s="92"/>
      <c r="M2242" s="104"/>
      <c r="N2242" s="94"/>
      <c r="O2242" s="143"/>
      <c r="P2242" s="143"/>
      <c r="Q2242" s="143"/>
      <c r="R2242" s="94"/>
      <c r="S2242" s="107"/>
      <c r="T2242" s="143"/>
      <c r="U2242" s="94"/>
      <c r="V2242" s="94"/>
      <c r="W2242" s="94"/>
      <c r="X2242" s="143"/>
      <c r="Y2242" s="123"/>
      <c r="Z2242" s="143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  <c r="EG2242" s="107"/>
      <c r="EH2242" s="107"/>
      <c r="EI2242" s="107"/>
      <c r="EJ2242" s="107"/>
      <c r="EK2242" s="107"/>
      <c r="EL2242" s="107"/>
      <c r="EM2242" s="107"/>
      <c r="EN2242" s="107"/>
      <c r="EO2242" s="107"/>
      <c r="EP2242" s="107"/>
      <c r="EQ2242" s="107"/>
      <c r="ER2242" s="107"/>
      <c r="ES2242" s="107"/>
      <c r="ET2242" s="107"/>
      <c r="EU2242" s="107"/>
      <c r="EV2242" s="107"/>
      <c r="EW2242" s="107"/>
      <c r="EX2242" s="107"/>
      <c r="EY2242" s="107"/>
    </row>
    <row r="2243" spans="1:155" x14ac:dyDescent="0.15">
      <c r="A2243" s="36"/>
      <c r="B2243" s="144"/>
      <c r="C2243" s="91"/>
      <c r="D2243" s="103"/>
      <c r="E2243" s="104"/>
      <c r="F2243" s="87"/>
      <c r="G2243" s="88"/>
      <c r="H2243" s="89"/>
      <c r="I2243" s="88"/>
      <c r="J2243" s="91"/>
      <c r="K2243" s="91"/>
      <c r="L2243" s="92"/>
      <c r="M2243" s="104"/>
      <c r="N2243" s="94"/>
      <c r="O2243" s="143"/>
      <c r="P2243" s="143"/>
      <c r="Q2243" s="143"/>
      <c r="R2243" s="94"/>
      <c r="S2243" s="107"/>
      <c r="T2243" s="143"/>
      <c r="U2243" s="94"/>
      <c r="V2243" s="94"/>
      <c r="W2243" s="94"/>
      <c r="X2243" s="143"/>
      <c r="Y2243" s="123"/>
      <c r="Z2243" s="143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  <c r="EG2243" s="107"/>
      <c r="EH2243" s="107"/>
      <c r="EI2243" s="107"/>
      <c r="EJ2243" s="107"/>
      <c r="EK2243" s="107"/>
      <c r="EL2243" s="107"/>
      <c r="EM2243" s="107"/>
      <c r="EN2243" s="107"/>
      <c r="EO2243" s="107"/>
      <c r="EP2243" s="107"/>
      <c r="EQ2243" s="107"/>
      <c r="ER2243" s="107"/>
      <c r="ES2243" s="107"/>
      <c r="ET2243" s="107"/>
      <c r="EU2243" s="107"/>
      <c r="EV2243" s="107"/>
      <c r="EW2243" s="107"/>
      <c r="EX2243" s="107"/>
      <c r="EY2243" s="107"/>
    </row>
    <row r="2244" spans="1:155" x14ac:dyDescent="0.15">
      <c r="A2244" s="36"/>
      <c r="B2244" s="144"/>
      <c r="C2244" s="91"/>
      <c r="D2244" s="103"/>
      <c r="E2244" s="104"/>
      <c r="F2244" s="87"/>
      <c r="G2244" s="88"/>
      <c r="H2244" s="89"/>
      <c r="I2244" s="88"/>
      <c r="J2244" s="91"/>
      <c r="K2244" s="91"/>
      <c r="L2244" s="92"/>
      <c r="M2244" s="104"/>
      <c r="N2244" s="94"/>
      <c r="O2244" s="143"/>
      <c r="P2244" s="143"/>
      <c r="Q2244" s="143"/>
      <c r="R2244" s="94"/>
      <c r="S2244" s="107"/>
      <c r="T2244" s="143"/>
      <c r="U2244" s="94"/>
      <c r="V2244" s="94"/>
      <c r="W2244" s="94"/>
      <c r="X2244" s="143"/>
      <c r="Y2244" s="123"/>
      <c r="Z2244" s="143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  <c r="EG2244" s="107"/>
      <c r="EH2244" s="107"/>
      <c r="EI2244" s="107"/>
      <c r="EJ2244" s="107"/>
      <c r="EK2244" s="107"/>
      <c r="EL2244" s="107"/>
      <c r="EM2244" s="107"/>
      <c r="EN2244" s="107"/>
      <c r="EO2244" s="107"/>
      <c r="EP2244" s="107"/>
      <c r="EQ2244" s="107"/>
      <c r="ER2244" s="107"/>
      <c r="ES2244" s="107"/>
      <c r="ET2244" s="107"/>
      <c r="EU2244" s="107"/>
      <c r="EV2244" s="107"/>
      <c r="EW2244" s="107"/>
      <c r="EX2244" s="107"/>
      <c r="EY2244" s="107"/>
    </row>
    <row r="2245" spans="1:155" x14ac:dyDescent="0.15">
      <c r="A2245" s="36"/>
      <c r="B2245" s="144"/>
      <c r="C2245" s="91"/>
      <c r="D2245" s="103"/>
      <c r="E2245" s="104"/>
      <c r="F2245" s="87"/>
      <c r="G2245" s="88"/>
      <c r="H2245" s="89"/>
      <c r="I2245" s="88"/>
      <c r="J2245" s="91"/>
      <c r="K2245" s="91"/>
      <c r="L2245" s="92"/>
      <c r="M2245" s="104"/>
      <c r="N2245" s="94"/>
      <c r="O2245" s="143"/>
      <c r="P2245" s="143"/>
      <c r="Q2245" s="143"/>
      <c r="R2245" s="94"/>
      <c r="S2245" s="107"/>
      <c r="T2245" s="143"/>
      <c r="U2245" s="94"/>
      <c r="V2245" s="94"/>
      <c r="W2245" s="94"/>
      <c r="X2245" s="143"/>
      <c r="Y2245" s="123"/>
      <c r="Z2245" s="143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  <c r="EG2245" s="107"/>
      <c r="EH2245" s="107"/>
      <c r="EI2245" s="107"/>
      <c r="EJ2245" s="107"/>
      <c r="EK2245" s="107"/>
      <c r="EL2245" s="107"/>
      <c r="EM2245" s="107"/>
      <c r="EN2245" s="107"/>
      <c r="EO2245" s="107"/>
      <c r="EP2245" s="107"/>
      <c r="EQ2245" s="107"/>
      <c r="ER2245" s="107"/>
      <c r="ES2245" s="107"/>
      <c r="ET2245" s="107"/>
      <c r="EU2245" s="107"/>
      <c r="EV2245" s="107"/>
      <c r="EW2245" s="107"/>
      <c r="EX2245" s="107"/>
      <c r="EY2245" s="107"/>
    </row>
    <row r="2246" spans="1:155" x14ac:dyDescent="0.15">
      <c r="A2246" s="36"/>
      <c r="B2246" s="144"/>
      <c r="C2246" s="91"/>
      <c r="D2246" s="103"/>
      <c r="E2246" s="104"/>
      <c r="F2246" s="87"/>
      <c r="G2246" s="88"/>
      <c r="H2246" s="89"/>
      <c r="I2246" s="88"/>
      <c r="J2246" s="91"/>
      <c r="K2246" s="91"/>
      <c r="L2246" s="92"/>
      <c r="M2246" s="104"/>
      <c r="N2246" s="94"/>
      <c r="O2246" s="143"/>
      <c r="P2246" s="143"/>
      <c r="Q2246" s="143"/>
      <c r="R2246" s="94"/>
      <c r="S2246" s="107"/>
      <c r="T2246" s="143"/>
      <c r="U2246" s="94"/>
      <c r="V2246" s="94"/>
      <c r="W2246" s="94"/>
      <c r="X2246" s="143"/>
      <c r="Y2246" s="123"/>
      <c r="Z2246" s="143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  <c r="EG2246" s="107"/>
      <c r="EH2246" s="107"/>
      <c r="EI2246" s="107"/>
      <c r="EJ2246" s="107"/>
      <c r="EK2246" s="107"/>
      <c r="EL2246" s="107"/>
      <c r="EM2246" s="107"/>
      <c r="EN2246" s="107"/>
      <c r="EO2246" s="107"/>
      <c r="EP2246" s="107"/>
      <c r="EQ2246" s="107"/>
      <c r="ER2246" s="107"/>
      <c r="ES2246" s="107"/>
      <c r="ET2246" s="107"/>
      <c r="EU2246" s="107"/>
      <c r="EV2246" s="107"/>
      <c r="EW2246" s="107"/>
      <c r="EX2246" s="107"/>
      <c r="EY2246" s="107"/>
    </row>
    <row r="2247" spans="1:155" x14ac:dyDescent="0.15">
      <c r="A2247" s="36"/>
      <c r="B2247" s="144"/>
      <c r="C2247" s="91"/>
      <c r="D2247" s="103"/>
      <c r="E2247" s="104"/>
      <c r="F2247" s="87"/>
      <c r="G2247" s="88"/>
      <c r="H2247" s="89"/>
      <c r="I2247" s="88"/>
      <c r="J2247" s="91"/>
      <c r="K2247" s="91"/>
      <c r="L2247" s="92"/>
      <c r="M2247" s="104"/>
      <c r="N2247" s="94"/>
      <c r="O2247" s="143"/>
      <c r="P2247" s="143"/>
      <c r="Q2247" s="143"/>
      <c r="R2247" s="94"/>
      <c r="S2247" s="107"/>
      <c r="T2247" s="143"/>
      <c r="U2247" s="94"/>
      <c r="V2247" s="94"/>
      <c r="W2247" s="94"/>
      <c r="X2247" s="143"/>
      <c r="Y2247" s="123"/>
      <c r="Z2247" s="143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  <c r="EG2247" s="107"/>
      <c r="EH2247" s="107"/>
      <c r="EI2247" s="107"/>
      <c r="EJ2247" s="107"/>
      <c r="EK2247" s="107"/>
      <c r="EL2247" s="107"/>
      <c r="EM2247" s="107"/>
      <c r="EN2247" s="107"/>
      <c r="EO2247" s="107"/>
      <c r="EP2247" s="107"/>
      <c r="EQ2247" s="107"/>
      <c r="ER2247" s="107"/>
      <c r="ES2247" s="107"/>
      <c r="ET2247" s="107"/>
      <c r="EU2247" s="107"/>
      <c r="EV2247" s="107"/>
      <c r="EW2247" s="107"/>
      <c r="EX2247" s="107"/>
      <c r="EY2247" s="107"/>
    </row>
    <row r="2248" spans="1:155" x14ac:dyDescent="0.15">
      <c r="A2248" s="36"/>
      <c r="B2248" s="144"/>
      <c r="C2248" s="91"/>
      <c r="D2248" s="103"/>
      <c r="E2248" s="104"/>
      <c r="F2248" s="87"/>
      <c r="G2248" s="88"/>
      <c r="H2248" s="89"/>
      <c r="I2248" s="88"/>
      <c r="J2248" s="91"/>
      <c r="K2248" s="91"/>
      <c r="L2248" s="92"/>
      <c r="M2248" s="104"/>
      <c r="N2248" s="94"/>
      <c r="O2248" s="143"/>
      <c r="P2248" s="143"/>
      <c r="Q2248" s="143"/>
      <c r="R2248" s="94"/>
      <c r="S2248" s="107"/>
      <c r="T2248" s="143"/>
      <c r="U2248" s="94"/>
      <c r="V2248" s="94"/>
      <c r="W2248" s="94"/>
      <c r="X2248" s="143"/>
      <c r="Y2248" s="123"/>
      <c r="Z2248" s="143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  <c r="EG2248" s="107"/>
      <c r="EH2248" s="107"/>
      <c r="EI2248" s="107"/>
      <c r="EJ2248" s="107"/>
      <c r="EK2248" s="107"/>
      <c r="EL2248" s="107"/>
      <c r="EM2248" s="107"/>
      <c r="EN2248" s="107"/>
      <c r="EO2248" s="107"/>
      <c r="EP2248" s="107"/>
      <c r="EQ2248" s="107"/>
      <c r="ER2248" s="107"/>
      <c r="ES2248" s="107"/>
      <c r="ET2248" s="107"/>
      <c r="EU2248" s="107"/>
      <c r="EV2248" s="107"/>
      <c r="EW2248" s="107"/>
      <c r="EX2248" s="107"/>
      <c r="EY2248" s="107"/>
    </row>
    <row r="2249" spans="1:155" x14ac:dyDescent="0.15">
      <c r="A2249" s="36"/>
      <c r="B2249" s="144"/>
      <c r="C2249" s="91"/>
      <c r="D2249" s="103"/>
      <c r="E2249" s="104"/>
      <c r="F2249" s="87"/>
      <c r="G2249" s="88"/>
      <c r="H2249" s="89"/>
      <c r="I2249" s="88"/>
      <c r="J2249" s="91"/>
      <c r="K2249" s="91"/>
      <c r="L2249" s="92"/>
      <c r="M2249" s="104"/>
      <c r="N2249" s="94"/>
      <c r="O2249" s="143"/>
      <c r="P2249" s="143"/>
      <c r="Q2249" s="143"/>
      <c r="R2249" s="94"/>
      <c r="S2249" s="107"/>
      <c r="T2249" s="143"/>
      <c r="U2249" s="94"/>
      <c r="V2249" s="94"/>
      <c r="W2249" s="94"/>
      <c r="X2249" s="143"/>
      <c r="Y2249" s="123"/>
      <c r="Z2249" s="143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  <c r="EG2249" s="107"/>
      <c r="EH2249" s="107"/>
      <c r="EI2249" s="107"/>
      <c r="EJ2249" s="107"/>
      <c r="EK2249" s="107"/>
      <c r="EL2249" s="107"/>
      <c r="EM2249" s="107"/>
      <c r="EN2249" s="107"/>
      <c r="EO2249" s="107"/>
      <c r="EP2249" s="107"/>
      <c r="EQ2249" s="107"/>
      <c r="ER2249" s="107"/>
      <c r="ES2249" s="107"/>
      <c r="ET2249" s="107"/>
      <c r="EU2249" s="107"/>
      <c r="EV2249" s="107"/>
      <c r="EW2249" s="107"/>
      <c r="EX2249" s="107"/>
      <c r="EY2249" s="107"/>
    </row>
    <row r="2250" spans="1:155" x14ac:dyDescent="0.15">
      <c r="A2250" s="36"/>
      <c r="B2250" s="144"/>
      <c r="C2250" s="91"/>
      <c r="D2250" s="103"/>
      <c r="E2250" s="104"/>
      <c r="F2250" s="87"/>
      <c r="G2250" s="88"/>
      <c r="H2250" s="89"/>
      <c r="I2250" s="88"/>
      <c r="J2250" s="91"/>
      <c r="K2250" s="91"/>
      <c r="L2250" s="92"/>
      <c r="M2250" s="104"/>
      <c r="N2250" s="94"/>
      <c r="O2250" s="143"/>
      <c r="P2250" s="143"/>
      <c r="Q2250" s="143"/>
      <c r="R2250" s="94"/>
      <c r="S2250" s="107"/>
      <c r="T2250" s="143"/>
      <c r="U2250" s="94"/>
      <c r="V2250" s="94"/>
      <c r="W2250" s="94"/>
      <c r="X2250" s="143"/>
      <c r="Y2250" s="123"/>
      <c r="Z2250" s="143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  <c r="EG2250" s="107"/>
      <c r="EH2250" s="107"/>
      <c r="EI2250" s="107"/>
      <c r="EJ2250" s="107"/>
      <c r="EK2250" s="107"/>
      <c r="EL2250" s="107"/>
      <c r="EM2250" s="107"/>
      <c r="EN2250" s="107"/>
      <c r="EO2250" s="107"/>
      <c r="EP2250" s="107"/>
      <c r="EQ2250" s="107"/>
      <c r="ER2250" s="107"/>
      <c r="ES2250" s="107"/>
      <c r="ET2250" s="107"/>
      <c r="EU2250" s="107"/>
      <c r="EV2250" s="107"/>
      <c r="EW2250" s="107"/>
      <c r="EX2250" s="107"/>
      <c r="EY2250" s="107"/>
    </row>
    <row r="2251" spans="1:155" x14ac:dyDescent="0.15">
      <c r="A2251" s="36"/>
      <c r="B2251" s="144"/>
      <c r="C2251" s="91"/>
      <c r="D2251" s="103"/>
      <c r="E2251" s="104"/>
      <c r="F2251" s="87"/>
      <c r="G2251" s="88"/>
      <c r="H2251" s="89"/>
      <c r="I2251" s="88"/>
      <c r="J2251" s="91"/>
      <c r="K2251" s="91"/>
      <c r="L2251" s="92"/>
      <c r="M2251" s="104"/>
      <c r="N2251" s="94"/>
      <c r="O2251" s="143"/>
      <c r="P2251" s="143"/>
      <c r="Q2251" s="143"/>
      <c r="R2251" s="94"/>
      <c r="S2251" s="107"/>
      <c r="T2251" s="143"/>
      <c r="U2251" s="94"/>
      <c r="V2251" s="94"/>
      <c r="W2251" s="94"/>
      <c r="X2251" s="143"/>
      <c r="Y2251" s="123"/>
      <c r="Z2251" s="143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  <c r="EG2251" s="107"/>
      <c r="EH2251" s="107"/>
      <c r="EI2251" s="107"/>
      <c r="EJ2251" s="107"/>
      <c r="EK2251" s="107"/>
      <c r="EL2251" s="107"/>
      <c r="EM2251" s="107"/>
      <c r="EN2251" s="107"/>
      <c r="EO2251" s="107"/>
      <c r="EP2251" s="107"/>
      <c r="EQ2251" s="107"/>
      <c r="ER2251" s="107"/>
      <c r="ES2251" s="107"/>
      <c r="ET2251" s="107"/>
      <c r="EU2251" s="107"/>
      <c r="EV2251" s="107"/>
      <c r="EW2251" s="107"/>
      <c r="EX2251" s="107"/>
      <c r="EY2251" s="107"/>
    </row>
    <row r="2252" spans="1:155" x14ac:dyDescent="0.15">
      <c r="A2252" s="36"/>
      <c r="B2252" s="144"/>
      <c r="C2252" s="91"/>
      <c r="D2252" s="103"/>
      <c r="E2252" s="104"/>
      <c r="F2252" s="87"/>
      <c r="G2252" s="88"/>
      <c r="H2252" s="89"/>
      <c r="I2252" s="88"/>
      <c r="J2252" s="91"/>
      <c r="K2252" s="91"/>
      <c r="L2252" s="92"/>
      <c r="M2252" s="104"/>
      <c r="N2252" s="94"/>
      <c r="O2252" s="143"/>
      <c r="P2252" s="143"/>
      <c r="Q2252" s="143"/>
      <c r="R2252" s="94"/>
      <c r="S2252" s="107"/>
      <c r="T2252" s="143"/>
      <c r="U2252" s="94"/>
      <c r="V2252" s="94"/>
      <c r="W2252" s="94"/>
      <c r="X2252" s="143"/>
      <c r="Y2252" s="123"/>
      <c r="Z2252" s="143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  <c r="EG2252" s="107"/>
      <c r="EH2252" s="107"/>
      <c r="EI2252" s="107"/>
      <c r="EJ2252" s="107"/>
      <c r="EK2252" s="107"/>
      <c r="EL2252" s="107"/>
      <c r="EM2252" s="107"/>
      <c r="EN2252" s="107"/>
      <c r="EO2252" s="107"/>
      <c r="EP2252" s="107"/>
      <c r="EQ2252" s="107"/>
      <c r="ER2252" s="107"/>
      <c r="ES2252" s="107"/>
      <c r="ET2252" s="107"/>
      <c r="EU2252" s="107"/>
      <c r="EV2252" s="107"/>
      <c r="EW2252" s="107"/>
      <c r="EX2252" s="107"/>
      <c r="EY2252" s="107"/>
    </row>
    <row r="2253" spans="1:155" x14ac:dyDescent="0.15">
      <c r="A2253" s="36"/>
      <c r="B2253" s="144"/>
      <c r="C2253" s="91"/>
      <c r="D2253" s="103"/>
      <c r="E2253" s="104"/>
      <c r="F2253" s="87"/>
      <c r="G2253" s="88"/>
      <c r="H2253" s="89"/>
      <c r="I2253" s="88"/>
      <c r="J2253" s="91"/>
      <c r="K2253" s="91"/>
      <c r="L2253" s="92"/>
      <c r="M2253" s="104"/>
      <c r="N2253" s="94"/>
      <c r="O2253" s="143"/>
      <c r="P2253" s="143"/>
      <c r="Q2253" s="143"/>
      <c r="R2253" s="94"/>
      <c r="S2253" s="107"/>
      <c r="T2253" s="143"/>
      <c r="U2253" s="94"/>
      <c r="V2253" s="94"/>
      <c r="W2253" s="94"/>
      <c r="X2253" s="143"/>
      <c r="Y2253" s="123"/>
      <c r="Z2253" s="143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  <c r="EG2253" s="107"/>
      <c r="EH2253" s="107"/>
      <c r="EI2253" s="107"/>
      <c r="EJ2253" s="107"/>
      <c r="EK2253" s="107"/>
      <c r="EL2253" s="107"/>
      <c r="EM2253" s="107"/>
      <c r="EN2253" s="107"/>
      <c r="EO2253" s="107"/>
      <c r="EP2253" s="107"/>
      <c r="EQ2253" s="107"/>
      <c r="ER2253" s="107"/>
      <c r="ES2253" s="107"/>
      <c r="ET2253" s="107"/>
      <c r="EU2253" s="107"/>
      <c r="EV2253" s="107"/>
      <c r="EW2253" s="107"/>
      <c r="EX2253" s="107"/>
      <c r="EY2253" s="107"/>
    </row>
    <row r="2254" spans="1:155" x14ac:dyDescent="0.15">
      <c r="A2254" s="36"/>
      <c r="B2254" s="144"/>
      <c r="C2254" s="91"/>
      <c r="D2254" s="103"/>
      <c r="E2254" s="104"/>
      <c r="F2254" s="87"/>
      <c r="G2254" s="88"/>
      <c r="H2254" s="89"/>
      <c r="I2254" s="88"/>
      <c r="J2254" s="91"/>
      <c r="K2254" s="91"/>
      <c r="L2254" s="92"/>
      <c r="M2254" s="104"/>
      <c r="N2254" s="94"/>
      <c r="O2254" s="143"/>
      <c r="P2254" s="143"/>
      <c r="Q2254" s="143"/>
      <c r="R2254" s="94"/>
      <c r="S2254" s="107"/>
      <c r="T2254" s="143"/>
      <c r="U2254" s="94"/>
      <c r="V2254" s="94"/>
      <c r="W2254" s="94"/>
      <c r="X2254" s="143"/>
      <c r="Y2254" s="123"/>
      <c r="Z2254" s="143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  <c r="EG2254" s="107"/>
      <c r="EH2254" s="107"/>
      <c r="EI2254" s="107"/>
      <c r="EJ2254" s="107"/>
      <c r="EK2254" s="107"/>
      <c r="EL2254" s="107"/>
      <c r="EM2254" s="107"/>
      <c r="EN2254" s="107"/>
      <c r="EO2254" s="107"/>
      <c r="EP2254" s="107"/>
      <c r="EQ2254" s="107"/>
      <c r="ER2254" s="107"/>
      <c r="ES2254" s="107"/>
      <c r="ET2254" s="107"/>
      <c r="EU2254" s="107"/>
      <c r="EV2254" s="107"/>
      <c r="EW2254" s="107"/>
      <c r="EX2254" s="107"/>
      <c r="EY2254" s="107"/>
    </row>
    <row r="2255" spans="1:155" x14ac:dyDescent="0.15">
      <c r="A2255" s="36"/>
      <c r="B2255" s="144"/>
      <c r="C2255" s="91"/>
      <c r="D2255" s="103"/>
      <c r="E2255" s="104"/>
      <c r="F2255" s="87"/>
      <c r="G2255" s="88"/>
      <c r="H2255" s="89"/>
      <c r="I2255" s="88"/>
      <c r="J2255" s="91"/>
      <c r="K2255" s="91"/>
      <c r="L2255" s="92"/>
      <c r="M2255" s="104"/>
      <c r="N2255" s="94"/>
      <c r="O2255" s="143"/>
      <c r="P2255" s="143"/>
      <c r="Q2255" s="143"/>
      <c r="R2255" s="94"/>
      <c r="S2255" s="107"/>
      <c r="T2255" s="143"/>
      <c r="U2255" s="94"/>
      <c r="V2255" s="94"/>
      <c r="W2255" s="94"/>
      <c r="X2255" s="143"/>
      <c r="Y2255" s="123"/>
      <c r="Z2255" s="143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  <c r="EG2255" s="107"/>
      <c r="EH2255" s="107"/>
      <c r="EI2255" s="107"/>
      <c r="EJ2255" s="107"/>
      <c r="EK2255" s="107"/>
      <c r="EL2255" s="107"/>
      <c r="EM2255" s="107"/>
      <c r="EN2255" s="107"/>
      <c r="EO2255" s="107"/>
      <c r="EP2255" s="107"/>
      <c r="EQ2255" s="107"/>
      <c r="ER2255" s="107"/>
      <c r="ES2255" s="107"/>
      <c r="ET2255" s="107"/>
      <c r="EU2255" s="107"/>
      <c r="EV2255" s="107"/>
      <c r="EW2255" s="107"/>
      <c r="EX2255" s="107"/>
      <c r="EY2255" s="107"/>
    </row>
    <row r="2256" spans="1:155" x14ac:dyDescent="0.15">
      <c r="A2256" s="36"/>
      <c r="B2256" s="144"/>
      <c r="C2256" s="91"/>
      <c r="D2256" s="103"/>
      <c r="E2256" s="104"/>
      <c r="F2256" s="87"/>
      <c r="G2256" s="88"/>
      <c r="H2256" s="89"/>
      <c r="I2256" s="88"/>
      <c r="J2256" s="91"/>
      <c r="K2256" s="91"/>
      <c r="L2256" s="92"/>
      <c r="M2256" s="104"/>
      <c r="N2256" s="94"/>
      <c r="O2256" s="143"/>
      <c r="P2256" s="143"/>
      <c r="Q2256" s="143"/>
      <c r="R2256" s="94"/>
      <c r="S2256" s="107"/>
      <c r="T2256" s="143"/>
      <c r="U2256" s="94"/>
      <c r="V2256" s="94"/>
      <c r="W2256" s="94"/>
      <c r="X2256" s="143"/>
      <c r="Y2256" s="123"/>
      <c r="Z2256" s="143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  <c r="EG2256" s="107"/>
      <c r="EH2256" s="107"/>
      <c r="EI2256" s="107"/>
      <c r="EJ2256" s="107"/>
      <c r="EK2256" s="107"/>
      <c r="EL2256" s="107"/>
      <c r="EM2256" s="107"/>
      <c r="EN2256" s="107"/>
      <c r="EO2256" s="107"/>
      <c r="EP2256" s="107"/>
      <c r="EQ2256" s="107"/>
      <c r="ER2256" s="107"/>
      <c r="ES2256" s="107"/>
      <c r="ET2256" s="107"/>
      <c r="EU2256" s="107"/>
      <c r="EV2256" s="107"/>
      <c r="EW2256" s="107"/>
      <c r="EX2256" s="107"/>
      <c r="EY2256" s="107"/>
    </row>
    <row r="2257" spans="1:155" x14ac:dyDescent="0.15">
      <c r="A2257" s="36"/>
      <c r="B2257" s="144"/>
      <c r="C2257" s="91"/>
      <c r="D2257" s="103"/>
      <c r="E2257" s="104"/>
      <c r="F2257" s="87"/>
      <c r="G2257" s="88"/>
      <c r="H2257" s="89"/>
      <c r="I2257" s="88"/>
      <c r="J2257" s="91"/>
      <c r="K2257" s="91"/>
      <c r="L2257" s="92"/>
      <c r="M2257" s="104"/>
      <c r="N2257" s="94"/>
      <c r="O2257" s="143"/>
      <c r="P2257" s="143"/>
      <c r="Q2257" s="143"/>
      <c r="R2257" s="94"/>
      <c r="S2257" s="107"/>
      <c r="T2257" s="143"/>
      <c r="U2257" s="94"/>
      <c r="V2257" s="94"/>
      <c r="W2257" s="94"/>
      <c r="X2257" s="143"/>
      <c r="Y2257" s="123"/>
      <c r="Z2257" s="143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  <c r="EG2257" s="107"/>
      <c r="EH2257" s="107"/>
      <c r="EI2257" s="107"/>
      <c r="EJ2257" s="107"/>
      <c r="EK2257" s="107"/>
      <c r="EL2257" s="107"/>
      <c r="EM2257" s="107"/>
      <c r="EN2257" s="107"/>
      <c r="EO2257" s="107"/>
      <c r="EP2257" s="107"/>
      <c r="EQ2257" s="107"/>
      <c r="ER2257" s="107"/>
      <c r="ES2257" s="107"/>
      <c r="ET2257" s="107"/>
      <c r="EU2257" s="107"/>
      <c r="EV2257" s="107"/>
      <c r="EW2257" s="107"/>
      <c r="EX2257" s="107"/>
      <c r="EY2257" s="107"/>
    </row>
    <row r="2258" spans="1:155" x14ac:dyDescent="0.15">
      <c r="A2258" s="36"/>
      <c r="B2258" s="144"/>
      <c r="C2258" s="91"/>
      <c r="D2258" s="103"/>
      <c r="E2258" s="104"/>
      <c r="F2258" s="87"/>
      <c r="G2258" s="88"/>
      <c r="H2258" s="89"/>
      <c r="I2258" s="88"/>
      <c r="J2258" s="91"/>
      <c r="K2258" s="91"/>
      <c r="L2258" s="92"/>
      <c r="M2258" s="104"/>
      <c r="N2258" s="94"/>
      <c r="O2258" s="143"/>
      <c r="P2258" s="143"/>
      <c r="Q2258" s="143"/>
      <c r="R2258" s="94"/>
      <c r="S2258" s="107"/>
      <c r="T2258" s="143"/>
      <c r="U2258" s="94"/>
      <c r="V2258" s="94"/>
      <c r="W2258" s="94"/>
      <c r="X2258" s="143"/>
      <c r="Y2258" s="123"/>
      <c r="Z2258" s="143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  <c r="EG2258" s="107"/>
      <c r="EH2258" s="107"/>
      <c r="EI2258" s="107"/>
      <c r="EJ2258" s="107"/>
      <c r="EK2258" s="107"/>
      <c r="EL2258" s="107"/>
      <c r="EM2258" s="107"/>
      <c r="EN2258" s="107"/>
      <c r="EO2258" s="107"/>
      <c r="EP2258" s="107"/>
      <c r="EQ2258" s="107"/>
      <c r="ER2258" s="107"/>
      <c r="ES2258" s="107"/>
      <c r="ET2258" s="107"/>
      <c r="EU2258" s="107"/>
      <c r="EV2258" s="107"/>
      <c r="EW2258" s="107"/>
      <c r="EX2258" s="107"/>
      <c r="EY2258" s="107"/>
    </row>
    <row r="2259" spans="1:155" x14ac:dyDescent="0.15">
      <c r="A2259" s="36"/>
      <c r="B2259" s="144"/>
      <c r="C2259" s="91"/>
      <c r="D2259" s="103"/>
      <c r="E2259" s="104"/>
      <c r="F2259" s="87"/>
      <c r="G2259" s="88"/>
      <c r="H2259" s="89"/>
      <c r="I2259" s="88"/>
      <c r="J2259" s="91"/>
      <c r="K2259" s="91"/>
      <c r="L2259" s="92"/>
      <c r="M2259" s="104"/>
      <c r="N2259" s="94"/>
      <c r="O2259" s="143"/>
      <c r="P2259" s="143"/>
      <c r="Q2259" s="143"/>
      <c r="R2259" s="94"/>
      <c r="S2259" s="107"/>
      <c r="T2259" s="143"/>
      <c r="U2259" s="94"/>
      <c r="V2259" s="94"/>
      <c r="W2259" s="94"/>
      <c r="X2259" s="143"/>
      <c r="Y2259" s="123"/>
      <c r="Z2259" s="143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  <c r="EG2259" s="107"/>
      <c r="EH2259" s="107"/>
      <c r="EI2259" s="107"/>
      <c r="EJ2259" s="107"/>
      <c r="EK2259" s="107"/>
      <c r="EL2259" s="107"/>
      <c r="EM2259" s="107"/>
      <c r="EN2259" s="107"/>
      <c r="EO2259" s="107"/>
      <c r="EP2259" s="107"/>
      <c r="EQ2259" s="107"/>
      <c r="ER2259" s="107"/>
      <c r="ES2259" s="107"/>
      <c r="ET2259" s="107"/>
      <c r="EU2259" s="107"/>
      <c r="EV2259" s="107"/>
      <c r="EW2259" s="107"/>
      <c r="EX2259" s="107"/>
      <c r="EY2259" s="107"/>
    </row>
    <row r="2260" spans="1:155" x14ac:dyDescent="0.15">
      <c r="A2260" s="36"/>
      <c r="B2260" s="144"/>
      <c r="C2260" s="91"/>
      <c r="D2260" s="103"/>
      <c r="E2260" s="104"/>
      <c r="F2260" s="87"/>
      <c r="G2260" s="88"/>
      <c r="H2260" s="89"/>
      <c r="I2260" s="88"/>
      <c r="J2260" s="91"/>
      <c r="K2260" s="91"/>
      <c r="L2260" s="92"/>
      <c r="M2260" s="104"/>
      <c r="N2260" s="94"/>
      <c r="O2260" s="143"/>
      <c r="P2260" s="143"/>
      <c r="Q2260" s="143"/>
      <c r="R2260" s="94"/>
      <c r="S2260" s="107"/>
      <c r="T2260" s="143"/>
      <c r="U2260" s="94"/>
      <c r="V2260" s="94"/>
      <c r="W2260" s="94"/>
      <c r="X2260" s="143"/>
      <c r="Y2260" s="123"/>
      <c r="Z2260" s="143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  <c r="EG2260" s="107"/>
      <c r="EH2260" s="107"/>
      <c r="EI2260" s="107"/>
      <c r="EJ2260" s="107"/>
      <c r="EK2260" s="107"/>
      <c r="EL2260" s="107"/>
      <c r="EM2260" s="107"/>
      <c r="EN2260" s="107"/>
      <c r="EO2260" s="107"/>
      <c r="EP2260" s="107"/>
      <c r="EQ2260" s="107"/>
      <c r="ER2260" s="107"/>
      <c r="ES2260" s="107"/>
      <c r="ET2260" s="107"/>
      <c r="EU2260" s="107"/>
      <c r="EV2260" s="107"/>
      <c r="EW2260" s="107"/>
      <c r="EX2260" s="107"/>
      <c r="EY2260" s="107"/>
    </row>
    <row r="2261" spans="1:155" x14ac:dyDescent="0.15">
      <c r="A2261" s="36"/>
      <c r="B2261" s="144"/>
      <c r="C2261" s="91"/>
      <c r="D2261" s="103"/>
      <c r="E2261" s="104"/>
      <c r="F2261" s="87"/>
      <c r="G2261" s="88"/>
      <c r="H2261" s="89"/>
      <c r="I2261" s="88"/>
      <c r="J2261" s="91"/>
      <c r="K2261" s="91"/>
      <c r="L2261" s="92"/>
      <c r="M2261" s="104"/>
      <c r="N2261" s="94"/>
      <c r="O2261" s="143"/>
      <c r="P2261" s="143"/>
      <c r="Q2261" s="143"/>
      <c r="R2261" s="94"/>
      <c r="S2261" s="107"/>
      <c r="T2261" s="143"/>
      <c r="U2261" s="94"/>
      <c r="V2261" s="94"/>
      <c r="W2261" s="94"/>
      <c r="X2261" s="143"/>
      <c r="Y2261" s="123"/>
      <c r="Z2261" s="143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  <c r="EG2261" s="107"/>
      <c r="EH2261" s="107"/>
      <c r="EI2261" s="107"/>
      <c r="EJ2261" s="107"/>
      <c r="EK2261" s="107"/>
      <c r="EL2261" s="107"/>
      <c r="EM2261" s="107"/>
      <c r="EN2261" s="107"/>
      <c r="EO2261" s="107"/>
      <c r="EP2261" s="107"/>
      <c r="EQ2261" s="107"/>
      <c r="ER2261" s="107"/>
      <c r="ES2261" s="107"/>
      <c r="ET2261" s="107"/>
      <c r="EU2261" s="107"/>
      <c r="EV2261" s="107"/>
      <c r="EW2261" s="107"/>
      <c r="EX2261" s="107"/>
      <c r="EY2261" s="107"/>
    </row>
    <row r="2262" spans="1:155" x14ac:dyDescent="0.15">
      <c r="A2262" s="36"/>
      <c r="B2262" s="144"/>
      <c r="C2262" s="91"/>
      <c r="D2262" s="103"/>
      <c r="E2262" s="104"/>
      <c r="F2262" s="87"/>
      <c r="G2262" s="88"/>
      <c r="H2262" s="89"/>
      <c r="I2262" s="88"/>
      <c r="J2262" s="91"/>
      <c r="K2262" s="91"/>
      <c r="L2262" s="92"/>
      <c r="M2262" s="104"/>
      <c r="N2262" s="94"/>
      <c r="O2262" s="143"/>
      <c r="P2262" s="143"/>
      <c r="Q2262" s="143"/>
      <c r="R2262" s="94"/>
      <c r="S2262" s="107"/>
      <c r="T2262" s="143"/>
      <c r="U2262" s="94"/>
      <c r="V2262" s="94"/>
      <c r="W2262" s="94"/>
      <c r="X2262" s="143"/>
      <c r="Y2262" s="123"/>
      <c r="Z2262" s="143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  <c r="EG2262" s="107"/>
      <c r="EH2262" s="107"/>
      <c r="EI2262" s="107"/>
      <c r="EJ2262" s="107"/>
      <c r="EK2262" s="107"/>
      <c r="EL2262" s="107"/>
      <c r="EM2262" s="107"/>
      <c r="EN2262" s="107"/>
      <c r="EO2262" s="107"/>
      <c r="EP2262" s="107"/>
      <c r="EQ2262" s="107"/>
      <c r="ER2262" s="107"/>
      <c r="ES2262" s="107"/>
      <c r="ET2262" s="107"/>
      <c r="EU2262" s="107"/>
      <c r="EV2262" s="107"/>
      <c r="EW2262" s="107"/>
      <c r="EX2262" s="107"/>
      <c r="EY2262" s="107"/>
    </row>
    <row r="2263" spans="1:155" x14ac:dyDescent="0.15">
      <c r="A2263" s="36"/>
      <c r="B2263" s="144"/>
      <c r="C2263" s="91"/>
      <c r="D2263" s="103"/>
      <c r="E2263" s="104"/>
      <c r="F2263" s="87"/>
      <c r="G2263" s="88"/>
      <c r="H2263" s="89"/>
      <c r="I2263" s="88"/>
      <c r="J2263" s="91"/>
      <c r="K2263" s="91"/>
      <c r="L2263" s="92"/>
      <c r="M2263" s="104"/>
      <c r="N2263" s="94"/>
      <c r="O2263" s="143"/>
      <c r="P2263" s="143"/>
      <c r="Q2263" s="143"/>
      <c r="R2263" s="94"/>
      <c r="S2263" s="107"/>
      <c r="T2263" s="143"/>
      <c r="U2263" s="94"/>
      <c r="V2263" s="94"/>
      <c r="W2263" s="94"/>
      <c r="X2263" s="143"/>
      <c r="Y2263" s="123"/>
      <c r="Z2263" s="143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  <c r="EG2263" s="107"/>
      <c r="EH2263" s="107"/>
      <c r="EI2263" s="107"/>
      <c r="EJ2263" s="107"/>
      <c r="EK2263" s="107"/>
      <c r="EL2263" s="107"/>
      <c r="EM2263" s="107"/>
      <c r="EN2263" s="107"/>
      <c r="EO2263" s="107"/>
      <c r="EP2263" s="107"/>
      <c r="EQ2263" s="107"/>
      <c r="ER2263" s="107"/>
      <c r="ES2263" s="107"/>
      <c r="ET2263" s="107"/>
      <c r="EU2263" s="107"/>
      <c r="EV2263" s="107"/>
      <c r="EW2263" s="107"/>
      <c r="EX2263" s="107"/>
      <c r="EY2263" s="107"/>
    </row>
    <row r="2264" spans="1:155" x14ac:dyDescent="0.15">
      <c r="A2264" s="36"/>
      <c r="B2264" s="144"/>
      <c r="C2264" s="91"/>
      <c r="D2264" s="103"/>
      <c r="E2264" s="104"/>
      <c r="F2264" s="87"/>
      <c r="G2264" s="88"/>
      <c r="H2264" s="89"/>
      <c r="I2264" s="88"/>
      <c r="J2264" s="91"/>
      <c r="K2264" s="91"/>
      <c r="L2264" s="92"/>
      <c r="M2264" s="104"/>
      <c r="N2264" s="94"/>
      <c r="O2264" s="143"/>
      <c r="P2264" s="143"/>
      <c r="Q2264" s="143"/>
      <c r="R2264" s="94"/>
      <c r="S2264" s="107"/>
      <c r="T2264" s="143"/>
      <c r="U2264" s="94"/>
      <c r="V2264" s="94"/>
      <c r="W2264" s="94"/>
      <c r="X2264" s="143"/>
      <c r="Y2264" s="123"/>
      <c r="Z2264" s="143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  <c r="EG2264" s="107"/>
      <c r="EH2264" s="107"/>
      <c r="EI2264" s="107"/>
      <c r="EJ2264" s="107"/>
      <c r="EK2264" s="107"/>
      <c r="EL2264" s="107"/>
      <c r="EM2264" s="107"/>
      <c r="EN2264" s="107"/>
      <c r="EO2264" s="107"/>
      <c r="EP2264" s="107"/>
      <c r="EQ2264" s="107"/>
      <c r="ER2264" s="107"/>
      <c r="ES2264" s="107"/>
      <c r="ET2264" s="107"/>
      <c r="EU2264" s="107"/>
      <c r="EV2264" s="107"/>
      <c r="EW2264" s="107"/>
      <c r="EX2264" s="107"/>
      <c r="EY2264" s="107"/>
    </row>
    <row r="2265" spans="1:155" x14ac:dyDescent="0.15">
      <c r="A2265" s="36"/>
      <c r="B2265" s="144"/>
      <c r="C2265" s="91"/>
      <c r="D2265" s="103"/>
      <c r="E2265" s="104"/>
      <c r="F2265" s="87"/>
      <c r="G2265" s="88"/>
      <c r="H2265" s="89"/>
      <c r="I2265" s="88"/>
      <c r="J2265" s="91"/>
      <c r="K2265" s="91"/>
      <c r="L2265" s="92"/>
      <c r="M2265" s="104"/>
      <c r="N2265" s="94"/>
      <c r="O2265" s="143"/>
      <c r="P2265" s="143"/>
      <c r="Q2265" s="143"/>
      <c r="R2265" s="94"/>
      <c r="S2265" s="107"/>
      <c r="T2265" s="143"/>
      <c r="U2265" s="94"/>
      <c r="V2265" s="94"/>
      <c r="W2265" s="94"/>
      <c r="X2265" s="143"/>
      <c r="Y2265" s="123"/>
      <c r="Z2265" s="143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  <c r="EG2265" s="107"/>
      <c r="EH2265" s="107"/>
      <c r="EI2265" s="107"/>
      <c r="EJ2265" s="107"/>
      <c r="EK2265" s="107"/>
      <c r="EL2265" s="107"/>
      <c r="EM2265" s="107"/>
      <c r="EN2265" s="107"/>
      <c r="EO2265" s="107"/>
      <c r="EP2265" s="107"/>
      <c r="EQ2265" s="107"/>
      <c r="ER2265" s="107"/>
      <c r="ES2265" s="107"/>
      <c r="ET2265" s="107"/>
      <c r="EU2265" s="107"/>
      <c r="EV2265" s="107"/>
      <c r="EW2265" s="107"/>
      <c r="EX2265" s="107"/>
      <c r="EY2265" s="107"/>
    </row>
    <row r="2266" spans="1:155" x14ac:dyDescent="0.15">
      <c r="A2266" s="36"/>
      <c r="B2266" s="144"/>
      <c r="C2266" s="91"/>
      <c r="D2266" s="103"/>
      <c r="E2266" s="104"/>
      <c r="F2266" s="87"/>
      <c r="G2266" s="88"/>
      <c r="H2266" s="89"/>
      <c r="I2266" s="88"/>
      <c r="J2266" s="91"/>
      <c r="K2266" s="91"/>
      <c r="L2266" s="92"/>
      <c r="M2266" s="104"/>
      <c r="N2266" s="94"/>
      <c r="O2266" s="143"/>
      <c r="P2266" s="143"/>
      <c r="Q2266" s="143"/>
      <c r="R2266" s="94"/>
      <c r="S2266" s="107"/>
      <c r="T2266" s="143"/>
      <c r="U2266" s="94"/>
      <c r="V2266" s="94"/>
      <c r="W2266" s="94"/>
      <c r="X2266" s="143"/>
      <c r="Y2266" s="123"/>
      <c r="Z2266" s="143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  <c r="EG2266" s="107"/>
      <c r="EH2266" s="107"/>
      <c r="EI2266" s="107"/>
      <c r="EJ2266" s="107"/>
      <c r="EK2266" s="107"/>
      <c r="EL2266" s="107"/>
      <c r="EM2266" s="107"/>
      <c r="EN2266" s="107"/>
      <c r="EO2266" s="107"/>
      <c r="EP2266" s="107"/>
      <c r="EQ2266" s="107"/>
      <c r="ER2266" s="107"/>
      <c r="ES2266" s="107"/>
      <c r="ET2266" s="107"/>
      <c r="EU2266" s="107"/>
      <c r="EV2266" s="107"/>
      <c r="EW2266" s="107"/>
      <c r="EX2266" s="107"/>
      <c r="EY2266" s="107"/>
    </row>
    <row r="2267" spans="1:155" x14ac:dyDescent="0.15">
      <c r="A2267" s="36"/>
      <c r="B2267" s="144"/>
      <c r="C2267" s="91"/>
      <c r="D2267" s="103"/>
      <c r="E2267" s="104"/>
      <c r="F2267" s="87"/>
      <c r="G2267" s="88"/>
      <c r="H2267" s="89"/>
      <c r="I2267" s="88"/>
      <c r="J2267" s="91"/>
      <c r="K2267" s="91"/>
      <c r="L2267" s="92"/>
      <c r="M2267" s="104"/>
      <c r="N2267" s="94"/>
      <c r="O2267" s="143"/>
      <c r="P2267" s="143"/>
      <c r="Q2267" s="143"/>
      <c r="R2267" s="94"/>
      <c r="S2267" s="107"/>
      <c r="T2267" s="143"/>
      <c r="U2267" s="94"/>
      <c r="V2267" s="94"/>
      <c r="W2267" s="94"/>
      <c r="X2267" s="143"/>
      <c r="Y2267" s="123"/>
      <c r="Z2267" s="143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  <c r="EG2267" s="107"/>
      <c r="EH2267" s="107"/>
      <c r="EI2267" s="107"/>
      <c r="EJ2267" s="107"/>
      <c r="EK2267" s="107"/>
      <c r="EL2267" s="107"/>
      <c r="EM2267" s="107"/>
      <c r="EN2267" s="107"/>
      <c r="EO2267" s="107"/>
      <c r="EP2267" s="107"/>
      <c r="EQ2267" s="107"/>
      <c r="ER2267" s="107"/>
      <c r="ES2267" s="107"/>
      <c r="ET2267" s="107"/>
      <c r="EU2267" s="107"/>
      <c r="EV2267" s="107"/>
      <c r="EW2267" s="107"/>
      <c r="EX2267" s="107"/>
      <c r="EY2267" s="107"/>
    </row>
    <row r="2268" spans="1:155" x14ac:dyDescent="0.15">
      <c r="A2268" s="36"/>
      <c r="B2268" s="144"/>
      <c r="C2268" s="91"/>
      <c r="D2268" s="103"/>
      <c r="E2268" s="104"/>
      <c r="F2268" s="87"/>
      <c r="G2268" s="88"/>
      <c r="H2268" s="89"/>
      <c r="I2268" s="88"/>
      <c r="J2268" s="91"/>
      <c r="K2268" s="91"/>
      <c r="L2268" s="92"/>
      <c r="M2268" s="104"/>
      <c r="N2268" s="94"/>
      <c r="O2268" s="143"/>
      <c r="P2268" s="143"/>
      <c r="Q2268" s="143"/>
      <c r="R2268" s="94"/>
      <c r="S2268" s="107"/>
      <c r="T2268" s="143"/>
      <c r="U2268" s="94"/>
      <c r="V2268" s="94"/>
      <c r="W2268" s="94"/>
      <c r="X2268" s="143"/>
      <c r="Y2268" s="123"/>
      <c r="Z2268" s="143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  <c r="EG2268" s="107"/>
      <c r="EH2268" s="107"/>
      <c r="EI2268" s="107"/>
      <c r="EJ2268" s="107"/>
      <c r="EK2268" s="107"/>
      <c r="EL2268" s="107"/>
      <c r="EM2268" s="107"/>
      <c r="EN2268" s="107"/>
      <c r="EO2268" s="107"/>
      <c r="EP2268" s="107"/>
      <c r="EQ2268" s="107"/>
      <c r="ER2268" s="107"/>
      <c r="ES2268" s="107"/>
      <c r="ET2268" s="107"/>
      <c r="EU2268" s="107"/>
      <c r="EV2268" s="107"/>
      <c r="EW2268" s="107"/>
      <c r="EX2268" s="107"/>
      <c r="EY2268" s="107"/>
    </row>
    <row r="2269" spans="1:155" x14ac:dyDescent="0.15">
      <c r="A2269" s="36"/>
      <c r="B2269" s="144"/>
      <c r="C2269" s="91"/>
      <c r="D2269" s="103"/>
      <c r="E2269" s="104"/>
      <c r="F2269" s="87"/>
      <c r="G2269" s="88"/>
      <c r="H2269" s="89"/>
      <c r="I2269" s="88"/>
      <c r="J2269" s="91"/>
      <c r="K2269" s="91"/>
      <c r="L2269" s="92"/>
      <c r="M2269" s="104"/>
      <c r="N2269" s="94"/>
      <c r="O2269" s="143"/>
      <c r="P2269" s="143"/>
      <c r="Q2269" s="143"/>
      <c r="R2269" s="94"/>
      <c r="S2269" s="107"/>
      <c r="T2269" s="143"/>
      <c r="U2269" s="94"/>
      <c r="V2269" s="94"/>
      <c r="W2269" s="94"/>
      <c r="X2269" s="143"/>
      <c r="Y2269" s="123"/>
      <c r="Z2269" s="143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  <c r="EG2269" s="107"/>
      <c r="EH2269" s="107"/>
      <c r="EI2269" s="107"/>
      <c r="EJ2269" s="107"/>
      <c r="EK2269" s="107"/>
      <c r="EL2269" s="107"/>
      <c r="EM2269" s="107"/>
      <c r="EN2269" s="107"/>
      <c r="EO2269" s="107"/>
      <c r="EP2269" s="107"/>
      <c r="EQ2269" s="107"/>
      <c r="ER2269" s="107"/>
      <c r="ES2269" s="107"/>
      <c r="ET2269" s="107"/>
      <c r="EU2269" s="107"/>
      <c r="EV2269" s="107"/>
      <c r="EW2269" s="107"/>
      <c r="EX2269" s="107"/>
      <c r="EY2269" s="107"/>
    </row>
    <row r="2270" spans="1:155" x14ac:dyDescent="0.15">
      <c r="A2270" s="36"/>
      <c r="B2270" s="144"/>
      <c r="C2270" s="91"/>
      <c r="D2270" s="103"/>
      <c r="E2270" s="104"/>
      <c r="F2270" s="87"/>
      <c r="G2270" s="88"/>
      <c r="H2270" s="89"/>
      <c r="I2270" s="88"/>
      <c r="J2270" s="91"/>
      <c r="K2270" s="91"/>
      <c r="L2270" s="92"/>
      <c r="M2270" s="104"/>
      <c r="N2270" s="94"/>
      <c r="O2270" s="143"/>
      <c r="P2270" s="143"/>
      <c r="Q2270" s="143"/>
      <c r="R2270" s="94"/>
      <c r="S2270" s="107"/>
      <c r="T2270" s="143"/>
      <c r="U2270" s="94"/>
      <c r="V2270" s="94"/>
      <c r="W2270" s="94"/>
      <c r="X2270" s="143"/>
      <c r="Y2270" s="123"/>
      <c r="Z2270" s="143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  <c r="EG2270" s="107"/>
      <c r="EH2270" s="107"/>
      <c r="EI2270" s="107"/>
      <c r="EJ2270" s="107"/>
      <c r="EK2270" s="107"/>
      <c r="EL2270" s="107"/>
      <c r="EM2270" s="107"/>
      <c r="EN2270" s="107"/>
      <c r="EO2270" s="107"/>
      <c r="EP2270" s="107"/>
      <c r="EQ2270" s="107"/>
      <c r="ER2270" s="107"/>
      <c r="ES2270" s="107"/>
      <c r="ET2270" s="107"/>
      <c r="EU2270" s="107"/>
      <c r="EV2270" s="107"/>
      <c r="EW2270" s="107"/>
      <c r="EX2270" s="107"/>
      <c r="EY2270" s="107"/>
    </row>
    <row r="2271" spans="1:155" x14ac:dyDescent="0.15">
      <c r="A2271" s="36"/>
      <c r="B2271" s="144"/>
      <c r="C2271" s="91"/>
      <c r="D2271" s="103"/>
      <c r="E2271" s="104"/>
      <c r="F2271" s="87"/>
      <c r="G2271" s="88"/>
      <c r="H2271" s="89"/>
      <c r="I2271" s="88"/>
      <c r="J2271" s="91"/>
      <c r="K2271" s="91"/>
      <c r="L2271" s="92"/>
      <c r="M2271" s="104"/>
      <c r="N2271" s="94"/>
      <c r="O2271" s="143"/>
      <c r="P2271" s="143"/>
      <c r="Q2271" s="143"/>
      <c r="R2271" s="94"/>
      <c r="S2271" s="107"/>
      <c r="T2271" s="143"/>
      <c r="U2271" s="94"/>
      <c r="V2271" s="94"/>
      <c r="W2271" s="94"/>
      <c r="X2271" s="143"/>
      <c r="Y2271" s="123"/>
      <c r="Z2271" s="143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  <c r="EG2271" s="107"/>
      <c r="EH2271" s="107"/>
      <c r="EI2271" s="107"/>
      <c r="EJ2271" s="107"/>
      <c r="EK2271" s="107"/>
      <c r="EL2271" s="107"/>
      <c r="EM2271" s="107"/>
      <c r="EN2271" s="107"/>
      <c r="EO2271" s="107"/>
      <c r="EP2271" s="107"/>
      <c r="EQ2271" s="107"/>
      <c r="ER2271" s="107"/>
      <c r="ES2271" s="107"/>
      <c r="ET2271" s="107"/>
      <c r="EU2271" s="107"/>
      <c r="EV2271" s="107"/>
      <c r="EW2271" s="107"/>
      <c r="EX2271" s="107"/>
      <c r="EY2271" s="107"/>
    </row>
    <row r="2272" spans="1:155" x14ac:dyDescent="0.15">
      <c r="A2272" s="36"/>
      <c r="B2272" s="144"/>
      <c r="C2272" s="91"/>
      <c r="D2272" s="103"/>
      <c r="E2272" s="104"/>
      <c r="F2272" s="87"/>
      <c r="G2272" s="88"/>
      <c r="H2272" s="89"/>
      <c r="I2272" s="88"/>
      <c r="J2272" s="91"/>
      <c r="K2272" s="91"/>
      <c r="L2272" s="92"/>
      <c r="M2272" s="104"/>
      <c r="N2272" s="94"/>
      <c r="O2272" s="143"/>
      <c r="P2272" s="143"/>
      <c r="Q2272" s="143"/>
      <c r="R2272" s="94"/>
      <c r="S2272" s="107"/>
      <c r="T2272" s="143"/>
      <c r="U2272" s="94"/>
      <c r="V2272" s="94"/>
      <c r="W2272" s="94"/>
      <c r="X2272" s="143"/>
      <c r="Y2272" s="123"/>
      <c r="Z2272" s="143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  <c r="EG2272" s="107"/>
      <c r="EH2272" s="107"/>
      <c r="EI2272" s="107"/>
      <c r="EJ2272" s="107"/>
      <c r="EK2272" s="107"/>
      <c r="EL2272" s="107"/>
      <c r="EM2272" s="107"/>
      <c r="EN2272" s="107"/>
      <c r="EO2272" s="107"/>
      <c r="EP2272" s="107"/>
      <c r="EQ2272" s="107"/>
      <c r="ER2272" s="107"/>
      <c r="ES2272" s="107"/>
      <c r="ET2272" s="107"/>
      <c r="EU2272" s="107"/>
      <c r="EV2272" s="107"/>
      <c r="EW2272" s="107"/>
      <c r="EX2272" s="107"/>
      <c r="EY2272" s="107"/>
    </row>
    <row r="2273" spans="1:155" x14ac:dyDescent="0.15">
      <c r="A2273" s="36"/>
      <c r="B2273" s="144"/>
      <c r="C2273" s="91"/>
      <c r="D2273" s="103"/>
      <c r="E2273" s="104"/>
      <c r="F2273" s="87"/>
      <c r="G2273" s="88"/>
      <c r="H2273" s="89"/>
      <c r="I2273" s="88"/>
      <c r="J2273" s="91"/>
      <c r="K2273" s="91"/>
      <c r="L2273" s="92"/>
      <c r="M2273" s="104"/>
      <c r="N2273" s="94"/>
      <c r="O2273" s="143"/>
      <c r="P2273" s="143"/>
      <c r="Q2273" s="143"/>
      <c r="R2273" s="94"/>
      <c r="S2273" s="107"/>
      <c r="T2273" s="143"/>
      <c r="U2273" s="94"/>
      <c r="V2273" s="94"/>
      <c r="W2273" s="94"/>
      <c r="X2273" s="143"/>
      <c r="Y2273" s="123"/>
      <c r="Z2273" s="143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  <c r="EG2273" s="107"/>
      <c r="EH2273" s="107"/>
      <c r="EI2273" s="107"/>
      <c r="EJ2273" s="107"/>
      <c r="EK2273" s="107"/>
      <c r="EL2273" s="107"/>
      <c r="EM2273" s="107"/>
      <c r="EN2273" s="107"/>
      <c r="EO2273" s="107"/>
      <c r="EP2273" s="107"/>
      <c r="EQ2273" s="107"/>
      <c r="ER2273" s="107"/>
      <c r="ES2273" s="107"/>
      <c r="ET2273" s="107"/>
      <c r="EU2273" s="107"/>
      <c r="EV2273" s="107"/>
      <c r="EW2273" s="107"/>
      <c r="EX2273" s="107"/>
      <c r="EY2273" s="107"/>
    </row>
    <row r="2274" spans="1:155" x14ac:dyDescent="0.15">
      <c r="A2274" s="36"/>
      <c r="B2274" s="144"/>
      <c r="C2274" s="91"/>
      <c r="D2274" s="103"/>
      <c r="E2274" s="104"/>
      <c r="F2274" s="87"/>
      <c r="G2274" s="88"/>
      <c r="H2274" s="89"/>
      <c r="I2274" s="88"/>
      <c r="J2274" s="91"/>
      <c r="K2274" s="91"/>
      <c r="L2274" s="92"/>
      <c r="M2274" s="104"/>
      <c r="N2274" s="94"/>
      <c r="O2274" s="143"/>
      <c r="P2274" s="143"/>
      <c r="Q2274" s="143"/>
      <c r="R2274" s="94"/>
      <c r="S2274" s="107"/>
      <c r="T2274" s="143"/>
      <c r="U2274" s="94"/>
      <c r="V2274" s="94"/>
      <c r="W2274" s="94"/>
      <c r="X2274" s="143"/>
      <c r="Y2274" s="123"/>
      <c r="Z2274" s="143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  <c r="EG2274" s="107"/>
      <c r="EH2274" s="107"/>
      <c r="EI2274" s="107"/>
      <c r="EJ2274" s="107"/>
      <c r="EK2274" s="107"/>
      <c r="EL2274" s="107"/>
      <c r="EM2274" s="107"/>
      <c r="EN2274" s="107"/>
      <c r="EO2274" s="107"/>
      <c r="EP2274" s="107"/>
      <c r="EQ2274" s="107"/>
      <c r="ER2274" s="107"/>
      <c r="ES2274" s="107"/>
      <c r="ET2274" s="107"/>
      <c r="EU2274" s="107"/>
      <c r="EV2274" s="107"/>
      <c r="EW2274" s="107"/>
      <c r="EX2274" s="107"/>
      <c r="EY2274" s="107"/>
    </row>
    <row r="2275" spans="1:155" x14ac:dyDescent="0.15">
      <c r="A2275" s="36"/>
      <c r="B2275" s="144"/>
      <c r="C2275" s="91"/>
      <c r="D2275" s="103"/>
      <c r="E2275" s="104"/>
      <c r="F2275" s="87"/>
      <c r="G2275" s="88"/>
      <c r="H2275" s="89"/>
      <c r="I2275" s="88"/>
      <c r="J2275" s="91"/>
      <c r="K2275" s="91"/>
      <c r="L2275" s="92"/>
      <c r="M2275" s="104"/>
      <c r="N2275" s="94"/>
      <c r="O2275" s="143"/>
      <c r="P2275" s="143"/>
      <c r="Q2275" s="143"/>
      <c r="R2275" s="94"/>
      <c r="S2275" s="107"/>
      <c r="T2275" s="143"/>
      <c r="U2275" s="94"/>
      <c r="V2275" s="94"/>
      <c r="W2275" s="94"/>
      <c r="X2275" s="143"/>
      <c r="Y2275" s="123"/>
      <c r="Z2275" s="143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  <c r="EG2275" s="107"/>
      <c r="EH2275" s="107"/>
      <c r="EI2275" s="107"/>
      <c r="EJ2275" s="107"/>
      <c r="EK2275" s="107"/>
      <c r="EL2275" s="107"/>
      <c r="EM2275" s="107"/>
      <c r="EN2275" s="107"/>
      <c r="EO2275" s="107"/>
      <c r="EP2275" s="107"/>
      <c r="EQ2275" s="107"/>
      <c r="ER2275" s="107"/>
      <c r="ES2275" s="107"/>
      <c r="ET2275" s="107"/>
      <c r="EU2275" s="107"/>
      <c r="EV2275" s="107"/>
      <c r="EW2275" s="107"/>
      <c r="EX2275" s="107"/>
      <c r="EY2275" s="107"/>
    </row>
    <row r="2276" spans="1:155" x14ac:dyDescent="0.15">
      <c r="A2276" s="36"/>
      <c r="B2276" s="144"/>
      <c r="C2276" s="91"/>
      <c r="D2276" s="103"/>
      <c r="E2276" s="104"/>
      <c r="F2276" s="87"/>
      <c r="G2276" s="88"/>
      <c r="H2276" s="89"/>
      <c r="I2276" s="88"/>
      <c r="J2276" s="91"/>
      <c r="K2276" s="91"/>
      <c r="L2276" s="92"/>
      <c r="M2276" s="104"/>
      <c r="N2276" s="94"/>
      <c r="O2276" s="143"/>
      <c r="P2276" s="143"/>
      <c r="Q2276" s="143"/>
      <c r="R2276" s="94"/>
      <c r="S2276" s="107"/>
      <c r="T2276" s="143"/>
      <c r="U2276" s="94"/>
      <c r="V2276" s="94"/>
      <c r="W2276" s="94"/>
      <c r="X2276" s="143"/>
      <c r="Y2276" s="123"/>
      <c r="Z2276" s="143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  <c r="EG2276" s="107"/>
      <c r="EH2276" s="107"/>
      <c r="EI2276" s="107"/>
      <c r="EJ2276" s="107"/>
      <c r="EK2276" s="107"/>
      <c r="EL2276" s="107"/>
      <c r="EM2276" s="107"/>
      <c r="EN2276" s="107"/>
      <c r="EO2276" s="107"/>
      <c r="EP2276" s="107"/>
      <c r="EQ2276" s="107"/>
      <c r="ER2276" s="107"/>
      <c r="ES2276" s="107"/>
      <c r="ET2276" s="107"/>
      <c r="EU2276" s="107"/>
      <c r="EV2276" s="107"/>
      <c r="EW2276" s="107"/>
      <c r="EX2276" s="107"/>
      <c r="EY2276" s="107"/>
    </row>
    <row r="2277" spans="1:155" x14ac:dyDescent="0.15">
      <c r="A2277" s="36"/>
      <c r="B2277" s="144"/>
      <c r="C2277" s="91"/>
      <c r="D2277" s="103"/>
      <c r="E2277" s="104"/>
      <c r="F2277" s="87"/>
      <c r="G2277" s="88"/>
      <c r="H2277" s="89"/>
      <c r="I2277" s="88"/>
      <c r="J2277" s="91"/>
      <c r="K2277" s="91"/>
      <c r="L2277" s="92"/>
      <c r="M2277" s="104"/>
      <c r="N2277" s="94"/>
      <c r="O2277" s="143"/>
      <c r="P2277" s="143"/>
      <c r="Q2277" s="143"/>
      <c r="R2277" s="94"/>
      <c r="S2277" s="107"/>
      <c r="T2277" s="143"/>
      <c r="U2277" s="94"/>
      <c r="V2277" s="94"/>
      <c r="W2277" s="94"/>
      <c r="X2277" s="143"/>
      <c r="Y2277" s="123"/>
      <c r="Z2277" s="143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  <c r="EG2277" s="107"/>
      <c r="EH2277" s="107"/>
      <c r="EI2277" s="107"/>
      <c r="EJ2277" s="107"/>
      <c r="EK2277" s="107"/>
      <c r="EL2277" s="107"/>
      <c r="EM2277" s="107"/>
      <c r="EN2277" s="107"/>
      <c r="EO2277" s="107"/>
      <c r="EP2277" s="107"/>
      <c r="EQ2277" s="107"/>
      <c r="ER2277" s="107"/>
      <c r="ES2277" s="107"/>
      <c r="ET2277" s="107"/>
      <c r="EU2277" s="107"/>
      <c r="EV2277" s="107"/>
      <c r="EW2277" s="107"/>
      <c r="EX2277" s="107"/>
      <c r="EY2277" s="107"/>
    </row>
    <row r="2278" spans="1:155" x14ac:dyDescent="0.15">
      <c r="A2278" s="36"/>
      <c r="B2278" s="144"/>
      <c r="C2278" s="91"/>
      <c r="D2278" s="103"/>
      <c r="E2278" s="104"/>
      <c r="F2278" s="87"/>
      <c r="G2278" s="88"/>
      <c r="H2278" s="89"/>
      <c r="I2278" s="88"/>
      <c r="J2278" s="91"/>
      <c r="K2278" s="91"/>
      <c r="L2278" s="92"/>
      <c r="M2278" s="104"/>
      <c r="N2278" s="94"/>
      <c r="O2278" s="143"/>
      <c r="P2278" s="143"/>
      <c r="Q2278" s="143"/>
      <c r="R2278" s="94"/>
      <c r="S2278" s="107"/>
      <c r="T2278" s="143"/>
      <c r="U2278" s="94"/>
      <c r="V2278" s="94"/>
      <c r="W2278" s="94"/>
      <c r="X2278" s="143"/>
      <c r="Y2278" s="123"/>
      <c r="Z2278" s="143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  <c r="EG2278" s="107"/>
      <c r="EH2278" s="107"/>
      <c r="EI2278" s="107"/>
      <c r="EJ2278" s="107"/>
      <c r="EK2278" s="107"/>
      <c r="EL2278" s="107"/>
      <c r="EM2278" s="107"/>
      <c r="EN2278" s="107"/>
      <c r="EO2278" s="107"/>
      <c r="EP2278" s="107"/>
      <c r="EQ2278" s="107"/>
      <c r="ER2278" s="107"/>
      <c r="ES2278" s="107"/>
      <c r="ET2278" s="107"/>
      <c r="EU2278" s="107"/>
      <c r="EV2278" s="107"/>
      <c r="EW2278" s="107"/>
      <c r="EX2278" s="107"/>
      <c r="EY2278" s="107"/>
    </row>
    <row r="2279" spans="1:155" x14ac:dyDescent="0.15">
      <c r="A2279" s="36"/>
      <c r="B2279" s="144"/>
      <c r="C2279" s="91"/>
      <c r="D2279" s="103"/>
      <c r="E2279" s="104"/>
      <c r="F2279" s="87"/>
      <c r="G2279" s="88"/>
      <c r="H2279" s="89"/>
      <c r="I2279" s="88"/>
      <c r="J2279" s="91"/>
      <c r="K2279" s="91"/>
      <c r="L2279" s="92"/>
      <c r="M2279" s="104"/>
      <c r="N2279" s="94"/>
      <c r="O2279" s="143"/>
      <c r="P2279" s="143"/>
      <c r="Q2279" s="143"/>
      <c r="R2279" s="94"/>
      <c r="S2279" s="107"/>
      <c r="T2279" s="143"/>
      <c r="U2279" s="94"/>
      <c r="V2279" s="94"/>
      <c r="W2279" s="94"/>
      <c r="X2279" s="143"/>
      <c r="Y2279" s="123"/>
      <c r="Z2279" s="143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  <c r="EG2279" s="107"/>
      <c r="EH2279" s="107"/>
      <c r="EI2279" s="107"/>
      <c r="EJ2279" s="107"/>
      <c r="EK2279" s="107"/>
      <c r="EL2279" s="107"/>
      <c r="EM2279" s="107"/>
      <c r="EN2279" s="107"/>
      <c r="EO2279" s="107"/>
      <c r="EP2279" s="107"/>
      <c r="EQ2279" s="107"/>
      <c r="ER2279" s="107"/>
      <c r="ES2279" s="107"/>
      <c r="ET2279" s="107"/>
      <c r="EU2279" s="107"/>
      <c r="EV2279" s="107"/>
      <c r="EW2279" s="107"/>
      <c r="EX2279" s="107"/>
      <c r="EY2279" s="107"/>
    </row>
    <row r="2280" spans="1:155" x14ac:dyDescent="0.15">
      <c r="A2280" s="36"/>
      <c r="B2280" s="144"/>
      <c r="C2280" s="91"/>
      <c r="D2280" s="103"/>
      <c r="E2280" s="104"/>
      <c r="F2280" s="87"/>
      <c r="G2280" s="88"/>
      <c r="H2280" s="89"/>
      <c r="I2280" s="88"/>
      <c r="J2280" s="91"/>
      <c r="K2280" s="91"/>
      <c r="L2280" s="92"/>
      <c r="M2280" s="104"/>
      <c r="N2280" s="94"/>
      <c r="O2280" s="143"/>
      <c r="P2280" s="143"/>
      <c r="Q2280" s="143"/>
      <c r="R2280" s="94"/>
      <c r="S2280" s="107"/>
      <c r="T2280" s="143"/>
      <c r="U2280" s="94"/>
      <c r="V2280" s="94"/>
      <c r="W2280" s="94"/>
      <c r="X2280" s="143"/>
      <c r="Y2280" s="123"/>
      <c r="Z2280" s="143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  <c r="EG2280" s="107"/>
      <c r="EH2280" s="107"/>
      <c r="EI2280" s="107"/>
      <c r="EJ2280" s="107"/>
      <c r="EK2280" s="107"/>
      <c r="EL2280" s="107"/>
      <c r="EM2280" s="107"/>
      <c r="EN2280" s="107"/>
      <c r="EO2280" s="107"/>
      <c r="EP2280" s="107"/>
      <c r="EQ2280" s="107"/>
      <c r="ER2280" s="107"/>
      <c r="ES2280" s="107"/>
      <c r="ET2280" s="107"/>
      <c r="EU2280" s="107"/>
      <c r="EV2280" s="107"/>
      <c r="EW2280" s="107"/>
      <c r="EX2280" s="107"/>
      <c r="EY2280" s="107"/>
    </row>
    <row r="2281" spans="1:155" x14ac:dyDescent="0.15">
      <c r="A2281" s="36"/>
      <c r="B2281" s="144"/>
      <c r="C2281" s="91"/>
      <c r="D2281" s="103"/>
      <c r="E2281" s="104"/>
      <c r="F2281" s="87"/>
      <c r="G2281" s="88"/>
      <c r="H2281" s="89"/>
      <c r="I2281" s="88"/>
      <c r="J2281" s="91"/>
      <c r="K2281" s="91"/>
      <c r="L2281" s="92"/>
      <c r="M2281" s="104"/>
      <c r="N2281" s="94"/>
      <c r="O2281" s="143"/>
      <c r="P2281" s="143"/>
      <c r="Q2281" s="143"/>
      <c r="R2281" s="94"/>
      <c r="S2281" s="107"/>
      <c r="T2281" s="143"/>
      <c r="U2281" s="94"/>
      <c r="V2281" s="94"/>
      <c r="W2281" s="94"/>
      <c r="X2281" s="143"/>
      <c r="Y2281" s="123"/>
      <c r="Z2281" s="143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  <c r="EG2281" s="107"/>
      <c r="EH2281" s="107"/>
      <c r="EI2281" s="107"/>
      <c r="EJ2281" s="107"/>
      <c r="EK2281" s="107"/>
      <c r="EL2281" s="107"/>
      <c r="EM2281" s="107"/>
      <c r="EN2281" s="107"/>
      <c r="EO2281" s="107"/>
      <c r="EP2281" s="107"/>
      <c r="EQ2281" s="107"/>
      <c r="ER2281" s="107"/>
      <c r="ES2281" s="107"/>
      <c r="ET2281" s="107"/>
      <c r="EU2281" s="107"/>
      <c r="EV2281" s="107"/>
      <c r="EW2281" s="107"/>
      <c r="EX2281" s="107"/>
      <c r="EY2281" s="107"/>
    </row>
    <row r="2282" spans="1:155" x14ac:dyDescent="0.15">
      <c r="A2282" s="36"/>
      <c r="B2282" s="144"/>
      <c r="C2282" s="91"/>
      <c r="D2282" s="103"/>
      <c r="E2282" s="104"/>
      <c r="F2282" s="87"/>
      <c r="G2282" s="88"/>
      <c r="H2282" s="89"/>
      <c r="I2282" s="88"/>
      <c r="J2282" s="91"/>
      <c r="K2282" s="91"/>
      <c r="L2282" s="92"/>
      <c r="M2282" s="104"/>
      <c r="N2282" s="94"/>
      <c r="O2282" s="143"/>
      <c r="P2282" s="143"/>
      <c r="Q2282" s="143"/>
      <c r="R2282" s="94"/>
      <c r="S2282" s="107"/>
      <c r="T2282" s="143"/>
      <c r="U2282" s="94"/>
      <c r="V2282" s="94"/>
      <c r="W2282" s="94"/>
      <c r="X2282" s="143"/>
      <c r="Y2282" s="123"/>
      <c r="Z2282" s="143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  <c r="EG2282" s="107"/>
      <c r="EH2282" s="107"/>
      <c r="EI2282" s="107"/>
      <c r="EJ2282" s="107"/>
      <c r="EK2282" s="107"/>
      <c r="EL2282" s="107"/>
      <c r="EM2282" s="107"/>
      <c r="EN2282" s="107"/>
      <c r="EO2282" s="107"/>
      <c r="EP2282" s="107"/>
      <c r="EQ2282" s="107"/>
      <c r="ER2282" s="107"/>
      <c r="ES2282" s="107"/>
      <c r="ET2282" s="107"/>
      <c r="EU2282" s="107"/>
      <c r="EV2282" s="107"/>
      <c r="EW2282" s="107"/>
      <c r="EX2282" s="107"/>
      <c r="EY2282" s="107"/>
    </row>
    <row r="2283" spans="1:155" x14ac:dyDescent="0.15">
      <c r="A2283" s="36"/>
      <c r="B2283" s="144"/>
      <c r="C2283" s="91"/>
      <c r="D2283" s="103"/>
      <c r="E2283" s="104"/>
      <c r="F2283" s="87"/>
      <c r="G2283" s="88"/>
      <c r="H2283" s="89"/>
      <c r="I2283" s="88"/>
      <c r="J2283" s="91"/>
      <c r="K2283" s="91"/>
      <c r="L2283" s="92"/>
      <c r="M2283" s="104"/>
      <c r="N2283" s="94"/>
      <c r="O2283" s="143"/>
      <c r="P2283" s="143"/>
      <c r="Q2283" s="143"/>
      <c r="R2283" s="94"/>
      <c r="S2283" s="107"/>
      <c r="T2283" s="143"/>
      <c r="U2283" s="94"/>
      <c r="V2283" s="94"/>
      <c r="W2283" s="94"/>
      <c r="X2283" s="143"/>
      <c r="Y2283" s="123"/>
      <c r="Z2283" s="143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  <c r="EG2283" s="107"/>
      <c r="EH2283" s="107"/>
      <c r="EI2283" s="107"/>
      <c r="EJ2283" s="107"/>
      <c r="EK2283" s="107"/>
      <c r="EL2283" s="107"/>
      <c r="EM2283" s="107"/>
      <c r="EN2283" s="107"/>
      <c r="EO2283" s="107"/>
      <c r="EP2283" s="107"/>
      <c r="EQ2283" s="107"/>
      <c r="ER2283" s="107"/>
      <c r="ES2283" s="107"/>
      <c r="ET2283" s="107"/>
      <c r="EU2283" s="107"/>
      <c r="EV2283" s="107"/>
      <c r="EW2283" s="107"/>
      <c r="EX2283" s="107"/>
      <c r="EY2283" s="107"/>
    </row>
    <row r="2284" spans="1:155" x14ac:dyDescent="0.15">
      <c r="A2284" s="36"/>
      <c r="B2284" s="144"/>
      <c r="C2284" s="91"/>
      <c r="D2284" s="103"/>
      <c r="E2284" s="104"/>
      <c r="F2284" s="87"/>
      <c r="G2284" s="88"/>
      <c r="H2284" s="89"/>
      <c r="I2284" s="88"/>
      <c r="J2284" s="91"/>
      <c r="K2284" s="91"/>
      <c r="L2284" s="92"/>
      <c r="M2284" s="104"/>
      <c r="N2284" s="94"/>
      <c r="O2284" s="143"/>
      <c r="P2284" s="143"/>
      <c r="Q2284" s="143"/>
      <c r="R2284" s="94"/>
      <c r="S2284" s="107"/>
      <c r="T2284" s="143"/>
      <c r="U2284" s="94"/>
      <c r="V2284" s="94"/>
      <c r="W2284" s="94"/>
      <c r="X2284" s="143"/>
      <c r="Y2284" s="123"/>
      <c r="Z2284" s="143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  <c r="EG2284" s="107"/>
      <c r="EH2284" s="107"/>
      <c r="EI2284" s="107"/>
      <c r="EJ2284" s="107"/>
      <c r="EK2284" s="107"/>
      <c r="EL2284" s="107"/>
      <c r="EM2284" s="107"/>
      <c r="EN2284" s="107"/>
      <c r="EO2284" s="107"/>
      <c r="EP2284" s="107"/>
      <c r="EQ2284" s="107"/>
      <c r="ER2284" s="107"/>
      <c r="ES2284" s="107"/>
      <c r="ET2284" s="107"/>
      <c r="EU2284" s="107"/>
      <c r="EV2284" s="107"/>
      <c r="EW2284" s="107"/>
      <c r="EX2284" s="107"/>
      <c r="EY2284" s="107"/>
    </row>
    <row r="2285" spans="1:155" x14ac:dyDescent="0.15">
      <c r="A2285" s="36"/>
      <c r="B2285" s="144"/>
      <c r="C2285" s="91"/>
      <c r="D2285" s="103"/>
      <c r="E2285" s="104"/>
      <c r="F2285" s="87"/>
      <c r="G2285" s="88"/>
      <c r="H2285" s="89"/>
      <c r="I2285" s="88"/>
      <c r="J2285" s="91"/>
      <c r="K2285" s="91"/>
      <c r="L2285" s="92"/>
      <c r="M2285" s="104"/>
      <c r="N2285" s="94"/>
      <c r="O2285" s="143"/>
      <c r="P2285" s="143"/>
      <c r="Q2285" s="143"/>
      <c r="R2285" s="94"/>
      <c r="S2285" s="107"/>
      <c r="T2285" s="143"/>
      <c r="U2285" s="94"/>
      <c r="V2285" s="94"/>
      <c r="W2285" s="94"/>
      <c r="X2285" s="143"/>
      <c r="Y2285" s="123"/>
      <c r="Z2285" s="143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  <c r="EG2285" s="107"/>
      <c r="EH2285" s="107"/>
      <c r="EI2285" s="107"/>
      <c r="EJ2285" s="107"/>
      <c r="EK2285" s="107"/>
      <c r="EL2285" s="107"/>
      <c r="EM2285" s="107"/>
      <c r="EN2285" s="107"/>
      <c r="EO2285" s="107"/>
      <c r="EP2285" s="107"/>
      <c r="EQ2285" s="107"/>
      <c r="ER2285" s="107"/>
      <c r="ES2285" s="107"/>
      <c r="ET2285" s="107"/>
      <c r="EU2285" s="107"/>
      <c r="EV2285" s="107"/>
      <c r="EW2285" s="107"/>
      <c r="EX2285" s="107"/>
      <c r="EY2285" s="107"/>
    </row>
    <row r="2286" spans="1:155" x14ac:dyDescent="0.15">
      <c r="A2286" s="36"/>
      <c r="B2286" s="144"/>
      <c r="C2286" s="91"/>
      <c r="D2286" s="103"/>
      <c r="E2286" s="104"/>
      <c r="F2286" s="87"/>
      <c r="G2286" s="88"/>
      <c r="H2286" s="89"/>
      <c r="I2286" s="88"/>
      <c r="J2286" s="91"/>
      <c r="K2286" s="91"/>
      <c r="L2286" s="92"/>
      <c r="M2286" s="104"/>
      <c r="N2286" s="94"/>
      <c r="O2286" s="143"/>
      <c r="P2286" s="143"/>
      <c r="Q2286" s="143"/>
      <c r="R2286" s="94"/>
      <c r="S2286" s="107"/>
      <c r="T2286" s="143"/>
      <c r="U2286" s="94"/>
      <c r="V2286" s="94"/>
      <c r="W2286" s="94"/>
      <c r="X2286" s="143"/>
      <c r="Y2286" s="123"/>
      <c r="Z2286" s="143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  <c r="EG2286" s="107"/>
      <c r="EH2286" s="107"/>
      <c r="EI2286" s="107"/>
      <c r="EJ2286" s="107"/>
      <c r="EK2286" s="107"/>
      <c r="EL2286" s="107"/>
      <c r="EM2286" s="107"/>
      <c r="EN2286" s="107"/>
      <c r="EO2286" s="107"/>
      <c r="EP2286" s="107"/>
      <c r="EQ2286" s="107"/>
      <c r="ER2286" s="107"/>
      <c r="ES2286" s="107"/>
      <c r="ET2286" s="107"/>
      <c r="EU2286" s="107"/>
      <c r="EV2286" s="107"/>
      <c r="EW2286" s="107"/>
      <c r="EX2286" s="107"/>
      <c r="EY2286" s="107"/>
    </row>
    <row r="2287" spans="1:155" x14ac:dyDescent="0.15">
      <c r="A2287" s="36"/>
      <c r="B2287" s="144"/>
      <c r="C2287" s="91"/>
      <c r="D2287" s="103"/>
      <c r="E2287" s="104"/>
      <c r="F2287" s="87"/>
      <c r="G2287" s="88"/>
      <c r="H2287" s="89"/>
      <c r="I2287" s="88"/>
      <c r="J2287" s="91"/>
      <c r="K2287" s="91"/>
      <c r="L2287" s="92"/>
      <c r="M2287" s="104"/>
      <c r="N2287" s="94"/>
      <c r="O2287" s="143"/>
      <c r="P2287" s="143"/>
      <c r="Q2287" s="143"/>
      <c r="R2287" s="94"/>
      <c r="S2287" s="107"/>
      <c r="T2287" s="143"/>
      <c r="U2287" s="94"/>
      <c r="V2287" s="94"/>
      <c r="W2287" s="94"/>
      <c r="X2287" s="143"/>
      <c r="Y2287" s="123"/>
      <c r="Z2287" s="143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  <c r="EG2287" s="107"/>
      <c r="EH2287" s="107"/>
      <c r="EI2287" s="107"/>
      <c r="EJ2287" s="107"/>
      <c r="EK2287" s="107"/>
      <c r="EL2287" s="107"/>
      <c r="EM2287" s="107"/>
      <c r="EN2287" s="107"/>
      <c r="EO2287" s="107"/>
      <c r="EP2287" s="107"/>
      <c r="EQ2287" s="107"/>
      <c r="ER2287" s="107"/>
      <c r="ES2287" s="107"/>
      <c r="ET2287" s="107"/>
      <c r="EU2287" s="107"/>
      <c r="EV2287" s="107"/>
      <c r="EW2287" s="107"/>
      <c r="EX2287" s="107"/>
      <c r="EY2287" s="107"/>
    </row>
    <row r="2288" spans="1:155" x14ac:dyDescent="0.15">
      <c r="A2288" s="36"/>
      <c r="B2288" s="144"/>
      <c r="C2288" s="91"/>
      <c r="D2288" s="103"/>
      <c r="E2288" s="104"/>
      <c r="F2288" s="87"/>
      <c r="G2288" s="88"/>
      <c r="H2288" s="89"/>
      <c r="I2288" s="88"/>
      <c r="J2288" s="91"/>
      <c r="K2288" s="91"/>
      <c r="L2288" s="92"/>
      <c r="M2288" s="104"/>
      <c r="N2288" s="94"/>
      <c r="O2288" s="143"/>
      <c r="P2288" s="143"/>
      <c r="Q2288" s="143"/>
      <c r="R2288" s="94"/>
      <c r="S2288" s="107"/>
      <c r="T2288" s="143"/>
      <c r="U2288" s="94"/>
      <c r="V2288" s="94"/>
      <c r="W2288" s="94"/>
      <c r="X2288" s="143"/>
      <c r="Y2288" s="123"/>
      <c r="Z2288" s="143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  <c r="EG2288" s="107"/>
      <c r="EH2288" s="107"/>
      <c r="EI2288" s="107"/>
      <c r="EJ2288" s="107"/>
      <c r="EK2288" s="107"/>
      <c r="EL2288" s="107"/>
      <c r="EM2288" s="107"/>
      <c r="EN2288" s="107"/>
      <c r="EO2288" s="107"/>
      <c r="EP2288" s="107"/>
      <c r="EQ2288" s="107"/>
      <c r="ER2288" s="107"/>
      <c r="ES2288" s="107"/>
      <c r="ET2288" s="107"/>
      <c r="EU2288" s="107"/>
      <c r="EV2288" s="107"/>
      <c r="EW2288" s="107"/>
      <c r="EX2288" s="107"/>
      <c r="EY2288" s="107"/>
    </row>
    <row r="2289" spans="1:155" x14ac:dyDescent="0.15">
      <c r="A2289" s="36"/>
      <c r="B2289" s="144"/>
      <c r="C2289" s="91"/>
      <c r="D2289" s="103"/>
      <c r="E2289" s="104"/>
      <c r="F2289" s="87"/>
      <c r="G2289" s="88"/>
      <c r="H2289" s="89"/>
      <c r="I2289" s="88"/>
      <c r="J2289" s="91"/>
      <c r="K2289" s="91"/>
      <c r="L2289" s="92"/>
      <c r="M2289" s="104"/>
      <c r="N2289" s="94"/>
      <c r="O2289" s="143"/>
      <c r="P2289" s="143"/>
      <c r="Q2289" s="143"/>
      <c r="R2289" s="94"/>
      <c r="S2289" s="107"/>
      <c r="T2289" s="143"/>
      <c r="U2289" s="94"/>
      <c r="V2289" s="94"/>
      <c r="W2289" s="94"/>
      <c r="X2289" s="143"/>
      <c r="Y2289" s="123"/>
      <c r="Z2289" s="143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  <c r="EG2289" s="107"/>
      <c r="EH2289" s="107"/>
      <c r="EI2289" s="107"/>
      <c r="EJ2289" s="107"/>
      <c r="EK2289" s="107"/>
      <c r="EL2289" s="107"/>
      <c r="EM2289" s="107"/>
      <c r="EN2289" s="107"/>
      <c r="EO2289" s="107"/>
      <c r="EP2289" s="107"/>
      <c r="EQ2289" s="107"/>
      <c r="ER2289" s="107"/>
      <c r="ES2289" s="107"/>
      <c r="ET2289" s="107"/>
      <c r="EU2289" s="107"/>
      <c r="EV2289" s="107"/>
      <c r="EW2289" s="107"/>
      <c r="EX2289" s="107"/>
      <c r="EY2289" s="107"/>
    </row>
    <row r="2290" spans="1:155" x14ac:dyDescent="0.15">
      <c r="A2290" s="36"/>
      <c r="B2290" s="144"/>
      <c r="C2290" s="91"/>
      <c r="D2290" s="103"/>
      <c r="E2290" s="104"/>
      <c r="F2290" s="87"/>
      <c r="G2290" s="88"/>
      <c r="H2290" s="89"/>
      <c r="I2290" s="88"/>
      <c r="J2290" s="91"/>
      <c r="K2290" s="91"/>
      <c r="L2290" s="92"/>
      <c r="M2290" s="104"/>
      <c r="N2290" s="94"/>
      <c r="O2290" s="143"/>
      <c r="P2290" s="143"/>
      <c r="Q2290" s="143"/>
      <c r="R2290" s="94"/>
      <c r="S2290" s="107"/>
      <c r="T2290" s="143"/>
      <c r="U2290" s="94"/>
      <c r="V2290" s="94"/>
      <c r="W2290" s="94"/>
      <c r="X2290" s="143"/>
      <c r="Y2290" s="123"/>
      <c r="Z2290" s="143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  <c r="EG2290" s="107"/>
      <c r="EH2290" s="107"/>
      <c r="EI2290" s="107"/>
      <c r="EJ2290" s="107"/>
      <c r="EK2290" s="107"/>
      <c r="EL2290" s="107"/>
      <c r="EM2290" s="107"/>
      <c r="EN2290" s="107"/>
      <c r="EO2290" s="107"/>
      <c r="EP2290" s="107"/>
      <c r="EQ2290" s="107"/>
      <c r="ER2290" s="107"/>
      <c r="ES2290" s="107"/>
      <c r="ET2290" s="107"/>
      <c r="EU2290" s="107"/>
      <c r="EV2290" s="107"/>
      <c r="EW2290" s="107"/>
      <c r="EX2290" s="107"/>
      <c r="EY2290" s="107"/>
    </row>
    <row r="2291" spans="1:155" x14ac:dyDescent="0.15">
      <c r="A2291" s="36"/>
      <c r="B2291" s="144"/>
      <c r="C2291" s="91"/>
      <c r="D2291" s="103"/>
      <c r="E2291" s="104"/>
      <c r="F2291" s="87"/>
      <c r="G2291" s="88"/>
      <c r="H2291" s="89"/>
      <c r="I2291" s="88"/>
      <c r="J2291" s="91"/>
      <c r="K2291" s="91"/>
      <c r="L2291" s="92"/>
      <c r="M2291" s="104"/>
      <c r="N2291" s="94"/>
      <c r="O2291" s="143"/>
      <c r="P2291" s="143"/>
      <c r="Q2291" s="143"/>
      <c r="R2291" s="94"/>
      <c r="S2291" s="107"/>
      <c r="T2291" s="143"/>
      <c r="U2291" s="94"/>
      <c r="V2291" s="94"/>
      <c r="W2291" s="94"/>
      <c r="X2291" s="143"/>
      <c r="Y2291" s="123"/>
      <c r="Z2291" s="143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  <c r="EG2291" s="107"/>
      <c r="EH2291" s="107"/>
      <c r="EI2291" s="107"/>
      <c r="EJ2291" s="107"/>
      <c r="EK2291" s="107"/>
      <c r="EL2291" s="107"/>
      <c r="EM2291" s="107"/>
      <c r="EN2291" s="107"/>
      <c r="EO2291" s="107"/>
      <c r="EP2291" s="107"/>
      <c r="EQ2291" s="107"/>
      <c r="ER2291" s="107"/>
      <c r="ES2291" s="107"/>
      <c r="ET2291" s="107"/>
      <c r="EU2291" s="107"/>
      <c r="EV2291" s="107"/>
      <c r="EW2291" s="107"/>
      <c r="EX2291" s="107"/>
      <c r="EY2291" s="107"/>
    </row>
    <row r="2292" spans="1:155" x14ac:dyDescent="0.15">
      <c r="A2292" s="36"/>
      <c r="B2292" s="144"/>
      <c r="C2292" s="91"/>
      <c r="D2292" s="103"/>
      <c r="E2292" s="104"/>
      <c r="F2292" s="87"/>
      <c r="G2292" s="88"/>
      <c r="H2292" s="89"/>
      <c r="I2292" s="88"/>
      <c r="J2292" s="91"/>
      <c r="K2292" s="91"/>
      <c r="L2292" s="92"/>
      <c r="M2292" s="104"/>
      <c r="N2292" s="94"/>
      <c r="O2292" s="143"/>
      <c r="P2292" s="143"/>
      <c r="Q2292" s="143"/>
      <c r="R2292" s="94"/>
      <c r="S2292" s="107"/>
      <c r="T2292" s="143"/>
      <c r="U2292" s="94"/>
      <c r="V2292" s="94"/>
      <c r="W2292" s="94"/>
      <c r="X2292" s="143"/>
      <c r="Y2292" s="123"/>
      <c r="Z2292" s="143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  <c r="EG2292" s="107"/>
      <c r="EH2292" s="107"/>
      <c r="EI2292" s="107"/>
      <c r="EJ2292" s="107"/>
      <c r="EK2292" s="107"/>
      <c r="EL2292" s="107"/>
      <c r="EM2292" s="107"/>
      <c r="EN2292" s="107"/>
      <c r="EO2292" s="107"/>
      <c r="EP2292" s="107"/>
      <c r="EQ2292" s="107"/>
      <c r="ER2292" s="107"/>
      <c r="ES2292" s="107"/>
      <c r="ET2292" s="107"/>
      <c r="EU2292" s="107"/>
      <c r="EV2292" s="107"/>
      <c r="EW2292" s="107"/>
      <c r="EX2292" s="107"/>
      <c r="EY2292" s="107"/>
    </row>
    <row r="2293" spans="1:155" x14ac:dyDescent="0.15">
      <c r="A2293" s="36"/>
      <c r="B2293" s="144"/>
      <c r="C2293" s="91"/>
      <c r="D2293" s="103"/>
      <c r="E2293" s="104"/>
      <c r="F2293" s="87"/>
      <c r="G2293" s="88"/>
      <c r="H2293" s="89"/>
      <c r="I2293" s="88"/>
      <c r="J2293" s="91"/>
      <c r="K2293" s="91"/>
      <c r="L2293" s="92"/>
      <c r="M2293" s="104"/>
      <c r="N2293" s="94"/>
      <c r="O2293" s="143"/>
      <c r="P2293" s="143"/>
      <c r="Q2293" s="143"/>
      <c r="R2293" s="94"/>
      <c r="S2293" s="107"/>
      <c r="T2293" s="143"/>
      <c r="U2293" s="94"/>
      <c r="V2293" s="94"/>
      <c r="W2293" s="94"/>
      <c r="X2293" s="143"/>
      <c r="Y2293" s="123"/>
      <c r="Z2293" s="143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  <c r="EG2293" s="107"/>
      <c r="EH2293" s="107"/>
      <c r="EI2293" s="107"/>
      <c r="EJ2293" s="107"/>
      <c r="EK2293" s="107"/>
      <c r="EL2293" s="107"/>
      <c r="EM2293" s="107"/>
      <c r="EN2293" s="107"/>
      <c r="EO2293" s="107"/>
      <c r="EP2293" s="107"/>
      <c r="EQ2293" s="107"/>
      <c r="ER2293" s="107"/>
      <c r="ES2293" s="107"/>
      <c r="ET2293" s="107"/>
      <c r="EU2293" s="107"/>
      <c r="EV2293" s="107"/>
      <c r="EW2293" s="107"/>
      <c r="EX2293" s="107"/>
      <c r="EY2293" s="107"/>
    </row>
    <row r="2294" spans="1:155" x14ac:dyDescent="0.15">
      <c r="A2294" s="36"/>
      <c r="B2294" s="144"/>
      <c r="C2294" s="91"/>
      <c r="D2294" s="103"/>
      <c r="E2294" s="104"/>
      <c r="F2294" s="87"/>
      <c r="G2294" s="88"/>
      <c r="H2294" s="89"/>
      <c r="I2294" s="88"/>
      <c r="J2294" s="91"/>
      <c r="K2294" s="91"/>
      <c r="L2294" s="92"/>
      <c r="M2294" s="104"/>
      <c r="N2294" s="94"/>
      <c r="O2294" s="143"/>
      <c r="P2294" s="143"/>
      <c r="Q2294" s="143"/>
      <c r="R2294" s="94"/>
      <c r="S2294" s="107"/>
      <c r="T2294" s="143"/>
      <c r="U2294" s="94"/>
      <c r="V2294" s="94"/>
      <c r="W2294" s="94"/>
      <c r="X2294" s="143"/>
      <c r="Y2294" s="123"/>
      <c r="Z2294" s="143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  <c r="EG2294" s="107"/>
      <c r="EH2294" s="107"/>
      <c r="EI2294" s="107"/>
      <c r="EJ2294" s="107"/>
      <c r="EK2294" s="107"/>
      <c r="EL2294" s="107"/>
      <c r="EM2294" s="107"/>
      <c r="EN2294" s="107"/>
      <c r="EO2294" s="107"/>
      <c r="EP2294" s="107"/>
      <c r="EQ2294" s="107"/>
      <c r="ER2294" s="107"/>
      <c r="ES2294" s="107"/>
      <c r="ET2294" s="107"/>
      <c r="EU2294" s="107"/>
      <c r="EV2294" s="107"/>
      <c r="EW2294" s="107"/>
      <c r="EX2294" s="107"/>
      <c r="EY2294" s="107"/>
    </row>
    <row r="2295" spans="1:155" x14ac:dyDescent="0.15">
      <c r="A2295" s="36"/>
      <c r="B2295" s="144"/>
      <c r="C2295" s="91"/>
      <c r="D2295" s="103"/>
      <c r="E2295" s="104"/>
      <c r="F2295" s="87"/>
      <c r="G2295" s="88"/>
      <c r="H2295" s="89"/>
      <c r="I2295" s="88"/>
      <c r="J2295" s="91"/>
      <c r="K2295" s="91"/>
      <c r="L2295" s="92"/>
      <c r="M2295" s="104"/>
      <c r="N2295" s="94"/>
      <c r="O2295" s="143"/>
      <c r="P2295" s="143"/>
      <c r="Q2295" s="143"/>
      <c r="R2295" s="94"/>
      <c r="S2295" s="107"/>
      <c r="T2295" s="143"/>
      <c r="U2295" s="94"/>
      <c r="V2295" s="94"/>
      <c r="W2295" s="94"/>
      <c r="X2295" s="143"/>
      <c r="Y2295" s="123"/>
      <c r="Z2295" s="143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  <c r="EG2295" s="107"/>
      <c r="EH2295" s="107"/>
      <c r="EI2295" s="107"/>
      <c r="EJ2295" s="107"/>
      <c r="EK2295" s="107"/>
      <c r="EL2295" s="107"/>
      <c r="EM2295" s="107"/>
      <c r="EN2295" s="107"/>
      <c r="EO2295" s="107"/>
      <c r="EP2295" s="107"/>
      <c r="EQ2295" s="107"/>
      <c r="ER2295" s="107"/>
      <c r="ES2295" s="107"/>
      <c r="ET2295" s="107"/>
      <c r="EU2295" s="107"/>
      <c r="EV2295" s="107"/>
      <c r="EW2295" s="107"/>
      <c r="EX2295" s="107"/>
      <c r="EY2295" s="107"/>
    </row>
    <row r="2296" spans="1:155" x14ac:dyDescent="0.15">
      <c r="A2296" s="36"/>
      <c r="B2296" s="144"/>
      <c r="C2296" s="91"/>
      <c r="D2296" s="103"/>
      <c r="E2296" s="104"/>
      <c r="F2296" s="87"/>
      <c r="G2296" s="88"/>
      <c r="H2296" s="89"/>
      <c r="I2296" s="88"/>
      <c r="J2296" s="91"/>
      <c r="K2296" s="91"/>
      <c r="L2296" s="92"/>
      <c r="M2296" s="104"/>
      <c r="N2296" s="94"/>
      <c r="O2296" s="143"/>
      <c r="P2296" s="143"/>
      <c r="Q2296" s="143"/>
      <c r="R2296" s="94"/>
      <c r="S2296" s="107"/>
      <c r="T2296" s="143"/>
      <c r="U2296" s="94"/>
      <c r="V2296" s="94"/>
      <c r="W2296" s="94"/>
      <c r="X2296" s="143"/>
      <c r="Y2296" s="123"/>
      <c r="Z2296" s="143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  <c r="EG2296" s="107"/>
      <c r="EH2296" s="107"/>
      <c r="EI2296" s="107"/>
      <c r="EJ2296" s="107"/>
      <c r="EK2296" s="107"/>
      <c r="EL2296" s="107"/>
      <c r="EM2296" s="107"/>
      <c r="EN2296" s="107"/>
      <c r="EO2296" s="107"/>
      <c r="EP2296" s="107"/>
      <c r="EQ2296" s="107"/>
      <c r="ER2296" s="107"/>
      <c r="ES2296" s="107"/>
      <c r="ET2296" s="107"/>
      <c r="EU2296" s="107"/>
      <c r="EV2296" s="107"/>
      <c r="EW2296" s="107"/>
      <c r="EX2296" s="107"/>
      <c r="EY2296" s="107"/>
    </row>
    <row r="2297" spans="1:155" x14ac:dyDescent="0.15">
      <c r="A2297" s="36"/>
      <c r="B2297" s="144"/>
      <c r="C2297" s="91"/>
      <c r="D2297" s="103"/>
      <c r="E2297" s="104"/>
      <c r="F2297" s="87"/>
      <c r="G2297" s="88"/>
      <c r="H2297" s="89"/>
      <c r="I2297" s="88"/>
      <c r="J2297" s="91"/>
      <c r="K2297" s="91"/>
      <c r="L2297" s="92"/>
      <c r="M2297" s="104"/>
      <c r="N2297" s="94"/>
      <c r="O2297" s="143"/>
      <c r="P2297" s="143"/>
      <c r="Q2297" s="143"/>
      <c r="R2297" s="94"/>
      <c r="S2297" s="107"/>
      <c r="T2297" s="143"/>
      <c r="U2297" s="94"/>
      <c r="V2297" s="94"/>
      <c r="W2297" s="94"/>
      <c r="X2297" s="143"/>
      <c r="Y2297" s="123"/>
      <c r="Z2297" s="143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  <c r="EG2297" s="107"/>
      <c r="EH2297" s="107"/>
      <c r="EI2297" s="107"/>
      <c r="EJ2297" s="107"/>
      <c r="EK2297" s="107"/>
      <c r="EL2297" s="107"/>
      <c r="EM2297" s="107"/>
      <c r="EN2297" s="107"/>
      <c r="EO2297" s="107"/>
      <c r="EP2297" s="107"/>
      <c r="EQ2297" s="107"/>
      <c r="ER2297" s="107"/>
      <c r="ES2297" s="107"/>
      <c r="ET2297" s="107"/>
      <c r="EU2297" s="107"/>
      <c r="EV2297" s="107"/>
      <c r="EW2297" s="107"/>
      <c r="EX2297" s="107"/>
      <c r="EY2297" s="107"/>
    </row>
    <row r="2298" spans="1:155" x14ac:dyDescent="0.15">
      <c r="A2298" s="36"/>
      <c r="B2298" s="144"/>
      <c r="C2298" s="91"/>
      <c r="D2298" s="103"/>
      <c r="E2298" s="104"/>
      <c r="F2298" s="87"/>
      <c r="G2298" s="88"/>
      <c r="H2298" s="89"/>
      <c r="I2298" s="88"/>
      <c r="J2298" s="91"/>
      <c r="K2298" s="91"/>
      <c r="L2298" s="92"/>
      <c r="M2298" s="104"/>
      <c r="N2298" s="94"/>
      <c r="O2298" s="143"/>
      <c r="P2298" s="143"/>
      <c r="Q2298" s="143"/>
      <c r="R2298" s="94"/>
      <c r="S2298" s="107"/>
      <c r="T2298" s="143"/>
      <c r="U2298" s="94"/>
      <c r="V2298" s="94"/>
      <c r="W2298" s="94"/>
      <c r="X2298" s="143"/>
      <c r="Y2298" s="123"/>
      <c r="Z2298" s="143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  <c r="EG2298" s="107"/>
      <c r="EH2298" s="107"/>
      <c r="EI2298" s="107"/>
      <c r="EJ2298" s="107"/>
      <c r="EK2298" s="107"/>
      <c r="EL2298" s="107"/>
      <c r="EM2298" s="107"/>
      <c r="EN2298" s="107"/>
      <c r="EO2298" s="107"/>
      <c r="EP2298" s="107"/>
      <c r="EQ2298" s="107"/>
      <c r="ER2298" s="107"/>
      <c r="ES2298" s="107"/>
      <c r="ET2298" s="107"/>
      <c r="EU2298" s="107"/>
      <c r="EV2298" s="107"/>
      <c r="EW2298" s="107"/>
      <c r="EX2298" s="107"/>
      <c r="EY2298" s="107"/>
    </row>
    <row r="2299" spans="1:155" x14ac:dyDescent="0.15">
      <c r="A2299" s="36"/>
      <c r="B2299" s="144"/>
      <c r="C2299" s="91"/>
      <c r="D2299" s="103"/>
      <c r="E2299" s="104"/>
      <c r="F2299" s="87"/>
      <c r="G2299" s="88"/>
      <c r="H2299" s="89"/>
      <c r="I2299" s="88"/>
      <c r="J2299" s="91"/>
      <c r="K2299" s="91"/>
      <c r="L2299" s="92"/>
      <c r="M2299" s="104"/>
      <c r="N2299" s="94"/>
      <c r="O2299" s="143"/>
      <c r="P2299" s="143"/>
      <c r="Q2299" s="143"/>
      <c r="R2299" s="94"/>
      <c r="S2299" s="107"/>
      <c r="T2299" s="143"/>
      <c r="U2299" s="94"/>
      <c r="V2299" s="94"/>
      <c r="W2299" s="94"/>
      <c r="X2299" s="143"/>
      <c r="Y2299" s="123"/>
      <c r="Z2299" s="143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  <c r="EG2299" s="107"/>
      <c r="EH2299" s="107"/>
      <c r="EI2299" s="107"/>
      <c r="EJ2299" s="107"/>
      <c r="EK2299" s="107"/>
      <c r="EL2299" s="107"/>
      <c r="EM2299" s="107"/>
      <c r="EN2299" s="107"/>
      <c r="EO2299" s="107"/>
      <c r="EP2299" s="107"/>
      <c r="EQ2299" s="107"/>
      <c r="ER2299" s="107"/>
      <c r="ES2299" s="107"/>
      <c r="ET2299" s="107"/>
      <c r="EU2299" s="107"/>
      <c r="EV2299" s="107"/>
      <c r="EW2299" s="107"/>
      <c r="EX2299" s="107"/>
      <c r="EY2299" s="107"/>
    </row>
    <row r="2300" spans="1:155" x14ac:dyDescent="0.15">
      <c r="A2300" s="36"/>
      <c r="B2300" s="144"/>
      <c r="C2300" s="91"/>
      <c r="D2300" s="103"/>
      <c r="E2300" s="104"/>
      <c r="F2300" s="87"/>
      <c r="G2300" s="88"/>
      <c r="H2300" s="89"/>
      <c r="I2300" s="88"/>
      <c r="J2300" s="91"/>
      <c r="K2300" s="91"/>
      <c r="L2300" s="92"/>
      <c r="M2300" s="104"/>
      <c r="N2300" s="94"/>
      <c r="O2300" s="143"/>
      <c r="P2300" s="143"/>
      <c r="Q2300" s="143"/>
      <c r="R2300" s="94"/>
      <c r="S2300" s="107"/>
      <c r="T2300" s="143"/>
      <c r="U2300" s="94"/>
      <c r="V2300" s="94"/>
      <c r="W2300" s="94"/>
      <c r="X2300" s="143"/>
      <c r="Y2300" s="123"/>
      <c r="Z2300" s="143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  <c r="EG2300" s="107"/>
      <c r="EH2300" s="107"/>
      <c r="EI2300" s="107"/>
      <c r="EJ2300" s="107"/>
      <c r="EK2300" s="107"/>
      <c r="EL2300" s="107"/>
      <c r="EM2300" s="107"/>
      <c r="EN2300" s="107"/>
      <c r="EO2300" s="107"/>
      <c r="EP2300" s="107"/>
      <c r="EQ2300" s="107"/>
      <c r="ER2300" s="107"/>
      <c r="ES2300" s="107"/>
      <c r="ET2300" s="107"/>
      <c r="EU2300" s="107"/>
      <c r="EV2300" s="107"/>
      <c r="EW2300" s="107"/>
      <c r="EX2300" s="107"/>
      <c r="EY2300" s="107"/>
    </row>
    <row r="2301" spans="1:155" x14ac:dyDescent="0.15">
      <c r="A2301" s="36"/>
      <c r="B2301" s="144"/>
      <c r="C2301" s="91"/>
      <c r="D2301" s="103"/>
      <c r="E2301" s="104"/>
      <c r="F2301" s="87"/>
      <c r="G2301" s="88"/>
      <c r="H2301" s="89"/>
      <c r="I2301" s="88"/>
      <c r="J2301" s="91"/>
      <c r="K2301" s="91"/>
      <c r="L2301" s="92"/>
      <c r="M2301" s="104"/>
      <c r="N2301" s="94"/>
      <c r="O2301" s="143"/>
      <c r="P2301" s="143"/>
      <c r="Q2301" s="143"/>
      <c r="R2301" s="94"/>
      <c r="S2301" s="107"/>
      <c r="T2301" s="143"/>
      <c r="U2301" s="94"/>
      <c r="V2301" s="94"/>
      <c r="W2301" s="94"/>
      <c r="X2301" s="143"/>
      <c r="Y2301" s="123"/>
      <c r="Z2301" s="143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  <c r="EG2301" s="107"/>
      <c r="EH2301" s="107"/>
      <c r="EI2301" s="107"/>
      <c r="EJ2301" s="107"/>
      <c r="EK2301" s="107"/>
      <c r="EL2301" s="107"/>
      <c r="EM2301" s="107"/>
      <c r="EN2301" s="107"/>
      <c r="EO2301" s="107"/>
      <c r="EP2301" s="107"/>
      <c r="EQ2301" s="107"/>
      <c r="ER2301" s="107"/>
      <c r="ES2301" s="107"/>
      <c r="ET2301" s="107"/>
      <c r="EU2301" s="107"/>
      <c r="EV2301" s="107"/>
      <c r="EW2301" s="107"/>
      <c r="EX2301" s="107"/>
      <c r="EY2301" s="107"/>
    </row>
    <row r="2302" spans="1:155" x14ac:dyDescent="0.15">
      <c r="A2302" s="36"/>
      <c r="B2302" s="144"/>
      <c r="C2302" s="91"/>
      <c r="D2302" s="103"/>
      <c r="E2302" s="104"/>
      <c r="F2302" s="87"/>
      <c r="G2302" s="88"/>
      <c r="H2302" s="89"/>
      <c r="I2302" s="88"/>
      <c r="J2302" s="91"/>
      <c r="K2302" s="91"/>
      <c r="L2302" s="92"/>
      <c r="M2302" s="104"/>
      <c r="N2302" s="94"/>
      <c r="O2302" s="143"/>
      <c r="P2302" s="143"/>
      <c r="Q2302" s="143"/>
      <c r="R2302" s="94"/>
      <c r="S2302" s="107"/>
      <c r="T2302" s="143"/>
      <c r="U2302" s="94"/>
      <c r="V2302" s="94"/>
      <c r="W2302" s="94"/>
      <c r="X2302" s="143"/>
      <c r="Y2302" s="123"/>
      <c r="Z2302" s="143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  <c r="EG2302" s="107"/>
      <c r="EH2302" s="107"/>
      <c r="EI2302" s="107"/>
      <c r="EJ2302" s="107"/>
      <c r="EK2302" s="107"/>
      <c r="EL2302" s="107"/>
      <c r="EM2302" s="107"/>
      <c r="EN2302" s="107"/>
      <c r="EO2302" s="107"/>
      <c r="EP2302" s="107"/>
      <c r="EQ2302" s="107"/>
      <c r="ER2302" s="107"/>
      <c r="ES2302" s="107"/>
      <c r="ET2302" s="107"/>
      <c r="EU2302" s="107"/>
      <c r="EV2302" s="107"/>
      <c r="EW2302" s="107"/>
      <c r="EX2302" s="107"/>
      <c r="EY2302" s="107"/>
    </row>
    <row r="2303" spans="1:155" x14ac:dyDescent="0.15">
      <c r="A2303" s="36"/>
      <c r="B2303" s="144"/>
      <c r="C2303" s="91"/>
      <c r="D2303" s="103"/>
      <c r="E2303" s="104"/>
      <c r="F2303" s="87"/>
      <c r="G2303" s="88"/>
      <c r="H2303" s="89"/>
      <c r="I2303" s="88"/>
      <c r="J2303" s="91"/>
      <c r="K2303" s="91"/>
      <c r="L2303" s="92"/>
      <c r="M2303" s="104"/>
      <c r="N2303" s="94"/>
      <c r="O2303" s="143"/>
      <c r="P2303" s="143"/>
      <c r="Q2303" s="143"/>
      <c r="R2303" s="94"/>
      <c r="S2303" s="107"/>
      <c r="T2303" s="143"/>
      <c r="U2303" s="94"/>
      <c r="V2303" s="94"/>
      <c r="W2303" s="94"/>
      <c r="X2303" s="143"/>
      <c r="Y2303" s="123"/>
      <c r="Z2303" s="143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  <c r="EG2303" s="107"/>
      <c r="EH2303" s="107"/>
      <c r="EI2303" s="107"/>
      <c r="EJ2303" s="107"/>
      <c r="EK2303" s="107"/>
      <c r="EL2303" s="107"/>
      <c r="EM2303" s="107"/>
      <c r="EN2303" s="107"/>
      <c r="EO2303" s="107"/>
      <c r="EP2303" s="107"/>
      <c r="EQ2303" s="107"/>
      <c r="ER2303" s="107"/>
      <c r="ES2303" s="107"/>
      <c r="ET2303" s="107"/>
      <c r="EU2303" s="107"/>
      <c r="EV2303" s="107"/>
      <c r="EW2303" s="107"/>
      <c r="EX2303" s="107"/>
      <c r="EY2303" s="107"/>
    </row>
    <row r="2304" spans="1:155" x14ac:dyDescent="0.15">
      <c r="A2304" s="36"/>
      <c r="B2304" s="144"/>
      <c r="C2304" s="91"/>
      <c r="D2304" s="103"/>
      <c r="E2304" s="104"/>
      <c r="F2304" s="87"/>
      <c r="G2304" s="88"/>
      <c r="H2304" s="89"/>
      <c r="I2304" s="88"/>
      <c r="J2304" s="91"/>
      <c r="K2304" s="91"/>
      <c r="L2304" s="92"/>
      <c r="M2304" s="104"/>
      <c r="N2304" s="94"/>
      <c r="O2304" s="143"/>
      <c r="P2304" s="143"/>
      <c r="Q2304" s="143"/>
      <c r="R2304" s="94"/>
      <c r="S2304" s="107"/>
      <c r="T2304" s="143"/>
      <c r="U2304" s="94"/>
      <c r="V2304" s="94"/>
      <c r="W2304" s="94"/>
      <c r="X2304" s="143"/>
      <c r="Y2304" s="123"/>
      <c r="Z2304" s="143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  <c r="EG2304" s="107"/>
      <c r="EH2304" s="107"/>
      <c r="EI2304" s="107"/>
      <c r="EJ2304" s="107"/>
      <c r="EK2304" s="107"/>
      <c r="EL2304" s="107"/>
      <c r="EM2304" s="107"/>
      <c r="EN2304" s="107"/>
      <c r="EO2304" s="107"/>
      <c r="EP2304" s="107"/>
      <c r="EQ2304" s="107"/>
      <c r="ER2304" s="107"/>
      <c r="ES2304" s="107"/>
      <c r="ET2304" s="107"/>
      <c r="EU2304" s="107"/>
      <c r="EV2304" s="107"/>
      <c r="EW2304" s="107"/>
      <c r="EX2304" s="107"/>
      <c r="EY2304" s="107"/>
    </row>
    <row r="2305" spans="1:155" x14ac:dyDescent="0.15">
      <c r="A2305" s="36"/>
      <c r="B2305" s="144"/>
      <c r="C2305" s="91"/>
      <c r="D2305" s="103"/>
      <c r="E2305" s="104"/>
      <c r="F2305" s="87"/>
      <c r="G2305" s="88"/>
      <c r="H2305" s="89"/>
      <c r="I2305" s="88"/>
      <c r="J2305" s="91"/>
      <c r="K2305" s="91"/>
      <c r="L2305" s="92"/>
      <c r="M2305" s="104"/>
      <c r="N2305" s="94"/>
      <c r="O2305" s="143"/>
      <c r="P2305" s="143"/>
      <c r="Q2305" s="143"/>
      <c r="R2305" s="94"/>
      <c r="S2305" s="107"/>
      <c r="T2305" s="143"/>
      <c r="U2305" s="94"/>
      <c r="V2305" s="94"/>
      <c r="W2305" s="94"/>
      <c r="X2305" s="143"/>
      <c r="Y2305" s="123"/>
      <c r="Z2305" s="143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  <c r="EG2305" s="107"/>
      <c r="EH2305" s="107"/>
      <c r="EI2305" s="107"/>
      <c r="EJ2305" s="107"/>
      <c r="EK2305" s="107"/>
      <c r="EL2305" s="107"/>
      <c r="EM2305" s="107"/>
      <c r="EN2305" s="107"/>
      <c r="EO2305" s="107"/>
      <c r="EP2305" s="107"/>
      <c r="EQ2305" s="107"/>
      <c r="ER2305" s="107"/>
      <c r="ES2305" s="107"/>
      <c r="ET2305" s="107"/>
      <c r="EU2305" s="107"/>
      <c r="EV2305" s="107"/>
      <c r="EW2305" s="107"/>
      <c r="EX2305" s="107"/>
      <c r="EY2305" s="107"/>
    </row>
    <row r="2306" spans="1:155" x14ac:dyDescent="0.15">
      <c r="A2306" s="36"/>
      <c r="B2306" s="144"/>
      <c r="C2306" s="91"/>
      <c r="D2306" s="103"/>
      <c r="E2306" s="104"/>
      <c r="F2306" s="87"/>
      <c r="G2306" s="88"/>
      <c r="H2306" s="89"/>
      <c r="I2306" s="88"/>
      <c r="J2306" s="91"/>
      <c r="K2306" s="91"/>
      <c r="L2306" s="92"/>
      <c r="M2306" s="104"/>
      <c r="N2306" s="94"/>
      <c r="O2306" s="143"/>
      <c r="P2306" s="143"/>
      <c r="Q2306" s="143"/>
      <c r="R2306" s="94"/>
      <c r="S2306" s="107"/>
      <c r="T2306" s="143"/>
      <c r="U2306" s="94"/>
      <c r="V2306" s="94"/>
      <c r="W2306" s="94"/>
      <c r="X2306" s="143"/>
      <c r="Y2306" s="123"/>
      <c r="Z2306" s="143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  <c r="EG2306" s="107"/>
      <c r="EH2306" s="107"/>
      <c r="EI2306" s="107"/>
      <c r="EJ2306" s="107"/>
      <c r="EK2306" s="107"/>
      <c r="EL2306" s="107"/>
      <c r="EM2306" s="107"/>
      <c r="EN2306" s="107"/>
      <c r="EO2306" s="107"/>
      <c r="EP2306" s="107"/>
      <c r="EQ2306" s="107"/>
      <c r="ER2306" s="107"/>
      <c r="ES2306" s="107"/>
      <c r="ET2306" s="107"/>
      <c r="EU2306" s="107"/>
      <c r="EV2306" s="107"/>
      <c r="EW2306" s="107"/>
      <c r="EX2306" s="107"/>
      <c r="EY2306" s="107"/>
    </row>
    <row r="2307" spans="1:155" x14ac:dyDescent="0.15">
      <c r="A2307" s="36"/>
      <c r="B2307" s="144"/>
      <c r="C2307" s="91"/>
      <c r="D2307" s="103"/>
      <c r="E2307" s="104"/>
      <c r="F2307" s="87"/>
      <c r="G2307" s="88"/>
      <c r="H2307" s="89"/>
      <c r="I2307" s="88"/>
      <c r="J2307" s="91"/>
      <c r="K2307" s="91"/>
      <c r="L2307" s="92"/>
      <c r="M2307" s="104"/>
      <c r="N2307" s="94"/>
      <c r="O2307" s="143"/>
      <c r="P2307" s="143"/>
      <c r="Q2307" s="143"/>
      <c r="R2307" s="94"/>
      <c r="S2307" s="107"/>
      <c r="T2307" s="143"/>
      <c r="U2307" s="94"/>
      <c r="V2307" s="94"/>
      <c r="W2307" s="94"/>
      <c r="X2307" s="143"/>
      <c r="Y2307" s="123"/>
      <c r="Z2307" s="143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  <c r="EG2307" s="107"/>
      <c r="EH2307" s="107"/>
      <c r="EI2307" s="107"/>
      <c r="EJ2307" s="107"/>
      <c r="EK2307" s="107"/>
      <c r="EL2307" s="107"/>
      <c r="EM2307" s="107"/>
      <c r="EN2307" s="107"/>
      <c r="EO2307" s="107"/>
      <c r="EP2307" s="107"/>
      <c r="EQ2307" s="107"/>
      <c r="ER2307" s="107"/>
      <c r="ES2307" s="107"/>
      <c r="ET2307" s="107"/>
      <c r="EU2307" s="107"/>
      <c r="EV2307" s="107"/>
      <c r="EW2307" s="107"/>
      <c r="EX2307" s="107"/>
      <c r="EY2307" s="107"/>
    </row>
    <row r="2308" spans="1:155" x14ac:dyDescent="0.15">
      <c r="A2308" s="36"/>
      <c r="B2308" s="144"/>
      <c r="C2308" s="91"/>
      <c r="D2308" s="103"/>
      <c r="E2308" s="104"/>
      <c r="F2308" s="87"/>
      <c r="G2308" s="88"/>
      <c r="H2308" s="89"/>
      <c r="I2308" s="88"/>
      <c r="J2308" s="91"/>
      <c r="K2308" s="91"/>
      <c r="L2308" s="92"/>
      <c r="M2308" s="104"/>
      <c r="N2308" s="94"/>
      <c r="O2308" s="143"/>
      <c r="P2308" s="143"/>
      <c r="Q2308" s="143"/>
      <c r="R2308" s="94"/>
      <c r="S2308" s="107"/>
      <c r="T2308" s="143"/>
      <c r="U2308" s="94"/>
      <c r="V2308" s="94"/>
      <c r="W2308" s="94"/>
      <c r="X2308" s="143"/>
      <c r="Y2308" s="123"/>
      <c r="Z2308" s="143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  <c r="EG2308" s="107"/>
      <c r="EH2308" s="107"/>
      <c r="EI2308" s="107"/>
      <c r="EJ2308" s="107"/>
      <c r="EK2308" s="107"/>
      <c r="EL2308" s="107"/>
      <c r="EM2308" s="107"/>
      <c r="EN2308" s="107"/>
      <c r="EO2308" s="107"/>
      <c r="EP2308" s="107"/>
      <c r="EQ2308" s="107"/>
      <c r="ER2308" s="107"/>
      <c r="ES2308" s="107"/>
      <c r="ET2308" s="107"/>
      <c r="EU2308" s="107"/>
      <c r="EV2308" s="107"/>
      <c r="EW2308" s="107"/>
      <c r="EX2308" s="107"/>
      <c r="EY2308" s="107"/>
    </row>
    <row r="2309" spans="1:155" x14ac:dyDescent="0.15">
      <c r="A2309" s="36"/>
      <c r="B2309" s="144"/>
      <c r="C2309" s="91"/>
      <c r="D2309" s="103"/>
      <c r="E2309" s="104"/>
      <c r="F2309" s="87"/>
      <c r="G2309" s="88"/>
      <c r="H2309" s="89"/>
      <c r="I2309" s="88"/>
      <c r="J2309" s="91"/>
      <c r="K2309" s="91"/>
      <c r="L2309" s="92"/>
      <c r="M2309" s="104"/>
      <c r="N2309" s="94"/>
      <c r="O2309" s="143"/>
      <c r="P2309" s="143"/>
      <c r="Q2309" s="143"/>
      <c r="R2309" s="94"/>
      <c r="S2309" s="107"/>
      <c r="T2309" s="143"/>
      <c r="U2309" s="94"/>
      <c r="V2309" s="94"/>
      <c r="W2309" s="94"/>
      <c r="X2309" s="143"/>
      <c r="Y2309" s="123"/>
      <c r="Z2309" s="143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  <c r="EG2309" s="107"/>
      <c r="EH2309" s="107"/>
      <c r="EI2309" s="107"/>
      <c r="EJ2309" s="107"/>
      <c r="EK2309" s="107"/>
      <c r="EL2309" s="107"/>
      <c r="EM2309" s="107"/>
      <c r="EN2309" s="107"/>
      <c r="EO2309" s="107"/>
      <c r="EP2309" s="107"/>
      <c r="EQ2309" s="107"/>
      <c r="ER2309" s="107"/>
      <c r="ES2309" s="107"/>
      <c r="ET2309" s="107"/>
      <c r="EU2309" s="107"/>
      <c r="EV2309" s="107"/>
      <c r="EW2309" s="107"/>
      <c r="EX2309" s="107"/>
      <c r="EY2309" s="107"/>
    </row>
    <row r="2310" spans="1:155" x14ac:dyDescent="0.15">
      <c r="A2310" s="36"/>
      <c r="B2310" s="144"/>
      <c r="C2310" s="91"/>
      <c r="D2310" s="103"/>
      <c r="E2310" s="104"/>
      <c r="F2310" s="87"/>
      <c r="G2310" s="88"/>
      <c r="H2310" s="89"/>
      <c r="I2310" s="88"/>
      <c r="J2310" s="91"/>
      <c r="K2310" s="91"/>
      <c r="L2310" s="92"/>
      <c r="M2310" s="104"/>
      <c r="N2310" s="94"/>
      <c r="O2310" s="143"/>
      <c r="P2310" s="143"/>
      <c r="Q2310" s="143"/>
      <c r="R2310" s="94"/>
      <c r="S2310" s="107"/>
      <c r="T2310" s="143"/>
      <c r="U2310" s="94"/>
      <c r="V2310" s="94"/>
      <c r="W2310" s="94"/>
      <c r="X2310" s="143"/>
      <c r="Y2310" s="123"/>
      <c r="Z2310" s="143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  <c r="EG2310" s="107"/>
      <c r="EH2310" s="107"/>
      <c r="EI2310" s="107"/>
      <c r="EJ2310" s="107"/>
      <c r="EK2310" s="107"/>
      <c r="EL2310" s="107"/>
      <c r="EM2310" s="107"/>
      <c r="EN2310" s="107"/>
      <c r="EO2310" s="107"/>
      <c r="EP2310" s="107"/>
      <c r="EQ2310" s="107"/>
      <c r="ER2310" s="107"/>
      <c r="ES2310" s="107"/>
      <c r="ET2310" s="107"/>
      <c r="EU2310" s="107"/>
      <c r="EV2310" s="107"/>
      <c r="EW2310" s="107"/>
      <c r="EX2310" s="107"/>
      <c r="EY2310" s="107"/>
    </row>
    <row r="2311" spans="1:155" x14ac:dyDescent="0.15">
      <c r="A2311" s="36"/>
      <c r="B2311" s="144"/>
      <c r="C2311" s="91"/>
      <c r="D2311" s="103"/>
      <c r="E2311" s="104"/>
      <c r="F2311" s="87"/>
      <c r="G2311" s="88"/>
      <c r="H2311" s="89"/>
      <c r="I2311" s="88"/>
      <c r="J2311" s="91"/>
      <c r="K2311" s="91"/>
      <c r="L2311" s="92"/>
      <c r="M2311" s="104"/>
      <c r="N2311" s="94"/>
      <c r="O2311" s="143"/>
      <c r="P2311" s="143"/>
      <c r="Q2311" s="143"/>
      <c r="R2311" s="94"/>
      <c r="S2311" s="107"/>
      <c r="T2311" s="143"/>
      <c r="U2311" s="94"/>
      <c r="V2311" s="94"/>
      <c r="W2311" s="94"/>
      <c r="X2311" s="143"/>
      <c r="Y2311" s="123"/>
      <c r="Z2311" s="143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  <c r="EG2311" s="107"/>
      <c r="EH2311" s="107"/>
      <c r="EI2311" s="107"/>
      <c r="EJ2311" s="107"/>
      <c r="EK2311" s="107"/>
      <c r="EL2311" s="107"/>
      <c r="EM2311" s="107"/>
      <c r="EN2311" s="107"/>
      <c r="EO2311" s="107"/>
      <c r="EP2311" s="107"/>
      <c r="EQ2311" s="107"/>
      <c r="ER2311" s="107"/>
      <c r="ES2311" s="107"/>
      <c r="ET2311" s="107"/>
      <c r="EU2311" s="107"/>
      <c r="EV2311" s="107"/>
      <c r="EW2311" s="107"/>
      <c r="EX2311" s="107"/>
      <c r="EY2311" s="107"/>
    </row>
    <row r="2312" spans="1:155" x14ac:dyDescent="0.15">
      <c r="A2312" s="36"/>
      <c r="B2312" s="144"/>
      <c r="C2312" s="91"/>
      <c r="D2312" s="103"/>
      <c r="E2312" s="104"/>
      <c r="F2312" s="87"/>
      <c r="G2312" s="88"/>
      <c r="H2312" s="89"/>
      <c r="I2312" s="88"/>
      <c r="J2312" s="91"/>
      <c r="K2312" s="91"/>
      <c r="L2312" s="92"/>
      <c r="M2312" s="104"/>
      <c r="N2312" s="94"/>
      <c r="O2312" s="143"/>
      <c r="P2312" s="143"/>
      <c r="Q2312" s="143"/>
      <c r="R2312" s="94"/>
      <c r="S2312" s="107"/>
      <c r="T2312" s="143"/>
      <c r="U2312" s="94"/>
      <c r="V2312" s="94"/>
      <c r="W2312" s="94"/>
      <c r="X2312" s="143"/>
      <c r="Y2312" s="123"/>
      <c r="Z2312" s="143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  <c r="EG2312" s="107"/>
      <c r="EH2312" s="107"/>
      <c r="EI2312" s="107"/>
      <c r="EJ2312" s="107"/>
      <c r="EK2312" s="107"/>
      <c r="EL2312" s="107"/>
      <c r="EM2312" s="107"/>
      <c r="EN2312" s="107"/>
      <c r="EO2312" s="107"/>
      <c r="EP2312" s="107"/>
      <c r="EQ2312" s="107"/>
      <c r="ER2312" s="107"/>
      <c r="ES2312" s="107"/>
      <c r="ET2312" s="107"/>
      <c r="EU2312" s="107"/>
      <c r="EV2312" s="107"/>
      <c r="EW2312" s="107"/>
      <c r="EX2312" s="107"/>
      <c r="EY2312" s="107"/>
    </row>
    <row r="2313" spans="1:155" x14ac:dyDescent="0.15">
      <c r="A2313" s="36"/>
      <c r="B2313" s="144"/>
      <c r="C2313" s="91"/>
      <c r="D2313" s="103"/>
      <c r="E2313" s="104"/>
      <c r="F2313" s="87"/>
      <c r="G2313" s="88"/>
      <c r="H2313" s="89"/>
      <c r="I2313" s="88"/>
      <c r="J2313" s="91"/>
      <c r="K2313" s="91"/>
      <c r="L2313" s="92"/>
      <c r="M2313" s="104"/>
      <c r="N2313" s="94"/>
      <c r="O2313" s="143"/>
      <c r="P2313" s="143"/>
      <c r="Q2313" s="143"/>
      <c r="R2313" s="94"/>
      <c r="S2313" s="107"/>
      <c r="T2313" s="143"/>
      <c r="U2313" s="94"/>
      <c r="V2313" s="94"/>
      <c r="W2313" s="94"/>
      <c r="X2313" s="143"/>
      <c r="Y2313" s="123"/>
      <c r="Z2313" s="143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  <c r="EG2313" s="107"/>
      <c r="EH2313" s="107"/>
      <c r="EI2313" s="107"/>
      <c r="EJ2313" s="107"/>
      <c r="EK2313" s="107"/>
      <c r="EL2313" s="107"/>
      <c r="EM2313" s="107"/>
      <c r="EN2313" s="107"/>
      <c r="EO2313" s="107"/>
      <c r="EP2313" s="107"/>
      <c r="EQ2313" s="107"/>
      <c r="ER2313" s="107"/>
      <c r="ES2313" s="107"/>
      <c r="ET2313" s="107"/>
      <c r="EU2313" s="107"/>
      <c r="EV2313" s="107"/>
      <c r="EW2313" s="107"/>
      <c r="EX2313" s="107"/>
      <c r="EY2313" s="107"/>
    </row>
    <row r="2314" spans="1:155" x14ac:dyDescent="0.15">
      <c r="A2314" s="36"/>
      <c r="B2314" s="144"/>
      <c r="C2314" s="91"/>
      <c r="D2314" s="103"/>
      <c r="E2314" s="104"/>
      <c r="F2314" s="87"/>
      <c r="G2314" s="88"/>
      <c r="H2314" s="89"/>
      <c r="I2314" s="88"/>
      <c r="J2314" s="91"/>
      <c r="K2314" s="91"/>
      <c r="L2314" s="92"/>
      <c r="M2314" s="104"/>
      <c r="N2314" s="94"/>
      <c r="O2314" s="143"/>
      <c r="P2314" s="143"/>
      <c r="Q2314" s="143"/>
      <c r="R2314" s="94"/>
      <c r="S2314" s="107"/>
      <c r="T2314" s="143"/>
      <c r="U2314" s="94"/>
      <c r="V2314" s="94"/>
      <c r="W2314" s="94"/>
      <c r="X2314" s="143"/>
      <c r="Y2314" s="123"/>
      <c r="Z2314" s="143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  <c r="EG2314" s="107"/>
      <c r="EH2314" s="107"/>
      <c r="EI2314" s="107"/>
      <c r="EJ2314" s="107"/>
      <c r="EK2314" s="107"/>
      <c r="EL2314" s="107"/>
      <c r="EM2314" s="107"/>
      <c r="EN2314" s="107"/>
      <c r="EO2314" s="107"/>
      <c r="EP2314" s="107"/>
      <c r="EQ2314" s="107"/>
      <c r="ER2314" s="107"/>
      <c r="ES2314" s="107"/>
      <c r="ET2314" s="107"/>
      <c r="EU2314" s="107"/>
      <c r="EV2314" s="107"/>
      <c r="EW2314" s="107"/>
      <c r="EX2314" s="107"/>
      <c r="EY2314" s="107"/>
    </row>
    <row r="2315" spans="1:155" x14ac:dyDescent="0.15">
      <c r="A2315" s="36"/>
      <c r="B2315" s="144"/>
      <c r="C2315" s="91"/>
      <c r="D2315" s="103"/>
      <c r="E2315" s="104"/>
      <c r="F2315" s="87"/>
      <c r="G2315" s="88"/>
      <c r="H2315" s="89"/>
      <c r="I2315" s="88"/>
      <c r="J2315" s="91"/>
      <c r="K2315" s="91"/>
      <c r="L2315" s="92"/>
      <c r="M2315" s="104"/>
      <c r="N2315" s="94"/>
      <c r="O2315" s="143"/>
      <c r="P2315" s="143"/>
      <c r="Q2315" s="143"/>
      <c r="R2315" s="94"/>
      <c r="S2315" s="107"/>
      <c r="T2315" s="143"/>
      <c r="U2315" s="94"/>
      <c r="V2315" s="94"/>
      <c r="W2315" s="94"/>
      <c r="X2315" s="143"/>
      <c r="Y2315" s="123"/>
      <c r="Z2315" s="143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  <c r="EG2315" s="107"/>
      <c r="EH2315" s="107"/>
      <c r="EI2315" s="107"/>
      <c r="EJ2315" s="107"/>
      <c r="EK2315" s="107"/>
      <c r="EL2315" s="107"/>
      <c r="EM2315" s="107"/>
      <c r="EN2315" s="107"/>
      <c r="EO2315" s="107"/>
      <c r="EP2315" s="107"/>
      <c r="EQ2315" s="107"/>
      <c r="ER2315" s="107"/>
      <c r="ES2315" s="107"/>
      <c r="ET2315" s="107"/>
      <c r="EU2315" s="107"/>
      <c r="EV2315" s="107"/>
      <c r="EW2315" s="107"/>
      <c r="EX2315" s="107"/>
      <c r="EY2315" s="107"/>
    </row>
    <row r="2316" spans="1:155" x14ac:dyDescent="0.15">
      <c r="A2316" s="36"/>
      <c r="B2316" s="144"/>
      <c r="C2316" s="91"/>
      <c r="D2316" s="103"/>
      <c r="E2316" s="104"/>
      <c r="F2316" s="87"/>
      <c r="G2316" s="88"/>
      <c r="H2316" s="89"/>
      <c r="I2316" s="88"/>
      <c r="J2316" s="91"/>
      <c r="K2316" s="91"/>
      <c r="L2316" s="92"/>
      <c r="M2316" s="104"/>
      <c r="N2316" s="94"/>
      <c r="O2316" s="143"/>
      <c r="P2316" s="143"/>
      <c r="Q2316" s="143"/>
      <c r="R2316" s="94"/>
      <c r="S2316" s="107"/>
      <c r="T2316" s="143"/>
      <c r="U2316" s="94"/>
      <c r="V2316" s="94"/>
      <c r="W2316" s="94"/>
      <c r="X2316" s="143"/>
      <c r="Y2316" s="123"/>
      <c r="Z2316" s="143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  <c r="EG2316" s="107"/>
      <c r="EH2316" s="107"/>
      <c r="EI2316" s="107"/>
      <c r="EJ2316" s="107"/>
      <c r="EK2316" s="107"/>
      <c r="EL2316" s="107"/>
      <c r="EM2316" s="107"/>
      <c r="EN2316" s="107"/>
      <c r="EO2316" s="107"/>
      <c r="EP2316" s="107"/>
      <c r="EQ2316" s="107"/>
      <c r="ER2316" s="107"/>
      <c r="ES2316" s="107"/>
      <c r="ET2316" s="107"/>
      <c r="EU2316" s="107"/>
      <c r="EV2316" s="107"/>
      <c r="EW2316" s="107"/>
      <c r="EX2316" s="107"/>
      <c r="EY2316" s="107"/>
    </row>
    <row r="2317" spans="1:155" x14ac:dyDescent="0.15">
      <c r="A2317" s="36"/>
      <c r="B2317" s="144"/>
      <c r="C2317" s="91"/>
      <c r="D2317" s="103"/>
      <c r="E2317" s="104"/>
      <c r="F2317" s="87"/>
      <c r="G2317" s="88"/>
      <c r="H2317" s="89"/>
      <c r="I2317" s="88"/>
      <c r="J2317" s="91"/>
      <c r="K2317" s="91"/>
      <c r="L2317" s="92"/>
      <c r="M2317" s="104"/>
      <c r="N2317" s="94"/>
      <c r="O2317" s="143"/>
      <c r="P2317" s="143"/>
      <c r="Q2317" s="143"/>
      <c r="R2317" s="94"/>
      <c r="S2317" s="107"/>
      <c r="T2317" s="143"/>
      <c r="U2317" s="94"/>
      <c r="V2317" s="94"/>
      <c r="W2317" s="94"/>
      <c r="X2317" s="143"/>
      <c r="Y2317" s="123"/>
      <c r="Z2317" s="143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  <c r="EG2317" s="107"/>
      <c r="EH2317" s="107"/>
      <c r="EI2317" s="107"/>
      <c r="EJ2317" s="107"/>
      <c r="EK2317" s="107"/>
      <c r="EL2317" s="107"/>
      <c r="EM2317" s="107"/>
      <c r="EN2317" s="107"/>
      <c r="EO2317" s="107"/>
      <c r="EP2317" s="107"/>
      <c r="EQ2317" s="107"/>
      <c r="ER2317" s="107"/>
      <c r="ES2317" s="107"/>
      <c r="ET2317" s="107"/>
      <c r="EU2317" s="107"/>
      <c r="EV2317" s="107"/>
      <c r="EW2317" s="107"/>
      <c r="EX2317" s="107"/>
      <c r="EY2317" s="107"/>
    </row>
    <row r="2318" spans="1:155" x14ac:dyDescent="0.15">
      <c r="A2318" s="36"/>
      <c r="B2318" s="144"/>
      <c r="C2318" s="91"/>
      <c r="D2318" s="103"/>
      <c r="E2318" s="104"/>
      <c r="F2318" s="87"/>
      <c r="G2318" s="88"/>
      <c r="H2318" s="89"/>
      <c r="I2318" s="88"/>
      <c r="J2318" s="91"/>
      <c r="K2318" s="91"/>
      <c r="L2318" s="92"/>
      <c r="M2318" s="104"/>
      <c r="N2318" s="94"/>
      <c r="O2318" s="143"/>
      <c r="P2318" s="143"/>
      <c r="Q2318" s="143"/>
      <c r="R2318" s="94"/>
      <c r="S2318" s="107"/>
      <c r="T2318" s="143"/>
      <c r="U2318" s="94"/>
      <c r="V2318" s="94"/>
      <c r="W2318" s="94"/>
      <c r="X2318" s="143"/>
      <c r="Y2318" s="123"/>
      <c r="Z2318" s="143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  <c r="EG2318" s="107"/>
      <c r="EH2318" s="107"/>
      <c r="EI2318" s="107"/>
      <c r="EJ2318" s="107"/>
      <c r="EK2318" s="107"/>
      <c r="EL2318" s="107"/>
      <c r="EM2318" s="107"/>
      <c r="EN2318" s="107"/>
      <c r="EO2318" s="107"/>
      <c r="EP2318" s="107"/>
      <c r="EQ2318" s="107"/>
      <c r="ER2318" s="107"/>
      <c r="ES2318" s="107"/>
      <c r="ET2318" s="107"/>
      <c r="EU2318" s="107"/>
      <c r="EV2318" s="107"/>
      <c r="EW2318" s="107"/>
      <c r="EX2318" s="107"/>
      <c r="EY2318" s="107"/>
    </row>
    <row r="2319" spans="1:155" x14ac:dyDescent="0.15">
      <c r="A2319" s="36"/>
      <c r="B2319" s="144"/>
      <c r="C2319" s="91"/>
      <c r="D2319" s="103"/>
      <c r="E2319" s="104"/>
      <c r="F2319" s="87"/>
      <c r="G2319" s="88"/>
      <c r="H2319" s="89"/>
      <c r="I2319" s="88"/>
      <c r="J2319" s="91"/>
      <c r="K2319" s="91"/>
      <c r="L2319" s="92"/>
      <c r="M2319" s="104"/>
      <c r="N2319" s="94"/>
      <c r="O2319" s="143"/>
      <c r="P2319" s="143"/>
      <c r="Q2319" s="143"/>
      <c r="R2319" s="94"/>
      <c r="S2319" s="107"/>
      <c r="T2319" s="143"/>
      <c r="U2319" s="94"/>
      <c r="V2319" s="94"/>
      <c r="W2319" s="94"/>
      <c r="X2319" s="143"/>
      <c r="Y2319" s="123"/>
      <c r="Z2319" s="143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  <c r="EG2319" s="107"/>
      <c r="EH2319" s="107"/>
      <c r="EI2319" s="107"/>
      <c r="EJ2319" s="107"/>
      <c r="EK2319" s="107"/>
      <c r="EL2319" s="107"/>
      <c r="EM2319" s="107"/>
      <c r="EN2319" s="107"/>
      <c r="EO2319" s="107"/>
      <c r="EP2319" s="107"/>
      <c r="EQ2319" s="107"/>
      <c r="ER2319" s="107"/>
      <c r="ES2319" s="107"/>
      <c r="ET2319" s="107"/>
      <c r="EU2319" s="107"/>
      <c r="EV2319" s="107"/>
      <c r="EW2319" s="107"/>
      <c r="EX2319" s="107"/>
      <c r="EY2319" s="107"/>
    </row>
    <row r="2320" spans="1:155" x14ac:dyDescent="0.15">
      <c r="A2320" s="36"/>
      <c r="B2320" s="144"/>
      <c r="C2320" s="91"/>
      <c r="D2320" s="103"/>
      <c r="E2320" s="104"/>
      <c r="F2320" s="87"/>
      <c r="G2320" s="88"/>
      <c r="H2320" s="89"/>
      <c r="I2320" s="88"/>
      <c r="J2320" s="91"/>
      <c r="K2320" s="91"/>
      <c r="L2320" s="92"/>
      <c r="M2320" s="104"/>
      <c r="N2320" s="94"/>
      <c r="O2320" s="143"/>
      <c r="P2320" s="143"/>
      <c r="Q2320" s="143"/>
      <c r="R2320" s="94"/>
      <c r="S2320" s="107"/>
      <c r="T2320" s="143"/>
      <c r="U2320" s="94"/>
      <c r="V2320" s="94"/>
      <c r="W2320" s="94"/>
      <c r="X2320" s="143"/>
      <c r="Y2320" s="123"/>
      <c r="Z2320" s="143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  <c r="EG2320" s="107"/>
      <c r="EH2320" s="107"/>
      <c r="EI2320" s="107"/>
      <c r="EJ2320" s="107"/>
      <c r="EK2320" s="107"/>
      <c r="EL2320" s="107"/>
      <c r="EM2320" s="107"/>
      <c r="EN2320" s="107"/>
      <c r="EO2320" s="107"/>
      <c r="EP2320" s="107"/>
      <c r="EQ2320" s="107"/>
      <c r="ER2320" s="107"/>
      <c r="ES2320" s="107"/>
      <c r="ET2320" s="107"/>
      <c r="EU2320" s="107"/>
      <c r="EV2320" s="107"/>
      <c r="EW2320" s="107"/>
      <c r="EX2320" s="107"/>
      <c r="EY2320" s="107"/>
    </row>
    <row r="2321" spans="1:155" x14ac:dyDescent="0.15">
      <c r="A2321" s="36"/>
      <c r="B2321" s="144"/>
      <c r="C2321" s="91"/>
      <c r="D2321" s="103"/>
      <c r="E2321" s="104"/>
      <c r="F2321" s="87"/>
      <c r="G2321" s="88"/>
      <c r="H2321" s="89"/>
      <c r="I2321" s="88"/>
      <c r="J2321" s="91"/>
      <c r="K2321" s="91"/>
      <c r="L2321" s="92"/>
      <c r="M2321" s="104"/>
      <c r="N2321" s="94"/>
      <c r="O2321" s="143"/>
      <c r="P2321" s="143"/>
      <c r="Q2321" s="143"/>
      <c r="R2321" s="94"/>
      <c r="S2321" s="107"/>
      <c r="T2321" s="143"/>
      <c r="U2321" s="94"/>
      <c r="V2321" s="94"/>
      <c r="W2321" s="94"/>
      <c r="X2321" s="143"/>
      <c r="Y2321" s="123"/>
      <c r="Z2321" s="143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  <c r="EG2321" s="107"/>
      <c r="EH2321" s="107"/>
      <c r="EI2321" s="107"/>
      <c r="EJ2321" s="107"/>
      <c r="EK2321" s="107"/>
      <c r="EL2321" s="107"/>
      <c r="EM2321" s="107"/>
      <c r="EN2321" s="107"/>
      <c r="EO2321" s="107"/>
      <c r="EP2321" s="107"/>
      <c r="EQ2321" s="107"/>
      <c r="ER2321" s="107"/>
      <c r="ES2321" s="107"/>
      <c r="ET2321" s="107"/>
      <c r="EU2321" s="107"/>
      <c r="EV2321" s="107"/>
      <c r="EW2321" s="107"/>
      <c r="EX2321" s="107"/>
      <c r="EY2321" s="107"/>
    </row>
    <row r="2322" spans="1:155" x14ac:dyDescent="0.15">
      <c r="A2322" s="36"/>
      <c r="B2322" s="144"/>
      <c r="C2322" s="91"/>
      <c r="D2322" s="103"/>
      <c r="E2322" s="104"/>
      <c r="F2322" s="87"/>
      <c r="G2322" s="88"/>
      <c r="H2322" s="89"/>
      <c r="I2322" s="88"/>
      <c r="J2322" s="91"/>
      <c r="K2322" s="91"/>
      <c r="L2322" s="92"/>
      <c r="M2322" s="104"/>
      <c r="N2322" s="94"/>
      <c r="O2322" s="143"/>
      <c r="P2322" s="143"/>
      <c r="Q2322" s="143"/>
      <c r="R2322" s="94"/>
      <c r="S2322" s="107"/>
      <c r="T2322" s="143"/>
      <c r="U2322" s="94"/>
      <c r="V2322" s="94"/>
      <c r="W2322" s="94"/>
      <c r="X2322" s="143"/>
      <c r="Y2322" s="123"/>
      <c r="Z2322" s="143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  <c r="EG2322" s="107"/>
      <c r="EH2322" s="107"/>
      <c r="EI2322" s="107"/>
      <c r="EJ2322" s="107"/>
      <c r="EK2322" s="107"/>
      <c r="EL2322" s="107"/>
      <c r="EM2322" s="107"/>
      <c r="EN2322" s="107"/>
      <c r="EO2322" s="107"/>
      <c r="EP2322" s="107"/>
      <c r="EQ2322" s="107"/>
      <c r="ER2322" s="107"/>
      <c r="ES2322" s="107"/>
      <c r="ET2322" s="107"/>
      <c r="EU2322" s="107"/>
      <c r="EV2322" s="107"/>
      <c r="EW2322" s="107"/>
      <c r="EX2322" s="107"/>
      <c r="EY2322" s="107"/>
    </row>
    <row r="2323" spans="1:155" x14ac:dyDescent="0.15">
      <c r="A2323" s="36"/>
      <c r="B2323" s="144"/>
      <c r="C2323" s="91"/>
      <c r="D2323" s="103"/>
      <c r="E2323" s="104"/>
      <c r="F2323" s="87"/>
      <c r="G2323" s="88"/>
      <c r="H2323" s="89"/>
      <c r="I2323" s="88"/>
      <c r="J2323" s="91"/>
      <c r="K2323" s="91"/>
      <c r="L2323" s="92"/>
      <c r="M2323" s="104"/>
      <c r="N2323" s="94"/>
      <c r="O2323" s="143"/>
      <c r="P2323" s="143"/>
      <c r="Q2323" s="143"/>
      <c r="R2323" s="94"/>
      <c r="S2323" s="107"/>
      <c r="T2323" s="143"/>
      <c r="U2323" s="94"/>
      <c r="V2323" s="94"/>
      <c r="W2323" s="94"/>
      <c r="X2323" s="143"/>
      <c r="Y2323" s="123"/>
      <c r="Z2323" s="143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  <c r="EG2323" s="107"/>
      <c r="EH2323" s="107"/>
      <c r="EI2323" s="107"/>
      <c r="EJ2323" s="107"/>
      <c r="EK2323" s="107"/>
      <c r="EL2323" s="107"/>
      <c r="EM2323" s="107"/>
      <c r="EN2323" s="107"/>
      <c r="EO2323" s="107"/>
      <c r="EP2323" s="107"/>
      <c r="EQ2323" s="107"/>
      <c r="ER2323" s="107"/>
      <c r="ES2323" s="107"/>
      <c r="ET2323" s="107"/>
      <c r="EU2323" s="107"/>
      <c r="EV2323" s="107"/>
      <c r="EW2323" s="107"/>
      <c r="EX2323" s="107"/>
      <c r="EY2323" s="107"/>
    </row>
    <row r="2324" spans="1:155" x14ac:dyDescent="0.15">
      <c r="A2324" s="36"/>
      <c r="B2324" s="144"/>
      <c r="C2324" s="91"/>
      <c r="D2324" s="103"/>
      <c r="E2324" s="104"/>
      <c r="F2324" s="87"/>
      <c r="G2324" s="88"/>
      <c r="H2324" s="89"/>
      <c r="I2324" s="88"/>
      <c r="J2324" s="91"/>
      <c r="K2324" s="91"/>
      <c r="L2324" s="92"/>
      <c r="M2324" s="104"/>
      <c r="N2324" s="94"/>
      <c r="O2324" s="143"/>
      <c r="P2324" s="143"/>
      <c r="Q2324" s="143"/>
      <c r="R2324" s="94"/>
      <c r="S2324" s="107"/>
      <c r="T2324" s="143"/>
      <c r="U2324" s="94"/>
      <c r="V2324" s="94"/>
      <c r="W2324" s="94"/>
      <c r="X2324" s="143"/>
      <c r="Y2324" s="123"/>
      <c r="Z2324" s="143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  <c r="EG2324" s="107"/>
      <c r="EH2324" s="107"/>
      <c r="EI2324" s="107"/>
      <c r="EJ2324" s="107"/>
      <c r="EK2324" s="107"/>
      <c r="EL2324" s="107"/>
      <c r="EM2324" s="107"/>
      <c r="EN2324" s="107"/>
      <c r="EO2324" s="107"/>
      <c r="EP2324" s="107"/>
      <c r="EQ2324" s="107"/>
      <c r="ER2324" s="107"/>
      <c r="ES2324" s="107"/>
      <c r="ET2324" s="107"/>
      <c r="EU2324" s="107"/>
      <c r="EV2324" s="107"/>
      <c r="EW2324" s="107"/>
      <c r="EX2324" s="107"/>
      <c r="EY2324" s="107"/>
    </row>
    <row r="2325" spans="1:155" x14ac:dyDescent="0.15">
      <c r="A2325" s="36"/>
      <c r="B2325" s="144"/>
      <c r="C2325" s="91"/>
      <c r="D2325" s="103"/>
      <c r="E2325" s="104"/>
      <c r="F2325" s="87"/>
      <c r="G2325" s="88"/>
      <c r="H2325" s="89"/>
      <c r="I2325" s="88"/>
      <c r="J2325" s="91"/>
      <c r="K2325" s="91"/>
      <c r="L2325" s="92"/>
      <c r="M2325" s="104"/>
      <c r="N2325" s="94"/>
      <c r="O2325" s="143"/>
      <c r="P2325" s="143"/>
      <c r="Q2325" s="143"/>
      <c r="R2325" s="94"/>
      <c r="S2325" s="107"/>
      <c r="T2325" s="143"/>
      <c r="U2325" s="94"/>
      <c r="V2325" s="94"/>
      <c r="W2325" s="94"/>
      <c r="X2325" s="143"/>
      <c r="Y2325" s="123"/>
      <c r="Z2325" s="143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  <c r="EG2325" s="107"/>
      <c r="EH2325" s="107"/>
      <c r="EI2325" s="107"/>
      <c r="EJ2325" s="107"/>
      <c r="EK2325" s="107"/>
      <c r="EL2325" s="107"/>
      <c r="EM2325" s="107"/>
      <c r="EN2325" s="107"/>
      <c r="EO2325" s="107"/>
      <c r="EP2325" s="107"/>
      <c r="EQ2325" s="107"/>
      <c r="ER2325" s="107"/>
      <c r="ES2325" s="107"/>
      <c r="ET2325" s="107"/>
      <c r="EU2325" s="107"/>
      <c r="EV2325" s="107"/>
      <c r="EW2325" s="107"/>
      <c r="EX2325" s="107"/>
      <c r="EY2325" s="107"/>
    </row>
    <row r="2326" spans="1:155" x14ac:dyDescent="0.15">
      <c r="A2326" s="36"/>
      <c r="B2326" s="144"/>
      <c r="C2326" s="91"/>
      <c r="D2326" s="103"/>
      <c r="E2326" s="104"/>
      <c r="F2326" s="87"/>
      <c r="G2326" s="88"/>
      <c r="H2326" s="89"/>
      <c r="I2326" s="88"/>
      <c r="J2326" s="91"/>
      <c r="K2326" s="91"/>
      <c r="L2326" s="92"/>
      <c r="M2326" s="104"/>
      <c r="N2326" s="94"/>
      <c r="O2326" s="143"/>
      <c r="P2326" s="143"/>
      <c r="Q2326" s="143"/>
      <c r="R2326" s="94"/>
      <c r="S2326" s="107"/>
      <c r="T2326" s="143"/>
      <c r="U2326" s="94"/>
      <c r="V2326" s="94"/>
      <c r="W2326" s="94"/>
      <c r="X2326" s="143"/>
      <c r="Y2326" s="123"/>
      <c r="Z2326" s="143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  <c r="EG2326" s="107"/>
      <c r="EH2326" s="107"/>
      <c r="EI2326" s="107"/>
      <c r="EJ2326" s="107"/>
      <c r="EK2326" s="107"/>
      <c r="EL2326" s="107"/>
      <c r="EM2326" s="107"/>
      <c r="EN2326" s="107"/>
      <c r="EO2326" s="107"/>
      <c r="EP2326" s="107"/>
      <c r="EQ2326" s="107"/>
      <c r="ER2326" s="107"/>
      <c r="ES2326" s="107"/>
      <c r="ET2326" s="107"/>
      <c r="EU2326" s="107"/>
      <c r="EV2326" s="107"/>
      <c r="EW2326" s="107"/>
      <c r="EX2326" s="107"/>
      <c r="EY2326" s="107"/>
    </row>
    <row r="2327" spans="1:155" x14ac:dyDescent="0.15">
      <c r="A2327" s="36"/>
      <c r="B2327" s="144"/>
      <c r="C2327" s="91"/>
      <c r="D2327" s="103"/>
      <c r="E2327" s="104"/>
      <c r="F2327" s="87"/>
      <c r="G2327" s="88"/>
      <c r="H2327" s="89"/>
      <c r="I2327" s="88"/>
      <c r="J2327" s="91"/>
      <c r="K2327" s="91"/>
      <c r="L2327" s="92"/>
      <c r="M2327" s="104"/>
      <c r="N2327" s="94"/>
      <c r="O2327" s="143"/>
      <c r="P2327" s="143"/>
      <c r="Q2327" s="143"/>
      <c r="R2327" s="94"/>
      <c r="S2327" s="107"/>
      <c r="T2327" s="143"/>
      <c r="U2327" s="94"/>
      <c r="V2327" s="94"/>
      <c r="W2327" s="94"/>
      <c r="X2327" s="143"/>
      <c r="Y2327" s="123"/>
      <c r="Z2327" s="143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  <c r="EG2327" s="107"/>
      <c r="EH2327" s="107"/>
      <c r="EI2327" s="107"/>
      <c r="EJ2327" s="107"/>
      <c r="EK2327" s="107"/>
      <c r="EL2327" s="107"/>
      <c r="EM2327" s="107"/>
      <c r="EN2327" s="107"/>
      <c r="EO2327" s="107"/>
      <c r="EP2327" s="107"/>
      <c r="EQ2327" s="107"/>
      <c r="ER2327" s="107"/>
      <c r="ES2327" s="107"/>
      <c r="ET2327" s="107"/>
      <c r="EU2327" s="107"/>
      <c r="EV2327" s="107"/>
      <c r="EW2327" s="107"/>
      <c r="EX2327" s="107"/>
      <c r="EY2327" s="107"/>
    </row>
    <row r="2328" spans="1:155" x14ac:dyDescent="0.15">
      <c r="A2328" s="36"/>
      <c r="B2328" s="144"/>
      <c r="C2328" s="91"/>
      <c r="D2328" s="103"/>
      <c r="E2328" s="104"/>
      <c r="F2328" s="87"/>
      <c r="G2328" s="88"/>
      <c r="H2328" s="89"/>
      <c r="I2328" s="88"/>
      <c r="J2328" s="91"/>
      <c r="K2328" s="91"/>
      <c r="L2328" s="92"/>
      <c r="M2328" s="104"/>
      <c r="N2328" s="94"/>
      <c r="O2328" s="143"/>
      <c r="P2328" s="143"/>
      <c r="Q2328" s="143"/>
      <c r="R2328" s="94"/>
      <c r="S2328" s="107"/>
      <c r="T2328" s="143"/>
      <c r="U2328" s="94"/>
      <c r="V2328" s="94"/>
      <c r="W2328" s="94"/>
      <c r="X2328" s="143"/>
      <c r="Y2328" s="123"/>
      <c r="Z2328" s="143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  <c r="EG2328" s="107"/>
      <c r="EH2328" s="107"/>
      <c r="EI2328" s="107"/>
      <c r="EJ2328" s="107"/>
      <c r="EK2328" s="107"/>
      <c r="EL2328" s="107"/>
      <c r="EM2328" s="107"/>
      <c r="EN2328" s="107"/>
      <c r="EO2328" s="107"/>
      <c r="EP2328" s="107"/>
      <c r="EQ2328" s="107"/>
      <c r="ER2328" s="107"/>
      <c r="ES2328" s="107"/>
      <c r="ET2328" s="107"/>
      <c r="EU2328" s="107"/>
      <c r="EV2328" s="107"/>
      <c r="EW2328" s="107"/>
      <c r="EX2328" s="107"/>
      <c r="EY2328" s="107"/>
    </row>
    <row r="2329" spans="1:155" x14ac:dyDescent="0.15">
      <c r="A2329" s="36"/>
      <c r="B2329" s="144"/>
      <c r="C2329" s="91"/>
      <c r="D2329" s="103"/>
      <c r="E2329" s="104"/>
      <c r="F2329" s="87"/>
      <c r="G2329" s="88"/>
      <c r="H2329" s="89"/>
      <c r="I2329" s="88"/>
      <c r="J2329" s="91"/>
      <c r="K2329" s="91"/>
      <c r="L2329" s="92"/>
      <c r="M2329" s="104"/>
      <c r="N2329" s="94"/>
      <c r="O2329" s="143"/>
      <c r="P2329" s="143"/>
      <c r="Q2329" s="143"/>
      <c r="R2329" s="94"/>
      <c r="S2329" s="107"/>
      <c r="T2329" s="143"/>
      <c r="U2329" s="94"/>
      <c r="V2329" s="94"/>
      <c r="W2329" s="94"/>
      <c r="X2329" s="143"/>
      <c r="Y2329" s="123"/>
      <c r="Z2329" s="143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  <c r="EG2329" s="107"/>
      <c r="EH2329" s="107"/>
      <c r="EI2329" s="107"/>
      <c r="EJ2329" s="107"/>
      <c r="EK2329" s="107"/>
      <c r="EL2329" s="107"/>
      <c r="EM2329" s="107"/>
      <c r="EN2329" s="107"/>
      <c r="EO2329" s="107"/>
      <c r="EP2329" s="107"/>
      <c r="EQ2329" s="107"/>
      <c r="ER2329" s="107"/>
      <c r="ES2329" s="107"/>
      <c r="ET2329" s="107"/>
      <c r="EU2329" s="107"/>
      <c r="EV2329" s="107"/>
      <c r="EW2329" s="107"/>
      <c r="EX2329" s="107"/>
      <c r="EY2329" s="107"/>
    </row>
    <row r="2330" spans="1:155" x14ac:dyDescent="0.15">
      <c r="A2330" s="36"/>
      <c r="B2330" s="144"/>
      <c r="C2330" s="91"/>
      <c r="D2330" s="103"/>
      <c r="E2330" s="104"/>
      <c r="F2330" s="87"/>
      <c r="G2330" s="88"/>
      <c r="H2330" s="89"/>
      <c r="I2330" s="88"/>
      <c r="J2330" s="91"/>
      <c r="K2330" s="91"/>
      <c r="L2330" s="92"/>
      <c r="M2330" s="104"/>
      <c r="N2330" s="94"/>
      <c r="O2330" s="143"/>
      <c r="P2330" s="143"/>
      <c r="Q2330" s="143"/>
      <c r="R2330" s="94"/>
      <c r="S2330" s="107"/>
      <c r="T2330" s="143"/>
      <c r="U2330" s="94"/>
      <c r="V2330" s="94"/>
      <c r="W2330" s="94"/>
      <c r="X2330" s="143"/>
      <c r="Y2330" s="123"/>
      <c r="Z2330" s="143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  <c r="EG2330" s="107"/>
      <c r="EH2330" s="107"/>
      <c r="EI2330" s="107"/>
      <c r="EJ2330" s="107"/>
      <c r="EK2330" s="107"/>
      <c r="EL2330" s="107"/>
      <c r="EM2330" s="107"/>
      <c r="EN2330" s="107"/>
      <c r="EO2330" s="107"/>
      <c r="EP2330" s="107"/>
      <c r="EQ2330" s="107"/>
      <c r="ER2330" s="107"/>
      <c r="ES2330" s="107"/>
      <c r="ET2330" s="107"/>
      <c r="EU2330" s="107"/>
      <c r="EV2330" s="107"/>
      <c r="EW2330" s="107"/>
      <c r="EX2330" s="107"/>
      <c r="EY2330" s="107"/>
    </row>
    <row r="2331" spans="1:155" x14ac:dyDescent="0.15">
      <c r="A2331" s="36"/>
      <c r="B2331" s="144"/>
      <c r="C2331" s="91"/>
      <c r="D2331" s="103"/>
      <c r="E2331" s="104"/>
      <c r="F2331" s="87"/>
      <c r="G2331" s="88"/>
      <c r="H2331" s="89"/>
      <c r="I2331" s="88"/>
      <c r="J2331" s="91"/>
      <c r="K2331" s="91"/>
      <c r="L2331" s="92"/>
      <c r="M2331" s="104"/>
      <c r="N2331" s="94"/>
      <c r="O2331" s="143"/>
      <c r="P2331" s="143"/>
      <c r="Q2331" s="143"/>
      <c r="R2331" s="94"/>
      <c r="S2331" s="107"/>
      <c r="T2331" s="143"/>
      <c r="U2331" s="94"/>
      <c r="V2331" s="94"/>
      <c r="W2331" s="94"/>
      <c r="X2331" s="143"/>
      <c r="Y2331" s="123"/>
      <c r="Z2331" s="143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  <c r="EG2331" s="107"/>
      <c r="EH2331" s="107"/>
      <c r="EI2331" s="107"/>
      <c r="EJ2331" s="107"/>
      <c r="EK2331" s="107"/>
      <c r="EL2331" s="107"/>
      <c r="EM2331" s="107"/>
      <c r="EN2331" s="107"/>
      <c r="EO2331" s="107"/>
      <c r="EP2331" s="107"/>
      <c r="EQ2331" s="107"/>
      <c r="ER2331" s="107"/>
      <c r="ES2331" s="107"/>
      <c r="ET2331" s="107"/>
      <c r="EU2331" s="107"/>
      <c r="EV2331" s="107"/>
      <c r="EW2331" s="107"/>
      <c r="EX2331" s="107"/>
      <c r="EY2331" s="107"/>
    </row>
    <row r="2332" spans="1:155" x14ac:dyDescent="0.15">
      <c r="A2332" s="36"/>
      <c r="B2332" s="144"/>
      <c r="C2332" s="91"/>
      <c r="D2332" s="103"/>
      <c r="E2332" s="104"/>
      <c r="F2332" s="87"/>
      <c r="G2332" s="88"/>
      <c r="H2332" s="89"/>
      <c r="I2332" s="88"/>
      <c r="J2332" s="91"/>
      <c r="K2332" s="91"/>
      <c r="L2332" s="92"/>
      <c r="M2332" s="104"/>
      <c r="N2332" s="94"/>
      <c r="O2332" s="143"/>
      <c r="P2332" s="143"/>
      <c r="Q2332" s="143"/>
      <c r="R2332" s="94"/>
      <c r="S2332" s="107"/>
      <c r="T2332" s="143"/>
      <c r="U2332" s="94"/>
      <c r="V2332" s="94"/>
      <c r="W2332" s="94"/>
      <c r="X2332" s="143"/>
      <c r="Y2332" s="123"/>
      <c r="Z2332" s="143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  <c r="EG2332" s="107"/>
      <c r="EH2332" s="107"/>
      <c r="EI2332" s="107"/>
      <c r="EJ2332" s="107"/>
      <c r="EK2332" s="107"/>
      <c r="EL2332" s="107"/>
      <c r="EM2332" s="107"/>
      <c r="EN2332" s="107"/>
      <c r="EO2332" s="107"/>
      <c r="EP2332" s="107"/>
      <c r="EQ2332" s="107"/>
      <c r="ER2332" s="107"/>
      <c r="ES2332" s="107"/>
      <c r="ET2332" s="107"/>
      <c r="EU2332" s="107"/>
      <c r="EV2332" s="107"/>
      <c r="EW2332" s="107"/>
      <c r="EX2332" s="107"/>
      <c r="EY2332" s="107"/>
    </row>
    <row r="2333" spans="1:155" x14ac:dyDescent="0.15">
      <c r="A2333" s="36"/>
      <c r="B2333" s="144"/>
      <c r="C2333" s="91"/>
      <c r="D2333" s="103"/>
      <c r="E2333" s="104"/>
      <c r="F2333" s="87"/>
      <c r="G2333" s="88"/>
      <c r="H2333" s="89"/>
      <c r="I2333" s="88"/>
      <c r="J2333" s="91"/>
      <c r="K2333" s="91"/>
      <c r="L2333" s="92"/>
      <c r="M2333" s="104"/>
      <c r="N2333" s="94"/>
      <c r="O2333" s="143"/>
      <c r="P2333" s="143"/>
      <c r="Q2333" s="143"/>
      <c r="R2333" s="94"/>
      <c r="S2333" s="107"/>
      <c r="T2333" s="143"/>
      <c r="U2333" s="94"/>
      <c r="V2333" s="94"/>
      <c r="W2333" s="94"/>
      <c r="X2333" s="143"/>
      <c r="Y2333" s="123"/>
      <c r="Z2333" s="143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  <c r="EG2333" s="107"/>
      <c r="EH2333" s="107"/>
      <c r="EI2333" s="107"/>
      <c r="EJ2333" s="107"/>
      <c r="EK2333" s="107"/>
      <c r="EL2333" s="107"/>
      <c r="EM2333" s="107"/>
      <c r="EN2333" s="107"/>
      <c r="EO2333" s="107"/>
      <c r="EP2333" s="107"/>
      <c r="EQ2333" s="107"/>
      <c r="ER2333" s="107"/>
      <c r="ES2333" s="107"/>
      <c r="ET2333" s="107"/>
      <c r="EU2333" s="107"/>
      <c r="EV2333" s="107"/>
      <c r="EW2333" s="107"/>
      <c r="EX2333" s="107"/>
      <c r="EY2333" s="107"/>
    </row>
    <row r="2334" spans="1:155" x14ac:dyDescent="0.15">
      <c r="A2334" s="36"/>
      <c r="B2334" s="144"/>
      <c r="C2334" s="91"/>
      <c r="D2334" s="103"/>
      <c r="E2334" s="104"/>
      <c r="F2334" s="87"/>
      <c r="G2334" s="88"/>
      <c r="H2334" s="89"/>
      <c r="I2334" s="88"/>
      <c r="J2334" s="91"/>
      <c r="K2334" s="91"/>
      <c r="L2334" s="92"/>
      <c r="M2334" s="104"/>
      <c r="N2334" s="94"/>
      <c r="O2334" s="143"/>
      <c r="P2334" s="143"/>
      <c r="Q2334" s="143"/>
      <c r="R2334" s="94"/>
      <c r="S2334" s="107"/>
      <c r="T2334" s="143"/>
      <c r="U2334" s="94"/>
      <c r="V2334" s="94"/>
      <c r="W2334" s="94"/>
      <c r="X2334" s="143"/>
      <c r="Y2334" s="123"/>
      <c r="Z2334" s="143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  <c r="EG2334" s="107"/>
      <c r="EH2334" s="107"/>
      <c r="EI2334" s="107"/>
      <c r="EJ2334" s="107"/>
      <c r="EK2334" s="107"/>
      <c r="EL2334" s="107"/>
      <c r="EM2334" s="107"/>
      <c r="EN2334" s="107"/>
      <c r="EO2334" s="107"/>
      <c r="EP2334" s="107"/>
      <c r="EQ2334" s="107"/>
      <c r="ER2334" s="107"/>
      <c r="ES2334" s="107"/>
      <c r="ET2334" s="107"/>
      <c r="EU2334" s="107"/>
      <c r="EV2334" s="107"/>
      <c r="EW2334" s="107"/>
      <c r="EX2334" s="107"/>
      <c r="EY2334" s="107"/>
    </row>
    <row r="2335" spans="1:155" x14ac:dyDescent="0.15">
      <c r="A2335" s="36"/>
      <c r="B2335" s="144"/>
      <c r="C2335" s="91"/>
      <c r="D2335" s="103"/>
      <c r="E2335" s="104"/>
      <c r="F2335" s="87"/>
      <c r="G2335" s="88"/>
      <c r="H2335" s="89"/>
      <c r="I2335" s="88"/>
      <c r="J2335" s="91"/>
      <c r="K2335" s="91"/>
      <c r="L2335" s="92"/>
      <c r="M2335" s="104"/>
      <c r="N2335" s="94"/>
      <c r="O2335" s="143"/>
      <c r="P2335" s="143"/>
      <c r="Q2335" s="143"/>
      <c r="R2335" s="94"/>
      <c r="S2335" s="107"/>
      <c r="T2335" s="143"/>
      <c r="U2335" s="94"/>
      <c r="V2335" s="94"/>
      <c r="W2335" s="94"/>
      <c r="X2335" s="143"/>
      <c r="Y2335" s="123"/>
      <c r="Z2335" s="143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  <c r="EG2335" s="107"/>
      <c r="EH2335" s="107"/>
      <c r="EI2335" s="107"/>
      <c r="EJ2335" s="107"/>
      <c r="EK2335" s="107"/>
      <c r="EL2335" s="107"/>
      <c r="EM2335" s="107"/>
      <c r="EN2335" s="107"/>
      <c r="EO2335" s="107"/>
      <c r="EP2335" s="107"/>
      <c r="EQ2335" s="107"/>
      <c r="ER2335" s="107"/>
      <c r="ES2335" s="107"/>
      <c r="ET2335" s="107"/>
      <c r="EU2335" s="107"/>
      <c r="EV2335" s="107"/>
      <c r="EW2335" s="107"/>
      <c r="EX2335" s="107"/>
      <c r="EY2335" s="107"/>
    </row>
    <row r="2336" spans="1:155" x14ac:dyDescent="0.15">
      <c r="A2336" s="36"/>
      <c r="B2336" s="144"/>
      <c r="C2336" s="91"/>
      <c r="D2336" s="103"/>
      <c r="E2336" s="104"/>
      <c r="F2336" s="87"/>
      <c r="G2336" s="88"/>
      <c r="H2336" s="89"/>
      <c r="I2336" s="88"/>
      <c r="J2336" s="91"/>
      <c r="K2336" s="91"/>
      <c r="L2336" s="92"/>
      <c r="M2336" s="104"/>
      <c r="N2336" s="94"/>
      <c r="O2336" s="143"/>
      <c r="P2336" s="143"/>
      <c r="Q2336" s="143"/>
      <c r="R2336" s="94"/>
      <c r="S2336" s="107"/>
      <c r="T2336" s="143"/>
      <c r="U2336" s="94"/>
      <c r="V2336" s="94"/>
      <c r="W2336" s="94"/>
      <c r="X2336" s="143"/>
      <c r="Y2336" s="123"/>
      <c r="Z2336" s="143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  <c r="EG2336" s="107"/>
      <c r="EH2336" s="107"/>
      <c r="EI2336" s="107"/>
      <c r="EJ2336" s="107"/>
      <c r="EK2336" s="107"/>
      <c r="EL2336" s="107"/>
      <c r="EM2336" s="107"/>
      <c r="EN2336" s="107"/>
      <c r="EO2336" s="107"/>
      <c r="EP2336" s="107"/>
      <c r="EQ2336" s="107"/>
      <c r="ER2336" s="107"/>
      <c r="ES2336" s="107"/>
      <c r="ET2336" s="107"/>
      <c r="EU2336" s="107"/>
      <c r="EV2336" s="107"/>
      <c r="EW2336" s="107"/>
      <c r="EX2336" s="107"/>
      <c r="EY2336" s="107"/>
    </row>
    <row r="2337" spans="1:155" x14ac:dyDescent="0.15">
      <c r="A2337" s="36"/>
      <c r="B2337" s="144"/>
      <c r="C2337" s="91"/>
      <c r="D2337" s="103"/>
      <c r="E2337" s="104"/>
      <c r="F2337" s="87"/>
      <c r="G2337" s="88"/>
      <c r="H2337" s="89"/>
      <c r="I2337" s="88"/>
      <c r="J2337" s="91"/>
      <c r="K2337" s="91"/>
      <c r="L2337" s="92"/>
      <c r="M2337" s="104"/>
      <c r="N2337" s="94"/>
      <c r="O2337" s="143"/>
      <c r="P2337" s="143"/>
      <c r="Q2337" s="143"/>
      <c r="R2337" s="94"/>
      <c r="S2337" s="107"/>
      <c r="T2337" s="143"/>
      <c r="U2337" s="94"/>
      <c r="V2337" s="94"/>
      <c r="W2337" s="94"/>
      <c r="X2337" s="143"/>
      <c r="Y2337" s="123"/>
      <c r="Z2337" s="143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  <c r="EG2337" s="107"/>
      <c r="EH2337" s="107"/>
      <c r="EI2337" s="107"/>
      <c r="EJ2337" s="107"/>
      <c r="EK2337" s="107"/>
      <c r="EL2337" s="107"/>
      <c r="EM2337" s="107"/>
      <c r="EN2337" s="107"/>
      <c r="EO2337" s="107"/>
      <c r="EP2337" s="107"/>
      <c r="EQ2337" s="107"/>
      <c r="ER2337" s="107"/>
      <c r="ES2337" s="107"/>
      <c r="ET2337" s="107"/>
      <c r="EU2337" s="107"/>
      <c r="EV2337" s="107"/>
      <c r="EW2337" s="107"/>
      <c r="EX2337" s="107"/>
      <c r="EY2337" s="107"/>
    </row>
    <row r="2338" spans="1:155" x14ac:dyDescent="0.15">
      <c r="A2338" s="36"/>
      <c r="B2338" s="144"/>
      <c r="C2338" s="91"/>
      <c r="D2338" s="103"/>
      <c r="E2338" s="104"/>
      <c r="F2338" s="87"/>
      <c r="G2338" s="88"/>
      <c r="H2338" s="89"/>
      <c r="I2338" s="88"/>
      <c r="J2338" s="91"/>
      <c r="K2338" s="91"/>
      <c r="L2338" s="92"/>
      <c r="M2338" s="104"/>
      <c r="N2338" s="94"/>
      <c r="O2338" s="143"/>
      <c r="P2338" s="143"/>
      <c r="Q2338" s="143"/>
      <c r="R2338" s="94"/>
      <c r="S2338" s="107"/>
      <c r="T2338" s="143"/>
      <c r="U2338" s="94"/>
      <c r="V2338" s="94"/>
      <c r="W2338" s="94"/>
      <c r="X2338" s="143"/>
      <c r="Y2338" s="123"/>
      <c r="Z2338" s="143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  <c r="EG2338" s="107"/>
      <c r="EH2338" s="107"/>
      <c r="EI2338" s="107"/>
      <c r="EJ2338" s="107"/>
      <c r="EK2338" s="107"/>
      <c r="EL2338" s="107"/>
      <c r="EM2338" s="107"/>
      <c r="EN2338" s="107"/>
      <c r="EO2338" s="107"/>
      <c r="EP2338" s="107"/>
      <c r="EQ2338" s="107"/>
      <c r="ER2338" s="107"/>
      <c r="ES2338" s="107"/>
      <c r="ET2338" s="107"/>
      <c r="EU2338" s="107"/>
      <c r="EV2338" s="107"/>
      <c r="EW2338" s="107"/>
      <c r="EX2338" s="107"/>
      <c r="EY2338" s="107"/>
    </row>
    <row r="2339" spans="1:155" x14ac:dyDescent="0.15">
      <c r="A2339" s="36"/>
      <c r="B2339" s="144"/>
      <c r="C2339" s="91"/>
      <c r="D2339" s="103"/>
      <c r="E2339" s="104"/>
      <c r="F2339" s="87"/>
      <c r="G2339" s="88"/>
      <c r="H2339" s="89"/>
      <c r="I2339" s="88"/>
      <c r="J2339" s="91"/>
      <c r="K2339" s="91"/>
      <c r="L2339" s="92"/>
      <c r="M2339" s="104"/>
      <c r="N2339" s="94"/>
      <c r="O2339" s="143"/>
      <c r="P2339" s="143"/>
      <c r="Q2339" s="143"/>
      <c r="R2339" s="94"/>
      <c r="S2339" s="107"/>
      <c r="T2339" s="143"/>
      <c r="U2339" s="94"/>
      <c r="V2339" s="94"/>
      <c r="W2339" s="94"/>
      <c r="X2339" s="143"/>
      <c r="Y2339" s="123"/>
      <c r="Z2339" s="143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  <c r="EG2339" s="107"/>
      <c r="EH2339" s="107"/>
      <c r="EI2339" s="107"/>
      <c r="EJ2339" s="107"/>
      <c r="EK2339" s="107"/>
      <c r="EL2339" s="107"/>
      <c r="EM2339" s="107"/>
      <c r="EN2339" s="107"/>
      <c r="EO2339" s="107"/>
      <c r="EP2339" s="107"/>
      <c r="EQ2339" s="107"/>
      <c r="ER2339" s="107"/>
      <c r="ES2339" s="107"/>
      <c r="ET2339" s="107"/>
      <c r="EU2339" s="107"/>
      <c r="EV2339" s="107"/>
      <c r="EW2339" s="107"/>
      <c r="EX2339" s="107"/>
      <c r="EY2339" s="107"/>
    </row>
    <row r="2340" spans="1:155" x14ac:dyDescent="0.15">
      <c r="A2340" s="36"/>
      <c r="B2340" s="144"/>
      <c r="C2340" s="91"/>
      <c r="D2340" s="103"/>
      <c r="E2340" s="104"/>
      <c r="F2340" s="87"/>
      <c r="G2340" s="88"/>
      <c r="H2340" s="89"/>
      <c r="I2340" s="88"/>
      <c r="J2340" s="91"/>
      <c r="K2340" s="91"/>
      <c r="L2340" s="92"/>
      <c r="M2340" s="104"/>
      <c r="N2340" s="94"/>
      <c r="O2340" s="143"/>
      <c r="P2340" s="143"/>
      <c r="Q2340" s="143"/>
      <c r="R2340" s="94"/>
      <c r="S2340" s="107"/>
      <c r="T2340" s="143"/>
      <c r="U2340" s="94"/>
      <c r="V2340" s="94"/>
      <c r="W2340" s="94"/>
      <c r="X2340" s="143"/>
      <c r="Y2340" s="123"/>
      <c r="Z2340" s="143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  <c r="EG2340" s="107"/>
      <c r="EH2340" s="107"/>
      <c r="EI2340" s="107"/>
      <c r="EJ2340" s="107"/>
      <c r="EK2340" s="107"/>
      <c r="EL2340" s="107"/>
      <c r="EM2340" s="107"/>
      <c r="EN2340" s="107"/>
      <c r="EO2340" s="107"/>
      <c r="EP2340" s="107"/>
      <c r="EQ2340" s="107"/>
      <c r="ER2340" s="107"/>
      <c r="ES2340" s="107"/>
      <c r="ET2340" s="107"/>
      <c r="EU2340" s="107"/>
      <c r="EV2340" s="107"/>
      <c r="EW2340" s="107"/>
      <c r="EX2340" s="107"/>
      <c r="EY2340" s="107"/>
    </row>
    <row r="2341" spans="1:155" x14ac:dyDescent="0.15">
      <c r="A2341" s="36"/>
      <c r="B2341" s="144"/>
      <c r="C2341" s="91"/>
      <c r="D2341" s="103"/>
      <c r="E2341" s="104"/>
      <c r="F2341" s="87"/>
      <c r="G2341" s="88"/>
      <c r="H2341" s="89"/>
      <c r="I2341" s="88"/>
      <c r="J2341" s="91"/>
      <c r="K2341" s="91"/>
      <c r="L2341" s="92"/>
      <c r="M2341" s="104"/>
      <c r="N2341" s="94"/>
      <c r="O2341" s="143"/>
      <c r="P2341" s="143"/>
      <c r="Q2341" s="143"/>
      <c r="R2341" s="94"/>
      <c r="S2341" s="107"/>
      <c r="T2341" s="143"/>
      <c r="U2341" s="94"/>
      <c r="V2341" s="94"/>
      <c r="W2341" s="94"/>
      <c r="X2341" s="143"/>
      <c r="Y2341" s="123"/>
      <c r="Z2341" s="143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  <c r="EG2341" s="107"/>
      <c r="EH2341" s="107"/>
      <c r="EI2341" s="107"/>
      <c r="EJ2341" s="107"/>
      <c r="EK2341" s="107"/>
      <c r="EL2341" s="107"/>
      <c r="EM2341" s="107"/>
      <c r="EN2341" s="107"/>
      <c r="EO2341" s="107"/>
      <c r="EP2341" s="107"/>
      <c r="EQ2341" s="107"/>
      <c r="ER2341" s="107"/>
      <c r="ES2341" s="107"/>
      <c r="ET2341" s="107"/>
      <c r="EU2341" s="107"/>
      <c r="EV2341" s="107"/>
      <c r="EW2341" s="107"/>
      <c r="EX2341" s="107"/>
      <c r="EY2341" s="107"/>
    </row>
    <row r="2342" spans="1:155" x14ac:dyDescent="0.15">
      <c r="A2342" s="36"/>
      <c r="B2342" s="144"/>
      <c r="C2342" s="91"/>
      <c r="D2342" s="103"/>
      <c r="E2342" s="104"/>
      <c r="F2342" s="87"/>
      <c r="G2342" s="88"/>
      <c r="H2342" s="89"/>
      <c r="I2342" s="88"/>
      <c r="J2342" s="91"/>
      <c r="K2342" s="91"/>
      <c r="L2342" s="92"/>
      <c r="M2342" s="104"/>
      <c r="N2342" s="94"/>
      <c r="O2342" s="143"/>
      <c r="P2342" s="143"/>
      <c r="Q2342" s="143"/>
      <c r="R2342" s="94"/>
      <c r="S2342" s="107"/>
      <c r="T2342" s="143"/>
      <c r="U2342" s="94"/>
      <c r="V2342" s="94"/>
      <c r="W2342" s="94"/>
      <c r="X2342" s="143"/>
      <c r="Y2342" s="123"/>
      <c r="Z2342" s="143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  <c r="EG2342" s="107"/>
      <c r="EH2342" s="107"/>
      <c r="EI2342" s="107"/>
      <c r="EJ2342" s="107"/>
      <c r="EK2342" s="107"/>
      <c r="EL2342" s="107"/>
      <c r="EM2342" s="107"/>
      <c r="EN2342" s="107"/>
      <c r="EO2342" s="107"/>
      <c r="EP2342" s="107"/>
      <c r="EQ2342" s="107"/>
      <c r="ER2342" s="107"/>
      <c r="ES2342" s="107"/>
      <c r="ET2342" s="107"/>
      <c r="EU2342" s="107"/>
      <c r="EV2342" s="107"/>
      <c r="EW2342" s="107"/>
      <c r="EX2342" s="107"/>
      <c r="EY2342" s="107"/>
    </row>
    <row r="2343" spans="1:155" x14ac:dyDescent="0.15">
      <c r="A2343" s="36"/>
      <c r="B2343" s="144"/>
      <c r="C2343" s="91"/>
      <c r="D2343" s="103"/>
      <c r="E2343" s="104"/>
      <c r="F2343" s="87"/>
      <c r="G2343" s="88"/>
      <c r="H2343" s="89"/>
      <c r="I2343" s="88"/>
      <c r="J2343" s="91"/>
      <c r="K2343" s="91"/>
      <c r="L2343" s="92"/>
      <c r="M2343" s="104"/>
      <c r="N2343" s="94"/>
      <c r="O2343" s="143"/>
      <c r="P2343" s="143"/>
      <c r="Q2343" s="143"/>
      <c r="R2343" s="94"/>
      <c r="S2343" s="107"/>
      <c r="T2343" s="143"/>
      <c r="U2343" s="94"/>
      <c r="V2343" s="94"/>
      <c r="W2343" s="94"/>
      <c r="X2343" s="143"/>
      <c r="Y2343" s="123"/>
      <c r="Z2343" s="143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  <c r="EG2343" s="107"/>
      <c r="EH2343" s="107"/>
      <c r="EI2343" s="107"/>
      <c r="EJ2343" s="107"/>
      <c r="EK2343" s="107"/>
      <c r="EL2343" s="107"/>
      <c r="EM2343" s="107"/>
      <c r="EN2343" s="107"/>
      <c r="EO2343" s="107"/>
      <c r="EP2343" s="107"/>
      <c r="EQ2343" s="107"/>
      <c r="ER2343" s="107"/>
      <c r="ES2343" s="107"/>
      <c r="ET2343" s="107"/>
      <c r="EU2343" s="107"/>
      <c r="EV2343" s="107"/>
      <c r="EW2343" s="107"/>
      <c r="EX2343" s="107"/>
      <c r="EY2343" s="107"/>
    </row>
    <row r="2344" spans="1:155" x14ac:dyDescent="0.15">
      <c r="A2344" s="36"/>
      <c r="B2344" s="144"/>
      <c r="C2344" s="91"/>
      <c r="D2344" s="103"/>
      <c r="E2344" s="104"/>
      <c r="F2344" s="87"/>
      <c r="G2344" s="88"/>
      <c r="H2344" s="89"/>
      <c r="I2344" s="88"/>
      <c r="J2344" s="91"/>
      <c r="K2344" s="91"/>
      <c r="L2344" s="92"/>
      <c r="M2344" s="104"/>
      <c r="N2344" s="94"/>
      <c r="O2344" s="143"/>
      <c r="P2344" s="143"/>
      <c r="Q2344" s="143"/>
      <c r="R2344" s="94"/>
      <c r="S2344" s="107"/>
      <c r="T2344" s="143"/>
      <c r="U2344" s="94"/>
      <c r="V2344" s="94"/>
      <c r="W2344" s="94"/>
      <c r="X2344" s="143"/>
      <c r="Y2344" s="123"/>
      <c r="Z2344" s="143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  <c r="EG2344" s="107"/>
      <c r="EH2344" s="107"/>
      <c r="EI2344" s="107"/>
      <c r="EJ2344" s="107"/>
      <c r="EK2344" s="107"/>
      <c r="EL2344" s="107"/>
      <c r="EM2344" s="107"/>
      <c r="EN2344" s="107"/>
      <c r="EO2344" s="107"/>
      <c r="EP2344" s="107"/>
      <c r="EQ2344" s="107"/>
      <c r="ER2344" s="107"/>
      <c r="ES2344" s="107"/>
      <c r="ET2344" s="107"/>
      <c r="EU2344" s="107"/>
      <c r="EV2344" s="107"/>
      <c r="EW2344" s="107"/>
      <c r="EX2344" s="107"/>
      <c r="EY2344" s="107"/>
    </row>
    <row r="2345" spans="1:155" x14ac:dyDescent="0.15">
      <c r="A2345" s="36"/>
      <c r="B2345" s="144"/>
      <c r="C2345" s="91"/>
      <c r="D2345" s="103"/>
      <c r="E2345" s="104"/>
      <c r="F2345" s="87"/>
      <c r="G2345" s="88"/>
      <c r="H2345" s="89"/>
      <c r="I2345" s="88"/>
      <c r="J2345" s="91"/>
      <c r="K2345" s="91"/>
      <c r="L2345" s="92"/>
      <c r="M2345" s="104"/>
      <c r="N2345" s="94"/>
      <c r="O2345" s="143"/>
      <c r="P2345" s="143"/>
      <c r="Q2345" s="143"/>
      <c r="R2345" s="94"/>
      <c r="S2345" s="107"/>
      <c r="T2345" s="143"/>
      <c r="U2345" s="94"/>
      <c r="V2345" s="94"/>
      <c r="W2345" s="94"/>
      <c r="X2345" s="143"/>
      <c r="Y2345" s="123"/>
      <c r="Z2345" s="143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  <c r="EG2345" s="107"/>
      <c r="EH2345" s="107"/>
      <c r="EI2345" s="107"/>
      <c r="EJ2345" s="107"/>
      <c r="EK2345" s="107"/>
      <c r="EL2345" s="107"/>
      <c r="EM2345" s="107"/>
      <c r="EN2345" s="107"/>
      <c r="EO2345" s="107"/>
      <c r="EP2345" s="107"/>
      <c r="EQ2345" s="107"/>
      <c r="ER2345" s="107"/>
      <c r="ES2345" s="107"/>
      <c r="ET2345" s="107"/>
      <c r="EU2345" s="107"/>
      <c r="EV2345" s="107"/>
      <c r="EW2345" s="107"/>
      <c r="EX2345" s="107"/>
      <c r="EY2345" s="107"/>
    </row>
    <row r="2346" spans="1:155" x14ac:dyDescent="0.15">
      <c r="A2346" s="36"/>
      <c r="B2346" s="144"/>
      <c r="C2346" s="91"/>
      <c r="D2346" s="103"/>
      <c r="E2346" s="104"/>
      <c r="F2346" s="87"/>
      <c r="G2346" s="88"/>
      <c r="H2346" s="89"/>
      <c r="I2346" s="88"/>
      <c r="J2346" s="91"/>
      <c r="K2346" s="91"/>
      <c r="L2346" s="92"/>
      <c r="M2346" s="104"/>
      <c r="N2346" s="94"/>
      <c r="O2346" s="143"/>
      <c r="P2346" s="143"/>
      <c r="Q2346" s="143"/>
      <c r="R2346" s="94"/>
      <c r="S2346" s="107"/>
      <c r="T2346" s="143"/>
      <c r="U2346" s="94"/>
      <c r="V2346" s="94"/>
      <c r="W2346" s="94"/>
      <c r="X2346" s="143"/>
      <c r="Y2346" s="123"/>
      <c r="Z2346" s="143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  <c r="EG2346" s="107"/>
      <c r="EH2346" s="107"/>
      <c r="EI2346" s="107"/>
      <c r="EJ2346" s="107"/>
      <c r="EK2346" s="107"/>
      <c r="EL2346" s="107"/>
      <c r="EM2346" s="107"/>
      <c r="EN2346" s="107"/>
      <c r="EO2346" s="107"/>
      <c r="EP2346" s="107"/>
      <c r="EQ2346" s="107"/>
      <c r="ER2346" s="107"/>
      <c r="ES2346" s="107"/>
      <c r="ET2346" s="107"/>
      <c r="EU2346" s="107"/>
      <c r="EV2346" s="107"/>
      <c r="EW2346" s="107"/>
      <c r="EX2346" s="107"/>
      <c r="EY2346" s="107"/>
    </row>
    <row r="2347" spans="1:155" x14ac:dyDescent="0.15">
      <c r="A2347" s="36"/>
      <c r="B2347" s="144"/>
      <c r="C2347" s="91"/>
      <c r="D2347" s="103"/>
      <c r="E2347" s="104"/>
      <c r="F2347" s="87"/>
      <c r="G2347" s="88"/>
      <c r="H2347" s="89"/>
      <c r="I2347" s="88"/>
      <c r="J2347" s="91"/>
      <c r="K2347" s="91"/>
      <c r="L2347" s="92"/>
      <c r="M2347" s="104"/>
      <c r="N2347" s="94"/>
      <c r="O2347" s="143"/>
      <c r="P2347" s="143"/>
      <c r="Q2347" s="143"/>
      <c r="R2347" s="94"/>
      <c r="S2347" s="107"/>
      <c r="T2347" s="143"/>
      <c r="U2347" s="94"/>
      <c r="V2347" s="94"/>
      <c r="W2347" s="94"/>
      <c r="X2347" s="143"/>
      <c r="Y2347" s="123"/>
      <c r="Z2347" s="143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  <c r="EG2347" s="107"/>
      <c r="EH2347" s="107"/>
      <c r="EI2347" s="107"/>
      <c r="EJ2347" s="107"/>
      <c r="EK2347" s="107"/>
      <c r="EL2347" s="107"/>
      <c r="EM2347" s="107"/>
      <c r="EN2347" s="107"/>
      <c r="EO2347" s="107"/>
      <c r="EP2347" s="107"/>
      <c r="EQ2347" s="107"/>
      <c r="ER2347" s="107"/>
      <c r="ES2347" s="107"/>
      <c r="ET2347" s="107"/>
      <c r="EU2347" s="107"/>
      <c r="EV2347" s="107"/>
      <c r="EW2347" s="107"/>
      <c r="EX2347" s="107"/>
      <c r="EY2347" s="107"/>
    </row>
    <row r="2348" spans="1:155" x14ac:dyDescent="0.15">
      <c r="A2348" s="36"/>
      <c r="B2348" s="144"/>
      <c r="C2348" s="91"/>
      <c r="D2348" s="103"/>
      <c r="E2348" s="104"/>
      <c r="F2348" s="87"/>
      <c r="G2348" s="88"/>
      <c r="H2348" s="89"/>
      <c r="I2348" s="88"/>
      <c r="J2348" s="91"/>
      <c r="K2348" s="91"/>
      <c r="L2348" s="92"/>
      <c r="M2348" s="104"/>
      <c r="N2348" s="94"/>
      <c r="O2348" s="143"/>
      <c r="P2348" s="143"/>
      <c r="Q2348" s="143"/>
      <c r="R2348" s="94"/>
      <c r="S2348" s="107"/>
      <c r="T2348" s="143"/>
      <c r="U2348" s="94"/>
      <c r="V2348" s="94"/>
      <c r="W2348" s="94"/>
      <c r="X2348" s="143"/>
      <c r="Y2348" s="123"/>
      <c r="Z2348" s="143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  <c r="EG2348" s="107"/>
      <c r="EH2348" s="107"/>
      <c r="EI2348" s="107"/>
      <c r="EJ2348" s="107"/>
      <c r="EK2348" s="107"/>
      <c r="EL2348" s="107"/>
      <c r="EM2348" s="107"/>
      <c r="EN2348" s="107"/>
      <c r="EO2348" s="107"/>
      <c r="EP2348" s="107"/>
      <c r="EQ2348" s="107"/>
      <c r="ER2348" s="107"/>
      <c r="ES2348" s="107"/>
      <c r="ET2348" s="107"/>
      <c r="EU2348" s="107"/>
      <c r="EV2348" s="107"/>
      <c r="EW2348" s="107"/>
      <c r="EX2348" s="107"/>
      <c r="EY2348" s="107"/>
    </row>
    <row r="2349" spans="1:155" x14ac:dyDescent="0.15">
      <c r="A2349" s="36"/>
      <c r="B2349" s="144"/>
      <c r="C2349" s="91"/>
      <c r="D2349" s="103"/>
      <c r="E2349" s="104"/>
      <c r="F2349" s="87"/>
      <c r="G2349" s="88"/>
      <c r="H2349" s="89"/>
      <c r="I2349" s="88"/>
      <c r="J2349" s="91"/>
      <c r="K2349" s="91"/>
      <c r="L2349" s="92"/>
      <c r="M2349" s="104"/>
      <c r="N2349" s="94"/>
      <c r="O2349" s="143"/>
      <c r="P2349" s="143"/>
      <c r="Q2349" s="143"/>
      <c r="R2349" s="94"/>
      <c r="S2349" s="107"/>
      <c r="T2349" s="143"/>
      <c r="U2349" s="94"/>
      <c r="V2349" s="94"/>
      <c r="W2349" s="94"/>
      <c r="X2349" s="143"/>
      <c r="Y2349" s="123"/>
      <c r="Z2349" s="143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  <c r="EG2349" s="107"/>
      <c r="EH2349" s="107"/>
      <c r="EI2349" s="107"/>
      <c r="EJ2349" s="107"/>
      <c r="EK2349" s="107"/>
      <c r="EL2349" s="107"/>
      <c r="EM2349" s="107"/>
      <c r="EN2349" s="107"/>
      <c r="EO2349" s="107"/>
      <c r="EP2349" s="107"/>
      <c r="EQ2349" s="107"/>
      <c r="ER2349" s="107"/>
      <c r="ES2349" s="107"/>
      <c r="ET2349" s="107"/>
      <c r="EU2349" s="107"/>
      <c r="EV2349" s="107"/>
      <c r="EW2349" s="107"/>
      <c r="EX2349" s="107"/>
      <c r="EY2349" s="107"/>
    </row>
    <row r="2350" spans="1:155" x14ac:dyDescent="0.15">
      <c r="A2350" s="36"/>
      <c r="B2350" s="144"/>
      <c r="C2350" s="91"/>
      <c r="D2350" s="103"/>
      <c r="E2350" s="104"/>
      <c r="F2350" s="87"/>
      <c r="G2350" s="88"/>
      <c r="H2350" s="89"/>
      <c r="I2350" s="88"/>
      <c r="J2350" s="91"/>
      <c r="K2350" s="91"/>
      <c r="L2350" s="92"/>
      <c r="M2350" s="104"/>
      <c r="N2350" s="94"/>
      <c r="O2350" s="143"/>
      <c r="P2350" s="143"/>
      <c r="Q2350" s="143"/>
      <c r="R2350" s="94"/>
      <c r="S2350" s="107"/>
      <c r="T2350" s="143"/>
      <c r="U2350" s="94"/>
      <c r="V2350" s="94"/>
      <c r="W2350" s="94"/>
      <c r="X2350" s="143"/>
      <c r="Y2350" s="123"/>
      <c r="Z2350" s="143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  <c r="EG2350" s="107"/>
      <c r="EH2350" s="107"/>
      <c r="EI2350" s="107"/>
      <c r="EJ2350" s="107"/>
      <c r="EK2350" s="107"/>
      <c r="EL2350" s="107"/>
      <c r="EM2350" s="107"/>
      <c r="EN2350" s="107"/>
      <c r="EO2350" s="107"/>
      <c r="EP2350" s="107"/>
      <c r="EQ2350" s="107"/>
      <c r="ER2350" s="107"/>
      <c r="ES2350" s="107"/>
      <c r="ET2350" s="107"/>
      <c r="EU2350" s="107"/>
      <c r="EV2350" s="107"/>
      <c r="EW2350" s="107"/>
      <c r="EX2350" s="107"/>
      <c r="EY2350" s="107"/>
    </row>
    <row r="2351" spans="1:155" x14ac:dyDescent="0.15">
      <c r="A2351" s="36"/>
      <c r="B2351" s="144"/>
      <c r="C2351" s="91"/>
      <c r="D2351" s="103"/>
      <c r="E2351" s="104"/>
      <c r="F2351" s="87"/>
      <c r="G2351" s="88"/>
      <c r="H2351" s="89"/>
      <c r="I2351" s="88"/>
      <c r="J2351" s="91"/>
      <c r="K2351" s="91"/>
      <c r="L2351" s="92"/>
      <c r="M2351" s="104"/>
      <c r="N2351" s="94"/>
      <c r="O2351" s="143"/>
      <c r="P2351" s="143"/>
      <c r="Q2351" s="143"/>
      <c r="R2351" s="94"/>
      <c r="S2351" s="107"/>
      <c r="T2351" s="143"/>
      <c r="U2351" s="94"/>
      <c r="V2351" s="94"/>
      <c r="W2351" s="94"/>
      <c r="X2351" s="143"/>
      <c r="Y2351" s="123"/>
      <c r="Z2351" s="143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  <c r="EG2351" s="107"/>
      <c r="EH2351" s="107"/>
      <c r="EI2351" s="107"/>
      <c r="EJ2351" s="107"/>
      <c r="EK2351" s="107"/>
      <c r="EL2351" s="107"/>
      <c r="EM2351" s="107"/>
      <c r="EN2351" s="107"/>
      <c r="EO2351" s="107"/>
      <c r="EP2351" s="107"/>
      <c r="EQ2351" s="107"/>
      <c r="ER2351" s="107"/>
      <c r="ES2351" s="107"/>
      <c r="ET2351" s="107"/>
      <c r="EU2351" s="107"/>
      <c r="EV2351" s="107"/>
      <c r="EW2351" s="107"/>
      <c r="EX2351" s="107"/>
      <c r="EY2351" s="107"/>
    </row>
    <row r="2352" spans="1:155" x14ac:dyDescent="0.15">
      <c r="A2352" s="36"/>
      <c r="B2352" s="144"/>
      <c r="C2352" s="91"/>
      <c r="D2352" s="103"/>
      <c r="E2352" s="104"/>
      <c r="F2352" s="87"/>
      <c r="G2352" s="88"/>
      <c r="H2352" s="89"/>
      <c r="I2352" s="88"/>
      <c r="J2352" s="91"/>
      <c r="K2352" s="91"/>
      <c r="L2352" s="92"/>
      <c r="M2352" s="104"/>
      <c r="N2352" s="94"/>
      <c r="O2352" s="143"/>
      <c r="P2352" s="143"/>
      <c r="Q2352" s="143"/>
      <c r="R2352" s="94"/>
      <c r="S2352" s="107"/>
      <c r="T2352" s="143"/>
      <c r="U2352" s="94"/>
      <c r="V2352" s="94"/>
      <c r="W2352" s="94"/>
      <c r="X2352" s="143"/>
      <c r="Y2352" s="123"/>
      <c r="Z2352" s="143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  <c r="EG2352" s="107"/>
      <c r="EH2352" s="107"/>
      <c r="EI2352" s="107"/>
      <c r="EJ2352" s="107"/>
      <c r="EK2352" s="107"/>
      <c r="EL2352" s="107"/>
      <c r="EM2352" s="107"/>
      <c r="EN2352" s="107"/>
      <c r="EO2352" s="107"/>
      <c r="EP2352" s="107"/>
      <c r="EQ2352" s="107"/>
      <c r="ER2352" s="107"/>
      <c r="ES2352" s="107"/>
      <c r="ET2352" s="107"/>
      <c r="EU2352" s="107"/>
      <c r="EV2352" s="107"/>
      <c r="EW2352" s="107"/>
      <c r="EX2352" s="107"/>
      <c r="EY2352" s="107"/>
    </row>
    <row r="2353" spans="1:155" x14ac:dyDescent="0.15">
      <c r="A2353" s="36"/>
      <c r="B2353" s="144"/>
      <c r="C2353" s="91"/>
      <c r="D2353" s="103"/>
      <c r="E2353" s="104"/>
      <c r="F2353" s="87"/>
      <c r="G2353" s="88"/>
      <c r="H2353" s="89"/>
      <c r="I2353" s="88"/>
      <c r="J2353" s="91"/>
      <c r="K2353" s="91"/>
      <c r="L2353" s="92"/>
      <c r="M2353" s="104"/>
      <c r="N2353" s="94"/>
      <c r="O2353" s="143"/>
      <c r="P2353" s="143"/>
      <c r="Q2353" s="143"/>
      <c r="R2353" s="94"/>
      <c r="S2353" s="107"/>
      <c r="T2353" s="143"/>
      <c r="U2353" s="94"/>
      <c r="V2353" s="94"/>
      <c r="W2353" s="94"/>
      <c r="X2353" s="143"/>
      <c r="Y2353" s="123"/>
      <c r="Z2353" s="143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  <c r="EG2353" s="107"/>
      <c r="EH2353" s="107"/>
      <c r="EI2353" s="107"/>
      <c r="EJ2353" s="107"/>
      <c r="EK2353" s="107"/>
      <c r="EL2353" s="107"/>
      <c r="EM2353" s="107"/>
      <c r="EN2353" s="107"/>
      <c r="EO2353" s="107"/>
      <c r="EP2353" s="107"/>
      <c r="EQ2353" s="107"/>
      <c r="ER2353" s="107"/>
      <c r="ES2353" s="107"/>
      <c r="ET2353" s="107"/>
      <c r="EU2353" s="107"/>
      <c r="EV2353" s="107"/>
      <c r="EW2353" s="107"/>
      <c r="EX2353" s="107"/>
      <c r="EY2353" s="107"/>
    </row>
    <row r="2354" spans="1:155" x14ac:dyDescent="0.15">
      <c r="A2354" s="36"/>
      <c r="B2354" s="144"/>
      <c r="C2354" s="91"/>
      <c r="D2354" s="103"/>
      <c r="E2354" s="104"/>
      <c r="F2354" s="87"/>
      <c r="G2354" s="88"/>
      <c r="H2354" s="89"/>
      <c r="I2354" s="88"/>
      <c r="J2354" s="91"/>
      <c r="K2354" s="91"/>
      <c r="L2354" s="92"/>
      <c r="M2354" s="104"/>
      <c r="N2354" s="94"/>
      <c r="O2354" s="143"/>
      <c r="P2354" s="143"/>
      <c r="Q2354" s="143"/>
      <c r="R2354" s="94"/>
      <c r="S2354" s="107"/>
      <c r="T2354" s="143"/>
      <c r="U2354" s="94"/>
      <c r="V2354" s="94"/>
      <c r="W2354" s="94"/>
      <c r="X2354" s="143"/>
      <c r="Y2354" s="123"/>
      <c r="Z2354" s="143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  <c r="EG2354" s="107"/>
      <c r="EH2354" s="107"/>
      <c r="EI2354" s="107"/>
      <c r="EJ2354" s="107"/>
      <c r="EK2354" s="107"/>
      <c r="EL2354" s="107"/>
      <c r="EM2354" s="107"/>
      <c r="EN2354" s="107"/>
      <c r="EO2354" s="107"/>
      <c r="EP2354" s="107"/>
      <c r="EQ2354" s="107"/>
      <c r="ER2354" s="107"/>
      <c r="ES2354" s="107"/>
      <c r="ET2354" s="107"/>
      <c r="EU2354" s="107"/>
      <c r="EV2354" s="107"/>
      <c r="EW2354" s="107"/>
      <c r="EX2354" s="107"/>
      <c r="EY2354" s="107"/>
    </row>
    <row r="2355" spans="1:155" x14ac:dyDescent="0.15">
      <c r="A2355" s="36"/>
      <c r="B2355" s="144"/>
      <c r="C2355" s="91"/>
      <c r="D2355" s="103"/>
      <c r="E2355" s="104"/>
      <c r="F2355" s="87"/>
      <c r="G2355" s="88"/>
      <c r="H2355" s="89"/>
      <c r="I2355" s="88"/>
      <c r="J2355" s="91"/>
      <c r="K2355" s="91"/>
      <c r="L2355" s="92"/>
      <c r="M2355" s="104"/>
      <c r="N2355" s="94"/>
      <c r="O2355" s="143"/>
      <c r="P2355" s="143"/>
      <c r="Q2355" s="143"/>
      <c r="R2355" s="94"/>
      <c r="S2355" s="107"/>
      <c r="T2355" s="143"/>
      <c r="U2355" s="94"/>
      <c r="V2355" s="94"/>
      <c r="W2355" s="94"/>
      <c r="X2355" s="143"/>
      <c r="Y2355" s="123"/>
      <c r="Z2355" s="143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  <c r="EG2355" s="107"/>
      <c r="EH2355" s="107"/>
      <c r="EI2355" s="107"/>
      <c r="EJ2355" s="107"/>
      <c r="EK2355" s="107"/>
      <c r="EL2355" s="107"/>
      <c r="EM2355" s="107"/>
      <c r="EN2355" s="107"/>
      <c r="EO2355" s="107"/>
      <c r="EP2355" s="107"/>
      <c r="EQ2355" s="107"/>
      <c r="ER2355" s="107"/>
      <c r="ES2355" s="107"/>
      <c r="ET2355" s="107"/>
      <c r="EU2355" s="107"/>
      <c r="EV2355" s="107"/>
      <c r="EW2355" s="107"/>
      <c r="EX2355" s="107"/>
      <c r="EY2355" s="107"/>
    </row>
    <row r="2356" spans="1:155" x14ac:dyDescent="0.15">
      <c r="A2356" s="36"/>
      <c r="B2356" s="144"/>
      <c r="C2356" s="91"/>
      <c r="D2356" s="103"/>
      <c r="E2356" s="104"/>
      <c r="F2356" s="87"/>
      <c r="G2356" s="88"/>
      <c r="H2356" s="89"/>
      <c r="I2356" s="88"/>
      <c r="J2356" s="91"/>
      <c r="K2356" s="91"/>
      <c r="L2356" s="92"/>
      <c r="M2356" s="104"/>
      <c r="N2356" s="94"/>
      <c r="O2356" s="143"/>
      <c r="P2356" s="143"/>
      <c r="Q2356" s="143"/>
      <c r="R2356" s="94"/>
      <c r="S2356" s="107"/>
      <c r="T2356" s="143"/>
      <c r="U2356" s="94"/>
      <c r="V2356" s="94"/>
      <c r="W2356" s="94"/>
      <c r="X2356" s="143"/>
      <c r="Y2356" s="123"/>
      <c r="Z2356" s="143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  <c r="EG2356" s="107"/>
      <c r="EH2356" s="107"/>
      <c r="EI2356" s="107"/>
      <c r="EJ2356" s="107"/>
      <c r="EK2356" s="107"/>
      <c r="EL2356" s="107"/>
      <c r="EM2356" s="107"/>
      <c r="EN2356" s="107"/>
      <c r="EO2356" s="107"/>
      <c r="EP2356" s="107"/>
      <c r="EQ2356" s="107"/>
      <c r="ER2356" s="107"/>
      <c r="ES2356" s="107"/>
      <c r="ET2356" s="107"/>
      <c r="EU2356" s="107"/>
      <c r="EV2356" s="107"/>
      <c r="EW2356" s="107"/>
      <c r="EX2356" s="107"/>
      <c r="EY2356" s="107"/>
    </row>
    <row r="2357" spans="1:155" x14ac:dyDescent="0.15">
      <c r="A2357" s="36"/>
      <c r="B2357" s="144"/>
      <c r="C2357" s="91"/>
      <c r="D2357" s="103"/>
      <c r="E2357" s="104"/>
      <c r="F2357" s="87"/>
      <c r="G2357" s="88"/>
      <c r="H2357" s="89"/>
      <c r="I2357" s="88"/>
      <c r="J2357" s="91"/>
      <c r="K2357" s="91"/>
      <c r="L2357" s="92"/>
      <c r="M2357" s="104"/>
      <c r="N2357" s="94"/>
      <c r="O2357" s="143"/>
      <c r="P2357" s="143"/>
      <c r="Q2357" s="143"/>
      <c r="R2357" s="94"/>
      <c r="S2357" s="107"/>
      <c r="T2357" s="143"/>
      <c r="U2357" s="94"/>
      <c r="V2357" s="94"/>
      <c r="W2357" s="94"/>
      <c r="X2357" s="143"/>
      <c r="Y2357" s="123"/>
      <c r="Z2357" s="143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  <c r="EG2357" s="107"/>
      <c r="EH2357" s="107"/>
      <c r="EI2357" s="107"/>
      <c r="EJ2357" s="107"/>
      <c r="EK2357" s="107"/>
      <c r="EL2357" s="107"/>
      <c r="EM2357" s="107"/>
      <c r="EN2357" s="107"/>
      <c r="EO2357" s="107"/>
      <c r="EP2357" s="107"/>
      <c r="EQ2357" s="107"/>
      <c r="ER2357" s="107"/>
      <c r="ES2357" s="107"/>
      <c r="ET2357" s="107"/>
      <c r="EU2357" s="107"/>
      <c r="EV2357" s="107"/>
      <c r="EW2357" s="107"/>
      <c r="EX2357" s="107"/>
      <c r="EY2357" s="107"/>
    </row>
    <row r="2358" spans="1:155" x14ac:dyDescent="0.15">
      <c r="A2358" s="36"/>
      <c r="B2358" s="144"/>
      <c r="C2358" s="91"/>
      <c r="D2358" s="103"/>
      <c r="E2358" s="104"/>
      <c r="F2358" s="87"/>
      <c r="G2358" s="88"/>
      <c r="H2358" s="89"/>
      <c r="I2358" s="88"/>
      <c r="J2358" s="91"/>
      <c r="K2358" s="91"/>
      <c r="L2358" s="92"/>
      <c r="M2358" s="104"/>
      <c r="N2358" s="94"/>
      <c r="O2358" s="143"/>
      <c r="P2358" s="143"/>
      <c r="Q2358" s="143"/>
      <c r="R2358" s="94"/>
      <c r="S2358" s="107"/>
      <c r="T2358" s="143"/>
      <c r="U2358" s="94"/>
      <c r="V2358" s="94"/>
      <c r="W2358" s="94"/>
      <c r="X2358" s="143"/>
      <c r="Y2358" s="123"/>
      <c r="Z2358" s="143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  <c r="EG2358" s="107"/>
      <c r="EH2358" s="107"/>
      <c r="EI2358" s="107"/>
      <c r="EJ2358" s="107"/>
      <c r="EK2358" s="107"/>
      <c r="EL2358" s="107"/>
      <c r="EM2358" s="107"/>
      <c r="EN2358" s="107"/>
      <c r="EO2358" s="107"/>
      <c r="EP2358" s="107"/>
      <c r="EQ2358" s="107"/>
      <c r="ER2358" s="107"/>
      <c r="ES2358" s="107"/>
      <c r="ET2358" s="107"/>
      <c r="EU2358" s="107"/>
      <c r="EV2358" s="107"/>
      <c r="EW2358" s="107"/>
      <c r="EX2358" s="107"/>
      <c r="EY2358" s="107"/>
    </row>
    <row r="2359" spans="1:155" x14ac:dyDescent="0.15">
      <c r="A2359" s="36"/>
      <c r="B2359" s="144"/>
      <c r="C2359" s="91"/>
      <c r="D2359" s="103"/>
      <c r="E2359" s="104"/>
      <c r="F2359" s="87"/>
      <c r="G2359" s="88"/>
      <c r="H2359" s="89"/>
      <c r="I2359" s="88"/>
      <c r="J2359" s="91"/>
      <c r="K2359" s="91"/>
      <c r="L2359" s="92"/>
      <c r="M2359" s="104"/>
      <c r="N2359" s="94"/>
      <c r="O2359" s="143"/>
      <c r="P2359" s="143"/>
      <c r="Q2359" s="143"/>
      <c r="R2359" s="94"/>
      <c r="S2359" s="107"/>
      <c r="T2359" s="143"/>
      <c r="U2359" s="94"/>
      <c r="V2359" s="94"/>
      <c r="W2359" s="94"/>
      <c r="X2359" s="143"/>
      <c r="Y2359" s="123"/>
      <c r="Z2359" s="143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  <c r="EG2359" s="107"/>
      <c r="EH2359" s="107"/>
      <c r="EI2359" s="107"/>
      <c r="EJ2359" s="107"/>
      <c r="EK2359" s="107"/>
      <c r="EL2359" s="107"/>
      <c r="EM2359" s="107"/>
      <c r="EN2359" s="107"/>
      <c r="EO2359" s="107"/>
      <c r="EP2359" s="107"/>
      <c r="EQ2359" s="107"/>
      <c r="ER2359" s="107"/>
      <c r="ES2359" s="107"/>
      <c r="ET2359" s="107"/>
      <c r="EU2359" s="107"/>
      <c r="EV2359" s="107"/>
      <c r="EW2359" s="107"/>
      <c r="EX2359" s="107"/>
      <c r="EY2359" s="107"/>
    </row>
    <row r="2360" spans="1:155" x14ac:dyDescent="0.15">
      <c r="A2360" s="36"/>
      <c r="B2360" s="144"/>
      <c r="C2360" s="91"/>
      <c r="D2360" s="103"/>
      <c r="E2360" s="104"/>
      <c r="F2360" s="87"/>
      <c r="G2360" s="88"/>
      <c r="H2360" s="89"/>
      <c r="I2360" s="88"/>
      <c r="J2360" s="91"/>
      <c r="K2360" s="91"/>
      <c r="L2360" s="92"/>
      <c r="M2360" s="104"/>
      <c r="N2360" s="94"/>
      <c r="O2360" s="143"/>
      <c r="P2360" s="143"/>
      <c r="Q2360" s="143"/>
      <c r="R2360" s="94"/>
      <c r="S2360" s="107"/>
      <c r="T2360" s="143"/>
      <c r="U2360" s="94"/>
      <c r="V2360" s="94"/>
      <c r="W2360" s="94"/>
      <c r="X2360" s="143"/>
      <c r="Y2360" s="123"/>
      <c r="Z2360" s="143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  <c r="EG2360" s="107"/>
      <c r="EH2360" s="107"/>
      <c r="EI2360" s="107"/>
      <c r="EJ2360" s="107"/>
      <c r="EK2360" s="107"/>
      <c r="EL2360" s="107"/>
      <c r="EM2360" s="107"/>
      <c r="EN2360" s="107"/>
      <c r="EO2360" s="107"/>
      <c r="EP2360" s="107"/>
      <c r="EQ2360" s="107"/>
      <c r="ER2360" s="107"/>
      <c r="ES2360" s="107"/>
      <c r="ET2360" s="107"/>
      <c r="EU2360" s="107"/>
      <c r="EV2360" s="107"/>
      <c r="EW2360" s="107"/>
      <c r="EX2360" s="107"/>
      <c r="EY2360" s="107"/>
    </row>
    <row r="2361" spans="1:155" x14ac:dyDescent="0.15">
      <c r="A2361" s="36"/>
      <c r="B2361" s="144"/>
      <c r="C2361" s="91"/>
      <c r="D2361" s="103"/>
      <c r="E2361" s="104"/>
      <c r="F2361" s="87"/>
      <c r="G2361" s="88"/>
      <c r="H2361" s="89"/>
      <c r="I2361" s="88"/>
      <c r="J2361" s="91"/>
      <c r="K2361" s="91"/>
      <c r="L2361" s="92"/>
      <c r="M2361" s="104"/>
      <c r="N2361" s="94"/>
      <c r="O2361" s="143"/>
      <c r="P2361" s="143"/>
      <c r="Q2361" s="143"/>
      <c r="R2361" s="94"/>
      <c r="S2361" s="107"/>
      <c r="T2361" s="143"/>
      <c r="U2361" s="94"/>
      <c r="V2361" s="94"/>
      <c r="W2361" s="94"/>
      <c r="X2361" s="143"/>
      <c r="Y2361" s="123"/>
      <c r="Z2361" s="143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  <c r="EG2361" s="107"/>
      <c r="EH2361" s="107"/>
      <c r="EI2361" s="107"/>
      <c r="EJ2361" s="107"/>
      <c r="EK2361" s="107"/>
      <c r="EL2361" s="107"/>
      <c r="EM2361" s="107"/>
      <c r="EN2361" s="107"/>
      <c r="EO2361" s="107"/>
      <c r="EP2361" s="107"/>
      <c r="EQ2361" s="107"/>
      <c r="ER2361" s="107"/>
      <c r="ES2361" s="107"/>
      <c r="ET2361" s="107"/>
      <c r="EU2361" s="107"/>
      <c r="EV2361" s="107"/>
      <c r="EW2361" s="107"/>
      <c r="EX2361" s="107"/>
      <c r="EY2361" s="107"/>
    </row>
    <row r="2362" spans="1:155" x14ac:dyDescent="0.15">
      <c r="A2362" s="36"/>
      <c r="B2362" s="144"/>
      <c r="C2362" s="91"/>
      <c r="D2362" s="103"/>
      <c r="E2362" s="104"/>
      <c r="F2362" s="87"/>
      <c r="G2362" s="88"/>
      <c r="H2362" s="89"/>
      <c r="I2362" s="88"/>
      <c r="J2362" s="91"/>
      <c r="K2362" s="91"/>
      <c r="L2362" s="92"/>
      <c r="M2362" s="104"/>
      <c r="N2362" s="94"/>
      <c r="O2362" s="143"/>
      <c r="P2362" s="143"/>
      <c r="Q2362" s="143"/>
      <c r="R2362" s="94"/>
      <c r="S2362" s="107"/>
      <c r="T2362" s="143"/>
      <c r="U2362" s="94"/>
      <c r="V2362" s="94"/>
      <c r="W2362" s="94"/>
      <c r="X2362" s="143"/>
      <c r="Y2362" s="123"/>
      <c r="Z2362" s="143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  <c r="EG2362" s="107"/>
      <c r="EH2362" s="107"/>
      <c r="EI2362" s="107"/>
      <c r="EJ2362" s="107"/>
      <c r="EK2362" s="107"/>
      <c r="EL2362" s="107"/>
      <c r="EM2362" s="107"/>
      <c r="EN2362" s="107"/>
      <c r="EO2362" s="107"/>
      <c r="EP2362" s="107"/>
      <c r="EQ2362" s="107"/>
      <c r="ER2362" s="107"/>
      <c r="ES2362" s="107"/>
      <c r="ET2362" s="107"/>
      <c r="EU2362" s="107"/>
      <c r="EV2362" s="107"/>
      <c r="EW2362" s="107"/>
      <c r="EX2362" s="107"/>
      <c r="EY2362" s="107"/>
    </row>
    <row r="2363" spans="1:155" x14ac:dyDescent="0.15">
      <c r="A2363" s="36"/>
      <c r="B2363" s="144"/>
      <c r="C2363" s="91"/>
      <c r="D2363" s="103"/>
      <c r="E2363" s="104"/>
      <c r="F2363" s="87"/>
      <c r="G2363" s="88"/>
      <c r="H2363" s="89"/>
      <c r="I2363" s="88"/>
      <c r="J2363" s="91"/>
      <c r="K2363" s="91"/>
      <c r="L2363" s="92"/>
      <c r="M2363" s="104"/>
      <c r="N2363" s="94"/>
      <c r="O2363" s="143"/>
      <c r="P2363" s="143"/>
      <c r="Q2363" s="143"/>
      <c r="R2363" s="94"/>
      <c r="S2363" s="107"/>
      <c r="T2363" s="143"/>
      <c r="U2363" s="94"/>
      <c r="V2363" s="94"/>
      <c r="W2363" s="94"/>
      <c r="X2363" s="143"/>
      <c r="Y2363" s="123"/>
      <c r="Z2363" s="143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  <c r="EG2363" s="107"/>
      <c r="EH2363" s="107"/>
      <c r="EI2363" s="107"/>
      <c r="EJ2363" s="107"/>
      <c r="EK2363" s="107"/>
      <c r="EL2363" s="107"/>
      <c r="EM2363" s="107"/>
      <c r="EN2363" s="107"/>
      <c r="EO2363" s="107"/>
      <c r="EP2363" s="107"/>
      <c r="EQ2363" s="107"/>
      <c r="ER2363" s="107"/>
      <c r="ES2363" s="107"/>
      <c r="ET2363" s="107"/>
      <c r="EU2363" s="107"/>
      <c r="EV2363" s="107"/>
      <c r="EW2363" s="107"/>
      <c r="EX2363" s="107"/>
      <c r="EY2363" s="107"/>
    </row>
    <row r="2364" spans="1:155" x14ac:dyDescent="0.15">
      <c r="A2364" s="36"/>
      <c r="B2364" s="144"/>
      <c r="C2364" s="91"/>
      <c r="D2364" s="103"/>
      <c r="E2364" s="104"/>
      <c r="F2364" s="87"/>
      <c r="G2364" s="88"/>
      <c r="H2364" s="89"/>
      <c r="I2364" s="88"/>
      <c r="J2364" s="91"/>
      <c r="K2364" s="91"/>
      <c r="L2364" s="92"/>
      <c r="M2364" s="104"/>
      <c r="N2364" s="94"/>
      <c r="O2364" s="143"/>
      <c r="P2364" s="143"/>
      <c r="Q2364" s="143"/>
      <c r="R2364" s="94"/>
      <c r="S2364" s="107"/>
      <c r="T2364" s="143"/>
      <c r="U2364" s="94"/>
      <c r="V2364" s="94"/>
      <c r="W2364" s="94"/>
      <c r="X2364" s="143"/>
      <c r="Y2364" s="123"/>
      <c r="Z2364" s="143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  <c r="EG2364" s="107"/>
      <c r="EH2364" s="107"/>
      <c r="EI2364" s="107"/>
      <c r="EJ2364" s="107"/>
      <c r="EK2364" s="107"/>
      <c r="EL2364" s="107"/>
      <c r="EM2364" s="107"/>
      <c r="EN2364" s="107"/>
      <c r="EO2364" s="107"/>
      <c r="EP2364" s="107"/>
      <c r="EQ2364" s="107"/>
      <c r="ER2364" s="107"/>
      <c r="ES2364" s="107"/>
      <c r="ET2364" s="107"/>
      <c r="EU2364" s="107"/>
      <c r="EV2364" s="107"/>
      <c r="EW2364" s="107"/>
      <c r="EX2364" s="107"/>
      <c r="EY2364" s="107"/>
    </row>
    <row r="2365" spans="1:155" x14ac:dyDescent="0.15">
      <c r="A2365" s="36"/>
      <c r="B2365" s="144"/>
      <c r="C2365" s="91"/>
      <c r="D2365" s="103"/>
      <c r="E2365" s="104"/>
      <c r="F2365" s="87"/>
      <c r="G2365" s="88"/>
      <c r="H2365" s="89"/>
      <c r="I2365" s="88"/>
      <c r="J2365" s="91"/>
      <c r="K2365" s="91"/>
      <c r="L2365" s="92"/>
      <c r="M2365" s="104"/>
      <c r="N2365" s="94"/>
      <c r="O2365" s="143"/>
      <c r="P2365" s="143"/>
      <c r="Q2365" s="143"/>
      <c r="R2365" s="94"/>
      <c r="S2365" s="107"/>
      <c r="T2365" s="143"/>
      <c r="U2365" s="94"/>
      <c r="V2365" s="94"/>
      <c r="W2365" s="94"/>
      <c r="X2365" s="143"/>
      <c r="Y2365" s="123"/>
      <c r="Z2365" s="143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  <c r="EG2365" s="107"/>
      <c r="EH2365" s="107"/>
      <c r="EI2365" s="107"/>
      <c r="EJ2365" s="107"/>
      <c r="EK2365" s="107"/>
      <c r="EL2365" s="107"/>
      <c r="EM2365" s="107"/>
      <c r="EN2365" s="107"/>
      <c r="EO2365" s="107"/>
      <c r="EP2365" s="107"/>
      <c r="EQ2365" s="107"/>
      <c r="ER2365" s="107"/>
      <c r="ES2365" s="107"/>
      <c r="ET2365" s="107"/>
      <c r="EU2365" s="107"/>
      <c r="EV2365" s="107"/>
      <c r="EW2365" s="107"/>
      <c r="EX2365" s="107"/>
      <c r="EY2365" s="107"/>
    </row>
    <row r="2366" spans="1:155" x14ac:dyDescent="0.15">
      <c r="A2366" s="36"/>
      <c r="B2366" s="144"/>
      <c r="C2366" s="91"/>
      <c r="D2366" s="103"/>
      <c r="E2366" s="104"/>
      <c r="F2366" s="87"/>
      <c r="G2366" s="88"/>
      <c r="H2366" s="89"/>
      <c r="I2366" s="88"/>
      <c r="J2366" s="91"/>
      <c r="K2366" s="91"/>
      <c r="L2366" s="92"/>
      <c r="M2366" s="104"/>
      <c r="N2366" s="94"/>
      <c r="O2366" s="143"/>
      <c r="P2366" s="143"/>
      <c r="Q2366" s="143"/>
      <c r="R2366" s="94"/>
      <c r="S2366" s="107"/>
      <c r="T2366" s="143"/>
      <c r="U2366" s="94"/>
      <c r="V2366" s="94"/>
      <c r="W2366" s="94"/>
      <c r="X2366" s="143"/>
      <c r="Y2366" s="123"/>
      <c r="Z2366" s="143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  <c r="EG2366" s="107"/>
      <c r="EH2366" s="107"/>
      <c r="EI2366" s="107"/>
      <c r="EJ2366" s="107"/>
      <c r="EK2366" s="107"/>
      <c r="EL2366" s="107"/>
      <c r="EM2366" s="107"/>
      <c r="EN2366" s="107"/>
      <c r="EO2366" s="107"/>
      <c r="EP2366" s="107"/>
      <c r="EQ2366" s="107"/>
      <c r="ER2366" s="107"/>
      <c r="ES2366" s="107"/>
      <c r="ET2366" s="107"/>
      <c r="EU2366" s="107"/>
      <c r="EV2366" s="107"/>
      <c r="EW2366" s="107"/>
      <c r="EX2366" s="107"/>
      <c r="EY2366" s="107"/>
    </row>
    <row r="2367" spans="1:155" x14ac:dyDescent="0.15">
      <c r="A2367" s="36"/>
      <c r="B2367" s="144"/>
      <c r="C2367" s="91"/>
      <c r="D2367" s="103"/>
      <c r="E2367" s="104"/>
      <c r="F2367" s="87"/>
      <c r="G2367" s="88"/>
      <c r="H2367" s="89"/>
      <c r="I2367" s="88"/>
      <c r="J2367" s="91"/>
      <c r="K2367" s="91"/>
      <c r="L2367" s="92"/>
      <c r="M2367" s="104"/>
      <c r="N2367" s="94"/>
      <c r="O2367" s="143"/>
      <c r="P2367" s="143"/>
      <c r="Q2367" s="143"/>
      <c r="R2367" s="94"/>
      <c r="S2367" s="107"/>
      <c r="T2367" s="143"/>
      <c r="U2367" s="94"/>
      <c r="V2367" s="94"/>
      <c r="W2367" s="94"/>
      <c r="X2367" s="143"/>
      <c r="Y2367" s="123"/>
      <c r="Z2367" s="143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  <c r="EG2367" s="107"/>
      <c r="EH2367" s="107"/>
      <c r="EI2367" s="107"/>
      <c r="EJ2367" s="107"/>
      <c r="EK2367" s="107"/>
      <c r="EL2367" s="107"/>
      <c r="EM2367" s="107"/>
      <c r="EN2367" s="107"/>
      <c r="EO2367" s="107"/>
      <c r="EP2367" s="107"/>
      <c r="EQ2367" s="107"/>
      <c r="ER2367" s="107"/>
      <c r="ES2367" s="107"/>
      <c r="ET2367" s="107"/>
      <c r="EU2367" s="107"/>
      <c r="EV2367" s="107"/>
      <c r="EW2367" s="107"/>
      <c r="EX2367" s="107"/>
      <c r="EY2367" s="107"/>
    </row>
    <row r="2368" spans="1:155" x14ac:dyDescent="0.15">
      <c r="A2368" s="36"/>
      <c r="B2368" s="144"/>
      <c r="C2368" s="91"/>
      <c r="D2368" s="103"/>
      <c r="E2368" s="104"/>
      <c r="F2368" s="87"/>
      <c r="G2368" s="88"/>
      <c r="H2368" s="89"/>
      <c r="I2368" s="88"/>
      <c r="J2368" s="91"/>
      <c r="K2368" s="91"/>
      <c r="L2368" s="92"/>
      <c r="M2368" s="104"/>
      <c r="N2368" s="94"/>
      <c r="O2368" s="143"/>
      <c r="P2368" s="143"/>
      <c r="Q2368" s="143"/>
      <c r="R2368" s="94"/>
      <c r="S2368" s="107"/>
      <c r="T2368" s="143"/>
      <c r="U2368" s="94"/>
      <c r="V2368" s="94"/>
      <c r="W2368" s="94"/>
      <c r="X2368" s="143"/>
      <c r="Y2368" s="123"/>
      <c r="Z2368" s="143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  <c r="EG2368" s="107"/>
      <c r="EH2368" s="107"/>
      <c r="EI2368" s="107"/>
      <c r="EJ2368" s="107"/>
      <c r="EK2368" s="107"/>
      <c r="EL2368" s="107"/>
      <c r="EM2368" s="107"/>
      <c r="EN2368" s="107"/>
      <c r="EO2368" s="107"/>
      <c r="EP2368" s="107"/>
      <c r="EQ2368" s="107"/>
      <c r="ER2368" s="107"/>
      <c r="ES2368" s="107"/>
      <c r="ET2368" s="107"/>
      <c r="EU2368" s="107"/>
      <c r="EV2368" s="107"/>
      <c r="EW2368" s="107"/>
      <c r="EX2368" s="107"/>
      <c r="EY2368" s="107"/>
    </row>
    <row r="2369" spans="1:155" x14ac:dyDescent="0.15">
      <c r="A2369" s="36"/>
      <c r="B2369" s="144"/>
      <c r="C2369" s="91"/>
      <c r="D2369" s="103"/>
      <c r="E2369" s="104"/>
      <c r="F2369" s="87"/>
      <c r="G2369" s="88"/>
      <c r="H2369" s="89"/>
      <c r="I2369" s="88"/>
      <c r="J2369" s="91"/>
      <c r="K2369" s="91"/>
      <c r="L2369" s="92"/>
      <c r="M2369" s="104"/>
      <c r="N2369" s="94"/>
      <c r="O2369" s="143"/>
      <c r="P2369" s="143"/>
      <c r="Q2369" s="143"/>
      <c r="R2369" s="94"/>
      <c r="S2369" s="107"/>
      <c r="T2369" s="143"/>
      <c r="U2369" s="94"/>
      <c r="V2369" s="94"/>
      <c r="W2369" s="94"/>
      <c r="X2369" s="143"/>
      <c r="Y2369" s="123"/>
      <c r="Z2369" s="143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  <c r="EG2369" s="107"/>
      <c r="EH2369" s="107"/>
      <c r="EI2369" s="107"/>
      <c r="EJ2369" s="107"/>
      <c r="EK2369" s="107"/>
      <c r="EL2369" s="107"/>
      <c r="EM2369" s="107"/>
      <c r="EN2369" s="107"/>
      <c r="EO2369" s="107"/>
      <c r="EP2369" s="107"/>
      <c r="EQ2369" s="107"/>
      <c r="ER2369" s="107"/>
      <c r="ES2369" s="107"/>
      <c r="ET2369" s="107"/>
      <c r="EU2369" s="107"/>
      <c r="EV2369" s="107"/>
      <c r="EW2369" s="107"/>
      <c r="EX2369" s="107"/>
      <c r="EY2369" s="107"/>
    </row>
    <row r="2370" spans="1:155" x14ac:dyDescent="0.15">
      <c r="A2370" s="36"/>
      <c r="B2370" s="144"/>
      <c r="C2370" s="91"/>
      <c r="D2370" s="103"/>
      <c r="E2370" s="104"/>
      <c r="F2370" s="87"/>
      <c r="G2370" s="88"/>
      <c r="H2370" s="89"/>
      <c r="I2370" s="88"/>
      <c r="J2370" s="91"/>
      <c r="K2370" s="91"/>
      <c r="L2370" s="92"/>
      <c r="M2370" s="104"/>
      <c r="N2370" s="94"/>
      <c r="O2370" s="143"/>
      <c r="P2370" s="143"/>
      <c r="Q2370" s="143"/>
      <c r="R2370" s="94"/>
      <c r="S2370" s="107"/>
      <c r="T2370" s="143"/>
      <c r="U2370" s="94"/>
      <c r="V2370" s="94"/>
      <c r="W2370" s="94"/>
      <c r="X2370" s="143"/>
      <c r="Y2370" s="123"/>
      <c r="Z2370" s="143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  <c r="EG2370" s="107"/>
      <c r="EH2370" s="107"/>
      <c r="EI2370" s="107"/>
      <c r="EJ2370" s="107"/>
      <c r="EK2370" s="107"/>
      <c r="EL2370" s="107"/>
      <c r="EM2370" s="107"/>
      <c r="EN2370" s="107"/>
      <c r="EO2370" s="107"/>
      <c r="EP2370" s="107"/>
      <c r="EQ2370" s="107"/>
      <c r="ER2370" s="107"/>
      <c r="ES2370" s="107"/>
      <c r="ET2370" s="107"/>
      <c r="EU2370" s="107"/>
      <c r="EV2370" s="107"/>
      <c r="EW2370" s="107"/>
      <c r="EX2370" s="107"/>
      <c r="EY2370" s="107"/>
    </row>
    <row r="2371" spans="1:155" x14ac:dyDescent="0.15">
      <c r="A2371" s="36"/>
      <c r="B2371" s="144"/>
      <c r="C2371" s="91"/>
      <c r="D2371" s="103"/>
      <c r="E2371" s="104"/>
      <c r="F2371" s="87"/>
      <c r="G2371" s="88"/>
      <c r="H2371" s="89"/>
      <c r="I2371" s="88"/>
      <c r="J2371" s="91"/>
      <c r="K2371" s="91"/>
      <c r="L2371" s="92"/>
      <c r="M2371" s="104"/>
      <c r="N2371" s="94"/>
      <c r="O2371" s="143"/>
      <c r="P2371" s="143"/>
      <c r="Q2371" s="143"/>
      <c r="R2371" s="94"/>
      <c r="S2371" s="107"/>
      <c r="T2371" s="143"/>
      <c r="U2371" s="94"/>
      <c r="V2371" s="94"/>
      <c r="W2371" s="94"/>
      <c r="X2371" s="143"/>
      <c r="Y2371" s="123"/>
      <c r="Z2371" s="143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  <c r="EG2371" s="107"/>
      <c r="EH2371" s="107"/>
      <c r="EI2371" s="107"/>
      <c r="EJ2371" s="107"/>
      <c r="EK2371" s="107"/>
      <c r="EL2371" s="107"/>
      <c r="EM2371" s="107"/>
      <c r="EN2371" s="107"/>
      <c r="EO2371" s="107"/>
      <c r="EP2371" s="107"/>
      <c r="EQ2371" s="107"/>
      <c r="ER2371" s="107"/>
      <c r="ES2371" s="107"/>
      <c r="ET2371" s="107"/>
      <c r="EU2371" s="107"/>
      <c r="EV2371" s="107"/>
      <c r="EW2371" s="107"/>
      <c r="EX2371" s="107"/>
      <c r="EY2371" s="107"/>
    </row>
    <row r="2372" spans="1:155" x14ac:dyDescent="0.15">
      <c r="A2372" s="36"/>
      <c r="B2372" s="144"/>
      <c r="C2372" s="91"/>
      <c r="D2372" s="103"/>
      <c r="E2372" s="104"/>
      <c r="F2372" s="87"/>
      <c r="G2372" s="88"/>
      <c r="H2372" s="89"/>
      <c r="I2372" s="88"/>
      <c r="J2372" s="91"/>
      <c r="K2372" s="91"/>
      <c r="L2372" s="92"/>
      <c r="M2372" s="104"/>
      <c r="N2372" s="94"/>
      <c r="O2372" s="143"/>
      <c r="P2372" s="143"/>
      <c r="Q2372" s="143"/>
      <c r="R2372" s="94"/>
      <c r="S2372" s="107"/>
      <c r="T2372" s="143"/>
      <c r="U2372" s="94"/>
      <c r="V2372" s="94"/>
      <c r="W2372" s="94"/>
      <c r="X2372" s="143"/>
      <c r="Y2372" s="123"/>
      <c r="Z2372" s="143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  <c r="EG2372" s="107"/>
      <c r="EH2372" s="107"/>
      <c r="EI2372" s="107"/>
      <c r="EJ2372" s="107"/>
      <c r="EK2372" s="107"/>
      <c r="EL2372" s="107"/>
      <c r="EM2372" s="107"/>
      <c r="EN2372" s="107"/>
      <c r="EO2372" s="107"/>
      <c r="EP2372" s="107"/>
      <c r="EQ2372" s="107"/>
      <c r="ER2372" s="107"/>
      <c r="ES2372" s="107"/>
      <c r="ET2372" s="107"/>
      <c r="EU2372" s="107"/>
      <c r="EV2372" s="107"/>
      <c r="EW2372" s="107"/>
      <c r="EX2372" s="107"/>
      <c r="EY2372" s="107"/>
    </row>
    <row r="2373" spans="1:155" x14ac:dyDescent="0.15">
      <c r="A2373" s="36"/>
      <c r="B2373" s="144"/>
      <c r="C2373" s="91"/>
      <c r="D2373" s="103"/>
      <c r="E2373" s="104"/>
      <c r="F2373" s="87"/>
      <c r="G2373" s="88"/>
      <c r="H2373" s="89"/>
      <c r="I2373" s="88"/>
      <c r="J2373" s="91"/>
      <c r="K2373" s="91"/>
      <c r="L2373" s="92"/>
      <c r="M2373" s="104"/>
      <c r="N2373" s="94"/>
      <c r="O2373" s="143"/>
      <c r="P2373" s="143"/>
      <c r="Q2373" s="143"/>
      <c r="R2373" s="94"/>
      <c r="S2373" s="107"/>
      <c r="T2373" s="143"/>
      <c r="U2373" s="94"/>
      <c r="V2373" s="94"/>
      <c r="W2373" s="94"/>
      <c r="X2373" s="143"/>
      <c r="Y2373" s="123"/>
      <c r="Z2373" s="143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  <c r="EG2373" s="107"/>
      <c r="EH2373" s="107"/>
      <c r="EI2373" s="107"/>
      <c r="EJ2373" s="107"/>
      <c r="EK2373" s="107"/>
      <c r="EL2373" s="107"/>
      <c r="EM2373" s="107"/>
      <c r="EN2373" s="107"/>
      <c r="EO2373" s="107"/>
      <c r="EP2373" s="107"/>
      <c r="EQ2373" s="107"/>
      <c r="ER2373" s="107"/>
      <c r="ES2373" s="107"/>
      <c r="ET2373" s="107"/>
      <c r="EU2373" s="107"/>
      <c r="EV2373" s="107"/>
      <c r="EW2373" s="107"/>
      <c r="EX2373" s="107"/>
      <c r="EY2373" s="107"/>
    </row>
    <row r="2374" spans="1:155" x14ac:dyDescent="0.15">
      <c r="A2374" s="36"/>
      <c r="B2374" s="144"/>
      <c r="C2374" s="91"/>
      <c r="D2374" s="103"/>
      <c r="E2374" s="104"/>
      <c r="F2374" s="87"/>
      <c r="G2374" s="88"/>
      <c r="H2374" s="89"/>
      <c r="I2374" s="88"/>
      <c r="J2374" s="91"/>
      <c r="K2374" s="91"/>
      <c r="L2374" s="92"/>
      <c r="M2374" s="104"/>
      <c r="N2374" s="94"/>
      <c r="O2374" s="143"/>
      <c r="P2374" s="143"/>
      <c r="Q2374" s="143"/>
      <c r="R2374" s="94"/>
      <c r="S2374" s="107"/>
      <c r="T2374" s="143"/>
      <c r="U2374" s="94"/>
      <c r="V2374" s="94"/>
      <c r="W2374" s="94"/>
      <c r="X2374" s="143"/>
      <c r="Y2374" s="123"/>
      <c r="Z2374" s="143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  <c r="EG2374" s="107"/>
      <c r="EH2374" s="107"/>
      <c r="EI2374" s="107"/>
      <c r="EJ2374" s="107"/>
      <c r="EK2374" s="107"/>
      <c r="EL2374" s="107"/>
      <c r="EM2374" s="107"/>
      <c r="EN2374" s="107"/>
      <c r="EO2374" s="107"/>
      <c r="EP2374" s="107"/>
      <c r="EQ2374" s="107"/>
      <c r="ER2374" s="107"/>
      <c r="ES2374" s="107"/>
      <c r="ET2374" s="107"/>
      <c r="EU2374" s="107"/>
      <c r="EV2374" s="107"/>
      <c r="EW2374" s="107"/>
      <c r="EX2374" s="107"/>
      <c r="EY2374" s="107"/>
    </row>
    <row r="2375" spans="1:155" x14ac:dyDescent="0.15">
      <c r="A2375" s="36"/>
      <c r="B2375" s="144"/>
      <c r="C2375" s="91"/>
      <c r="D2375" s="103"/>
      <c r="E2375" s="104"/>
      <c r="F2375" s="87"/>
      <c r="G2375" s="88"/>
      <c r="H2375" s="89"/>
      <c r="I2375" s="88"/>
      <c r="J2375" s="91"/>
      <c r="K2375" s="91"/>
      <c r="L2375" s="92"/>
      <c r="M2375" s="104"/>
      <c r="N2375" s="94"/>
      <c r="O2375" s="143"/>
      <c r="P2375" s="143"/>
      <c r="Q2375" s="143"/>
      <c r="R2375" s="94"/>
      <c r="S2375" s="107"/>
      <c r="T2375" s="143"/>
      <c r="U2375" s="94"/>
      <c r="V2375" s="94"/>
      <c r="W2375" s="94"/>
      <c r="X2375" s="143"/>
      <c r="Y2375" s="123"/>
      <c r="Z2375" s="143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  <c r="EG2375" s="107"/>
      <c r="EH2375" s="107"/>
      <c r="EI2375" s="107"/>
      <c r="EJ2375" s="107"/>
      <c r="EK2375" s="107"/>
      <c r="EL2375" s="107"/>
      <c r="EM2375" s="107"/>
      <c r="EN2375" s="107"/>
      <c r="EO2375" s="107"/>
      <c r="EP2375" s="107"/>
      <c r="EQ2375" s="107"/>
      <c r="ER2375" s="107"/>
      <c r="ES2375" s="107"/>
      <c r="ET2375" s="107"/>
      <c r="EU2375" s="107"/>
      <c r="EV2375" s="107"/>
      <c r="EW2375" s="107"/>
      <c r="EX2375" s="107"/>
      <c r="EY2375" s="107"/>
    </row>
    <row r="2376" spans="1:155" x14ac:dyDescent="0.15">
      <c r="A2376" s="36"/>
      <c r="B2376" s="144"/>
      <c r="C2376" s="91"/>
      <c r="D2376" s="103"/>
      <c r="E2376" s="104"/>
      <c r="F2376" s="87"/>
      <c r="G2376" s="88"/>
      <c r="H2376" s="89"/>
      <c r="I2376" s="88"/>
      <c r="J2376" s="91"/>
      <c r="K2376" s="91"/>
      <c r="L2376" s="92"/>
      <c r="M2376" s="104"/>
      <c r="N2376" s="94"/>
      <c r="O2376" s="143"/>
      <c r="P2376" s="143"/>
      <c r="Q2376" s="143"/>
      <c r="R2376" s="94"/>
      <c r="S2376" s="107"/>
      <c r="T2376" s="143"/>
      <c r="U2376" s="94"/>
      <c r="V2376" s="94"/>
      <c r="W2376" s="94"/>
      <c r="X2376" s="143"/>
      <c r="Y2376" s="123"/>
      <c r="Z2376" s="143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  <c r="EG2376" s="107"/>
      <c r="EH2376" s="107"/>
      <c r="EI2376" s="107"/>
      <c r="EJ2376" s="107"/>
      <c r="EK2376" s="107"/>
      <c r="EL2376" s="107"/>
      <c r="EM2376" s="107"/>
      <c r="EN2376" s="107"/>
      <c r="EO2376" s="107"/>
      <c r="EP2376" s="107"/>
      <c r="EQ2376" s="107"/>
      <c r="ER2376" s="107"/>
      <c r="ES2376" s="107"/>
      <c r="ET2376" s="107"/>
      <c r="EU2376" s="107"/>
      <c r="EV2376" s="107"/>
      <c r="EW2376" s="107"/>
      <c r="EX2376" s="107"/>
      <c r="EY2376" s="107"/>
    </row>
    <row r="2377" spans="1:155" x14ac:dyDescent="0.15">
      <c r="A2377" s="36"/>
      <c r="B2377" s="144"/>
      <c r="C2377" s="91"/>
      <c r="D2377" s="103"/>
      <c r="E2377" s="104"/>
      <c r="F2377" s="87"/>
      <c r="G2377" s="88"/>
      <c r="H2377" s="89"/>
      <c r="I2377" s="88"/>
      <c r="J2377" s="91"/>
      <c r="K2377" s="91"/>
      <c r="L2377" s="92"/>
      <c r="M2377" s="104"/>
      <c r="N2377" s="94"/>
      <c r="O2377" s="143"/>
      <c r="P2377" s="143"/>
      <c r="Q2377" s="143"/>
      <c r="R2377" s="94"/>
      <c r="S2377" s="107"/>
      <c r="T2377" s="143"/>
      <c r="U2377" s="94"/>
      <c r="V2377" s="94"/>
      <c r="W2377" s="94"/>
      <c r="X2377" s="143"/>
      <c r="Y2377" s="123"/>
      <c r="Z2377" s="143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  <c r="EG2377" s="107"/>
      <c r="EH2377" s="107"/>
      <c r="EI2377" s="107"/>
      <c r="EJ2377" s="107"/>
      <c r="EK2377" s="107"/>
      <c r="EL2377" s="107"/>
      <c r="EM2377" s="107"/>
      <c r="EN2377" s="107"/>
      <c r="EO2377" s="107"/>
      <c r="EP2377" s="107"/>
      <c r="EQ2377" s="107"/>
      <c r="ER2377" s="107"/>
      <c r="ES2377" s="107"/>
      <c r="ET2377" s="107"/>
      <c r="EU2377" s="107"/>
      <c r="EV2377" s="107"/>
      <c r="EW2377" s="107"/>
      <c r="EX2377" s="107"/>
      <c r="EY2377" s="107"/>
    </row>
    <row r="2378" spans="1:155" x14ac:dyDescent="0.15">
      <c r="A2378" s="36"/>
      <c r="B2378" s="144"/>
      <c r="C2378" s="91"/>
      <c r="D2378" s="103"/>
      <c r="E2378" s="104"/>
      <c r="F2378" s="87"/>
      <c r="G2378" s="88"/>
      <c r="H2378" s="89"/>
      <c r="I2378" s="88"/>
      <c r="J2378" s="91"/>
      <c r="K2378" s="91"/>
      <c r="L2378" s="92"/>
      <c r="M2378" s="104"/>
      <c r="N2378" s="94"/>
      <c r="O2378" s="143"/>
      <c r="P2378" s="143"/>
      <c r="Q2378" s="143"/>
      <c r="R2378" s="94"/>
      <c r="S2378" s="107"/>
      <c r="T2378" s="143"/>
      <c r="U2378" s="94"/>
      <c r="V2378" s="94"/>
      <c r="W2378" s="94"/>
      <c r="X2378" s="143"/>
      <c r="Y2378" s="123"/>
      <c r="Z2378" s="143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  <c r="EG2378" s="107"/>
      <c r="EH2378" s="107"/>
      <c r="EI2378" s="107"/>
      <c r="EJ2378" s="107"/>
      <c r="EK2378" s="107"/>
      <c r="EL2378" s="107"/>
      <c r="EM2378" s="107"/>
      <c r="EN2378" s="107"/>
      <c r="EO2378" s="107"/>
      <c r="EP2378" s="107"/>
      <c r="EQ2378" s="107"/>
      <c r="ER2378" s="107"/>
      <c r="ES2378" s="107"/>
      <c r="ET2378" s="107"/>
      <c r="EU2378" s="107"/>
      <c r="EV2378" s="107"/>
      <c r="EW2378" s="107"/>
      <c r="EX2378" s="107"/>
      <c r="EY2378" s="107"/>
    </row>
    <row r="2379" spans="1:155" x14ac:dyDescent="0.15">
      <c r="A2379" s="36"/>
      <c r="B2379" s="144"/>
      <c r="C2379" s="91"/>
      <c r="D2379" s="103"/>
      <c r="E2379" s="104"/>
      <c r="F2379" s="87"/>
      <c r="G2379" s="88"/>
      <c r="H2379" s="89"/>
      <c r="I2379" s="88"/>
      <c r="J2379" s="91"/>
      <c r="K2379" s="91"/>
      <c r="L2379" s="92"/>
      <c r="M2379" s="104"/>
      <c r="N2379" s="94"/>
      <c r="O2379" s="143"/>
      <c r="P2379" s="143"/>
      <c r="Q2379" s="143"/>
      <c r="R2379" s="94"/>
      <c r="S2379" s="107"/>
      <c r="T2379" s="143"/>
      <c r="U2379" s="94"/>
      <c r="V2379" s="94"/>
      <c r="W2379" s="94"/>
      <c r="X2379" s="143"/>
      <c r="Y2379" s="123"/>
      <c r="Z2379" s="143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  <c r="EG2379" s="107"/>
      <c r="EH2379" s="107"/>
      <c r="EI2379" s="107"/>
      <c r="EJ2379" s="107"/>
      <c r="EK2379" s="107"/>
      <c r="EL2379" s="107"/>
      <c r="EM2379" s="107"/>
      <c r="EN2379" s="107"/>
      <c r="EO2379" s="107"/>
      <c r="EP2379" s="107"/>
      <c r="EQ2379" s="107"/>
      <c r="ER2379" s="107"/>
      <c r="ES2379" s="107"/>
      <c r="ET2379" s="107"/>
      <c r="EU2379" s="107"/>
      <c r="EV2379" s="107"/>
      <c r="EW2379" s="107"/>
      <c r="EX2379" s="107"/>
      <c r="EY2379" s="107"/>
    </row>
    <row r="2380" spans="1:155" x14ac:dyDescent="0.15">
      <c r="A2380" s="36"/>
      <c r="B2380" s="144"/>
      <c r="C2380" s="91"/>
      <c r="D2380" s="103"/>
      <c r="E2380" s="104"/>
      <c r="F2380" s="87"/>
      <c r="G2380" s="88"/>
      <c r="H2380" s="89"/>
      <c r="I2380" s="88"/>
      <c r="J2380" s="91"/>
      <c r="K2380" s="91"/>
      <c r="L2380" s="92"/>
      <c r="M2380" s="104"/>
      <c r="N2380" s="94"/>
      <c r="O2380" s="143"/>
      <c r="P2380" s="143"/>
      <c r="Q2380" s="143"/>
      <c r="R2380" s="94"/>
      <c r="S2380" s="107"/>
      <c r="T2380" s="143"/>
      <c r="U2380" s="94"/>
      <c r="V2380" s="94"/>
      <c r="W2380" s="94"/>
      <c r="X2380" s="143"/>
      <c r="Y2380" s="123"/>
      <c r="Z2380" s="143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  <c r="EG2380" s="107"/>
      <c r="EH2380" s="107"/>
      <c r="EI2380" s="107"/>
      <c r="EJ2380" s="107"/>
      <c r="EK2380" s="107"/>
      <c r="EL2380" s="107"/>
      <c r="EM2380" s="107"/>
      <c r="EN2380" s="107"/>
      <c r="EO2380" s="107"/>
      <c r="EP2380" s="107"/>
      <c r="EQ2380" s="107"/>
      <c r="ER2380" s="107"/>
      <c r="ES2380" s="107"/>
      <c r="ET2380" s="107"/>
      <c r="EU2380" s="107"/>
      <c r="EV2380" s="107"/>
      <c r="EW2380" s="107"/>
      <c r="EX2380" s="107"/>
      <c r="EY2380" s="107"/>
    </row>
    <row r="2381" spans="1:155" x14ac:dyDescent="0.15">
      <c r="A2381" s="36"/>
      <c r="B2381" s="144"/>
      <c r="C2381" s="91"/>
      <c r="D2381" s="103"/>
      <c r="E2381" s="104"/>
      <c r="F2381" s="87"/>
      <c r="G2381" s="88"/>
      <c r="H2381" s="89"/>
      <c r="I2381" s="88"/>
      <c r="J2381" s="91"/>
      <c r="K2381" s="91"/>
      <c r="L2381" s="92"/>
      <c r="M2381" s="104"/>
      <c r="N2381" s="94"/>
      <c r="O2381" s="143"/>
      <c r="P2381" s="143"/>
      <c r="Q2381" s="143"/>
      <c r="R2381" s="94"/>
      <c r="S2381" s="107"/>
      <c r="T2381" s="143"/>
      <c r="U2381" s="94"/>
      <c r="V2381" s="94"/>
      <c r="W2381" s="94"/>
      <c r="X2381" s="143"/>
      <c r="Y2381" s="123"/>
      <c r="Z2381" s="143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  <c r="EG2381" s="107"/>
      <c r="EH2381" s="107"/>
      <c r="EI2381" s="107"/>
      <c r="EJ2381" s="107"/>
      <c r="EK2381" s="107"/>
      <c r="EL2381" s="107"/>
      <c r="EM2381" s="107"/>
      <c r="EN2381" s="107"/>
      <c r="EO2381" s="107"/>
      <c r="EP2381" s="107"/>
      <c r="EQ2381" s="107"/>
      <c r="ER2381" s="107"/>
      <c r="ES2381" s="107"/>
      <c r="ET2381" s="107"/>
      <c r="EU2381" s="107"/>
      <c r="EV2381" s="107"/>
      <c r="EW2381" s="107"/>
      <c r="EX2381" s="107"/>
      <c r="EY2381" s="107"/>
    </row>
    <row r="2382" spans="1:155" x14ac:dyDescent="0.15">
      <c r="A2382" s="36"/>
      <c r="B2382" s="144"/>
      <c r="C2382" s="91"/>
      <c r="D2382" s="103"/>
      <c r="E2382" s="104"/>
      <c r="F2382" s="87"/>
      <c r="G2382" s="88"/>
      <c r="H2382" s="89"/>
      <c r="I2382" s="88"/>
      <c r="J2382" s="91"/>
      <c r="K2382" s="91"/>
      <c r="L2382" s="92"/>
      <c r="M2382" s="104"/>
      <c r="N2382" s="94"/>
      <c r="O2382" s="143"/>
      <c r="P2382" s="143"/>
      <c r="Q2382" s="143"/>
      <c r="R2382" s="94"/>
      <c r="S2382" s="107"/>
      <c r="T2382" s="143"/>
      <c r="U2382" s="94"/>
      <c r="V2382" s="94"/>
      <c r="W2382" s="94"/>
      <c r="X2382" s="143"/>
      <c r="Y2382" s="123"/>
      <c r="Z2382" s="143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  <c r="EG2382" s="107"/>
      <c r="EH2382" s="107"/>
      <c r="EI2382" s="107"/>
      <c r="EJ2382" s="107"/>
      <c r="EK2382" s="107"/>
      <c r="EL2382" s="107"/>
      <c r="EM2382" s="107"/>
      <c r="EN2382" s="107"/>
      <c r="EO2382" s="107"/>
      <c r="EP2382" s="107"/>
      <c r="EQ2382" s="107"/>
      <c r="ER2382" s="107"/>
      <c r="ES2382" s="107"/>
      <c r="ET2382" s="107"/>
      <c r="EU2382" s="107"/>
      <c r="EV2382" s="107"/>
      <c r="EW2382" s="107"/>
      <c r="EX2382" s="107"/>
      <c r="EY2382" s="107"/>
    </row>
    <row r="2383" spans="1:155" x14ac:dyDescent="0.15">
      <c r="A2383" s="36"/>
      <c r="B2383" s="144"/>
      <c r="C2383" s="91"/>
      <c r="D2383" s="103"/>
      <c r="E2383" s="104"/>
      <c r="F2383" s="87"/>
      <c r="G2383" s="88"/>
      <c r="H2383" s="89"/>
      <c r="I2383" s="88"/>
      <c r="J2383" s="91"/>
      <c r="K2383" s="91"/>
      <c r="L2383" s="92"/>
      <c r="M2383" s="104"/>
      <c r="N2383" s="94"/>
      <c r="O2383" s="143"/>
      <c r="P2383" s="143"/>
      <c r="Q2383" s="143"/>
      <c r="R2383" s="94"/>
      <c r="S2383" s="107"/>
      <c r="T2383" s="143"/>
      <c r="U2383" s="94"/>
      <c r="V2383" s="94"/>
      <c r="W2383" s="94"/>
      <c r="X2383" s="143"/>
      <c r="Y2383" s="123"/>
      <c r="Z2383" s="143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  <c r="EG2383" s="107"/>
      <c r="EH2383" s="107"/>
      <c r="EI2383" s="107"/>
      <c r="EJ2383" s="107"/>
      <c r="EK2383" s="107"/>
      <c r="EL2383" s="107"/>
      <c r="EM2383" s="107"/>
      <c r="EN2383" s="107"/>
      <c r="EO2383" s="107"/>
      <c r="EP2383" s="107"/>
      <c r="EQ2383" s="107"/>
      <c r="ER2383" s="107"/>
      <c r="ES2383" s="107"/>
      <c r="ET2383" s="107"/>
      <c r="EU2383" s="107"/>
      <c r="EV2383" s="107"/>
      <c r="EW2383" s="107"/>
      <c r="EX2383" s="107"/>
      <c r="EY2383" s="107"/>
    </row>
    <row r="2384" spans="1:155" x14ac:dyDescent="0.15">
      <c r="A2384" s="36"/>
      <c r="B2384" s="144"/>
      <c r="C2384" s="91"/>
      <c r="D2384" s="103"/>
      <c r="E2384" s="104"/>
      <c r="F2384" s="87"/>
      <c r="G2384" s="88"/>
      <c r="H2384" s="89"/>
      <c r="I2384" s="88"/>
      <c r="J2384" s="91"/>
      <c r="K2384" s="91"/>
      <c r="L2384" s="92"/>
      <c r="M2384" s="104"/>
      <c r="N2384" s="94"/>
      <c r="O2384" s="143"/>
      <c r="P2384" s="143"/>
      <c r="Q2384" s="143"/>
      <c r="R2384" s="94"/>
      <c r="S2384" s="107"/>
      <c r="T2384" s="143"/>
      <c r="U2384" s="94"/>
      <c r="V2384" s="94"/>
      <c r="W2384" s="94"/>
      <c r="X2384" s="143"/>
      <c r="Y2384" s="123"/>
      <c r="Z2384" s="143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  <c r="EG2384" s="107"/>
      <c r="EH2384" s="107"/>
      <c r="EI2384" s="107"/>
      <c r="EJ2384" s="107"/>
      <c r="EK2384" s="107"/>
      <c r="EL2384" s="107"/>
      <c r="EM2384" s="107"/>
      <c r="EN2384" s="107"/>
      <c r="EO2384" s="107"/>
      <c r="EP2384" s="107"/>
      <c r="EQ2384" s="107"/>
      <c r="ER2384" s="107"/>
      <c r="ES2384" s="107"/>
      <c r="ET2384" s="107"/>
      <c r="EU2384" s="107"/>
      <c r="EV2384" s="107"/>
      <c r="EW2384" s="107"/>
      <c r="EX2384" s="107"/>
      <c r="EY2384" s="107"/>
    </row>
    <row r="2385" spans="1:155" x14ac:dyDescent="0.15">
      <c r="A2385" s="36"/>
      <c r="B2385" s="144"/>
      <c r="C2385" s="91"/>
      <c r="D2385" s="103"/>
      <c r="E2385" s="104"/>
      <c r="F2385" s="87"/>
      <c r="G2385" s="88"/>
      <c r="H2385" s="89"/>
      <c r="I2385" s="88"/>
      <c r="J2385" s="91"/>
      <c r="K2385" s="91"/>
      <c r="L2385" s="92"/>
      <c r="M2385" s="104"/>
      <c r="N2385" s="94"/>
      <c r="O2385" s="143"/>
      <c r="P2385" s="143"/>
      <c r="Q2385" s="143"/>
      <c r="R2385" s="94"/>
      <c r="S2385" s="107"/>
      <c r="T2385" s="143"/>
      <c r="U2385" s="94"/>
      <c r="V2385" s="94"/>
      <c r="W2385" s="94"/>
      <c r="X2385" s="143"/>
      <c r="Y2385" s="123"/>
      <c r="Z2385" s="143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  <c r="EG2385" s="107"/>
      <c r="EH2385" s="107"/>
      <c r="EI2385" s="107"/>
      <c r="EJ2385" s="107"/>
      <c r="EK2385" s="107"/>
      <c r="EL2385" s="107"/>
      <c r="EM2385" s="107"/>
      <c r="EN2385" s="107"/>
      <c r="EO2385" s="107"/>
      <c r="EP2385" s="107"/>
      <c r="EQ2385" s="107"/>
      <c r="ER2385" s="107"/>
      <c r="ES2385" s="107"/>
      <c r="ET2385" s="107"/>
      <c r="EU2385" s="107"/>
      <c r="EV2385" s="107"/>
      <c r="EW2385" s="107"/>
      <c r="EX2385" s="107"/>
      <c r="EY2385" s="107"/>
    </row>
    <row r="2386" spans="1:155" x14ac:dyDescent="0.15">
      <c r="A2386" s="36"/>
      <c r="B2386" s="144"/>
      <c r="C2386" s="91"/>
      <c r="D2386" s="103"/>
      <c r="E2386" s="104"/>
      <c r="F2386" s="87"/>
      <c r="G2386" s="88"/>
      <c r="H2386" s="89"/>
      <c r="I2386" s="88"/>
      <c r="J2386" s="91"/>
      <c r="K2386" s="91"/>
      <c r="L2386" s="92"/>
      <c r="M2386" s="104"/>
      <c r="N2386" s="94"/>
      <c r="O2386" s="143"/>
      <c r="P2386" s="143"/>
      <c r="Q2386" s="143"/>
      <c r="R2386" s="94"/>
      <c r="S2386" s="107"/>
      <c r="T2386" s="143"/>
      <c r="U2386" s="94"/>
      <c r="V2386" s="94"/>
      <c r="W2386" s="94"/>
      <c r="X2386" s="143"/>
      <c r="Y2386" s="123"/>
      <c r="Z2386" s="143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  <c r="EG2386" s="107"/>
      <c r="EH2386" s="107"/>
      <c r="EI2386" s="107"/>
      <c r="EJ2386" s="107"/>
      <c r="EK2386" s="107"/>
      <c r="EL2386" s="107"/>
      <c r="EM2386" s="107"/>
      <c r="EN2386" s="107"/>
      <c r="EO2386" s="107"/>
      <c r="EP2386" s="107"/>
      <c r="EQ2386" s="107"/>
      <c r="ER2386" s="107"/>
      <c r="ES2386" s="107"/>
      <c r="ET2386" s="107"/>
      <c r="EU2386" s="107"/>
      <c r="EV2386" s="107"/>
      <c r="EW2386" s="107"/>
      <c r="EX2386" s="107"/>
      <c r="EY2386" s="107"/>
    </row>
    <row r="2387" spans="1:155" x14ac:dyDescent="0.15">
      <c r="A2387" s="36"/>
      <c r="B2387" s="144"/>
      <c r="C2387" s="91"/>
      <c r="D2387" s="103"/>
      <c r="E2387" s="104"/>
      <c r="F2387" s="87"/>
      <c r="G2387" s="88"/>
      <c r="H2387" s="89"/>
      <c r="I2387" s="88"/>
      <c r="J2387" s="91"/>
      <c r="K2387" s="91"/>
      <c r="L2387" s="92"/>
      <c r="M2387" s="104"/>
      <c r="N2387" s="94"/>
      <c r="O2387" s="143"/>
      <c r="P2387" s="143"/>
      <c r="Q2387" s="143"/>
      <c r="R2387" s="94"/>
      <c r="S2387" s="107"/>
      <c r="T2387" s="143"/>
      <c r="U2387" s="94"/>
      <c r="V2387" s="94"/>
      <c r="W2387" s="94"/>
      <c r="X2387" s="143"/>
      <c r="Y2387" s="123"/>
      <c r="Z2387" s="143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  <c r="EG2387" s="107"/>
      <c r="EH2387" s="107"/>
      <c r="EI2387" s="107"/>
      <c r="EJ2387" s="107"/>
      <c r="EK2387" s="107"/>
      <c r="EL2387" s="107"/>
      <c r="EM2387" s="107"/>
      <c r="EN2387" s="107"/>
      <c r="EO2387" s="107"/>
      <c r="EP2387" s="107"/>
      <c r="EQ2387" s="107"/>
      <c r="ER2387" s="107"/>
      <c r="ES2387" s="107"/>
      <c r="ET2387" s="107"/>
      <c r="EU2387" s="107"/>
      <c r="EV2387" s="107"/>
      <c r="EW2387" s="107"/>
      <c r="EX2387" s="107"/>
      <c r="EY2387" s="107"/>
    </row>
    <row r="2388" spans="1:155" x14ac:dyDescent="0.15">
      <c r="A2388" s="36"/>
      <c r="B2388" s="144"/>
      <c r="C2388" s="91"/>
      <c r="D2388" s="103"/>
      <c r="E2388" s="104"/>
      <c r="F2388" s="87"/>
      <c r="G2388" s="88"/>
      <c r="H2388" s="89"/>
      <c r="I2388" s="88"/>
      <c r="J2388" s="91"/>
      <c r="K2388" s="91"/>
      <c r="L2388" s="92"/>
      <c r="M2388" s="104"/>
      <c r="N2388" s="94"/>
      <c r="O2388" s="143"/>
      <c r="P2388" s="143"/>
      <c r="Q2388" s="143"/>
      <c r="R2388" s="94"/>
      <c r="S2388" s="107"/>
      <c r="T2388" s="143"/>
      <c r="U2388" s="94"/>
      <c r="V2388" s="94"/>
      <c r="W2388" s="94"/>
      <c r="X2388" s="143"/>
      <c r="Y2388" s="123"/>
      <c r="Z2388" s="143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  <c r="EG2388" s="107"/>
      <c r="EH2388" s="107"/>
      <c r="EI2388" s="107"/>
      <c r="EJ2388" s="107"/>
      <c r="EK2388" s="107"/>
      <c r="EL2388" s="107"/>
      <c r="EM2388" s="107"/>
      <c r="EN2388" s="107"/>
      <c r="EO2388" s="107"/>
      <c r="EP2388" s="107"/>
      <c r="EQ2388" s="107"/>
      <c r="ER2388" s="107"/>
      <c r="ES2388" s="107"/>
      <c r="ET2388" s="107"/>
      <c r="EU2388" s="107"/>
      <c r="EV2388" s="107"/>
      <c r="EW2388" s="107"/>
      <c r="EX2388" s="107"/>
      <c r="EY2388" s="107"/>
    </row>
    <row r="2389" spans="1:155" x14ac:dyDescent="0.15">
      <c r="A2389" s="36"/>
      <c r="B2389" s="144"/>
      <c r="C2389" s="91"/>
      <c r="D2389" s="103"/>
      <c r="E2389" s="104"/>
      <c r="F2389" s="87"/>
      <c r="G2389" s="88"/>
      <c r="H2389" s="89"/>
      <c r="I2389" s="88"/>
      <c r="J2389" s="91"/>
      <c r="K2389" s="91"/>
      <c r="L2389" s="92"/>
      <c r="M2389" s="104"/>
      <c r="N2389" s="94"/>
      <c r="O2389" s="143"/>
      <c r="P2389" s="143"/>
      <c r="Q2389" s="143"/>
      <c r="R2389" s="94"/>
      <c r="S2389" s="107"/>
      <c r="T2389" s="143"/>
      <c r="U2389" s="94"/>
      <c r="V2389" s="94"/>
      <c r="W2389" s="94"/>
      <c r="X2389" s="143"/>
      <c r="Y2389" s="123"/>
      <c r="Z2389" s="143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  <c r="EG2389" s="107"/>
      <c r="EH2389" s="107"/>
      <c r="EI2389" s="107"/>
      <c r="EJ2389" s="107"/>
      <c r="EK2389" s="107"/>
      <c r="EL2389" s="107"/>
      <c r="EM2389" s="107"/>
      <c r="EN2389" s="107"/>
      <c r="EO2389" s="107"/>
      <c r="EP2389" s="107"/>
      <c r="EQ2389" s="107"/>
      <c r="ER2389" s="107"/>
      <c r="ES2389" s="107"/>
      <c r="ET2389" s="107"/>
      <c r="EU2389" s="107"/>
      <c r="EV2389" s="107"/>
      <c r="EW2389" s="107"/>
      <c r="EX2389" s="107"/>
      <c r="EY2389" s="107"/>
    </row>
    <row r="2390" spans="1:155" x14ac:dyDescent="0.15">
      <c r="A2390" s="36"/>
      <c r="B2390" s="144"/>
      <c r="C2390" s="91"/>
      <c r="D2390" s="103"/>
      <c r="E2390" s="104"/>
      <c r="F2390" s="87"/>
      <c r="G2390" s="88"/>
      <c r="H2390" s="89"/>
      <c r="I2390" s="88"/>
      <c r="J2390" s="91"/>
      <c r="K2390" s="91"/>
      <c r="L2390" s="92"/>
      <c r="M2390" s="104"/>
      <c r="N2390" s="94"/>
      <c r="O2390" s="143"/>
      <c r="P2390" s="143"/>
      <c r="Q2390" s="143"/>
      <c r="R2390" s="94"/>
      <c r="S2390" s="107"/>
      <c r="T2390" s="143"/>
      <c r="U2390" s="94"/>
      <c r="V2390" s="94"/>
      <c r="W2390" s="94"/>
      <c r="X2390" s="143"/>
      <c r="Y2390" s="123"/>
      <c r="Z2390" s="143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  <c r="EG2390" s="107"/>
      <c r="EH2390" s="107"/>
      <c r="EI2390" s="107"/>
      <c r="EJ2390" s="107"/>
      <c r="EK2390" s="107"/>
      <c r="EL2390" s="107"/>
      <c r="EM2390" s="107"/>
      <c r="EN2390" s="107"/>
      <c r="EO2390" s="107"/>
      <c r="EP2390" s="107"/>
      <c r="EQ2390" s="107"/>
      <c r="ER2390" s="107"/>
      <c r="ES2390" s="107"/>
      <c r="ET2390" s="107"/>
      <c r="EU2390" s="107"/>
      <c r="EV2390" s="107"/>
      <c r="EW2390" s="107"/>
      <c r="EX2390" s="107"/>
      <c r="EY2390" s="107"/>
    </row>
    <row r="2391" spans="1:155" x14ac:dyDescent="0.15">
      <c r="A2391" s="36"/>
      <c r="B2391" s="144"/>
      <c r="C2391" s="91"/>
      <c r="D2391" s="103"/>
      <c r="E2391" s="104"/>
      <c r="F2391" s="87"/>
      <c r="G2391" s="88"/>
      <c r="H2391" s="89"/>
      <c r="I2391" s="88"/>
      <c r="J2391" s="91"/>
      <c r="K2391" s="91"/>
      <c r="L2391" s="92"/>
      <c r="M2391" s="104"/>
      <c r="N2391" s="94"/>
      <c r="O2391" s="143"/>
      <c r="P2391" s="143"/>
      <c r="Q2391" s="143"/>
      <c r="R2391" s="94"/>
      <c r="S2391" s="107"/>
      <c r="T2391" s="143"/>
      <c r="U2391" s="94"/>
      <c r="V2391" s="94"/>
      <c r="W2391" s="94"/>
      <c r="X2391" s="143"/>
      <c r="Y2391" s="123"/>
      <c r="Z2391" s="143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  <c r="EG2391" s="107"/>
      <c r="EH2391" s="107"/>
      <c r="EI2391" s="107"/>
      <c r="EJ2391" s="107"/>
      <c r="EK2391" s="107"/>
      <c r="EL2391" s="107"/>
      <c r="EM2391" s="107"/>
      <c r="EN2391" s="107"/>
      <c r="EO2391" s="107"/>
      <c r="EP2391" s="107"/>
      <c r="EQ2391" s="107"/>
      <c r="ER2391" s="107"/>
      <c r="ES2391" s="107"/>
      <c r="ET2391" s="107"/>
      <c r="EU2391" s="107"/>
      <c r="EV2391" s="107"/>
      <c r="EW2391" s="107"/>
      <c r="EX2391" s="107"/>
      <c r="EY2391" s="107"/>
    </row>
    <row r="2392" spans="1:155" x14ac:dyDescent="0.15">
      <c r="A2392" s="36"/>
      <c r="B2392" s="144"/>
      <c r="C2392" s="91"/>
      <c r="D2392" s="103"/>
      <c r="E2392" s="104"/>
      <c r="F2392" s="87"/>
      <c r="G2392" s="88"/>
      <c r="H2392" s="89"/>
      <c r="I2392" s="88"/>
      <c r="J2392" s="91"/>
      <c r="K2392" s="91"/>
      <c r="L2392" s="92"/>
      <c r="M2392" s="104"/>
      <c r="N2392" s="94"/>
      <c r="O2392" s="143"/>
      <c r="P2392" s="143"/>
      <c r="Q2392" s="143"/>
      <c r="R2392" s="94"/>
      <c r="S2392" s="107"/>
      <c r="T2392" s="143"/>
      <c r="U2392" s="94"/>
      <c r="V2392" s="94"/>
      <c r="W2392" s="94"/>
      <c r="X2392" s="143"/>
      <c r="Y2392" s="123"/>
      <c r="Z2392" s="143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  <c r="EG2392" s="107"/>
      <c r="EH2392" s="107"/>
      <c r="EI2392" s="107"/>
      <c r="EJ2392" s="107"/>
      <c r="EK2392" s="107"/>
      <c r="EL2392" s="107"/>
      <c r="EM2392" s="107"/>
      <c r="EN2392" s="107"/>
      <c r="EO2392" s="107"/>
      <c r="EP2392" s="107"/>
      <c r="EQ2392" s="107"/>
      <c r="ER2392" s="107"/>
      <c r="ES2392" s="107"/>
      <c r="ET2392" s="107"/>
      <c r="EU2392" s="107"/>
      <c r="EV2392" s="107"/>
      <c r="EW2392" s="107"/>
      <c r="EX2392" s="107"/>
      <c r="EY2392" s="107"/>
    </row>
    <row r="2393" spans="1:155" x14ac:dyDescent="0.15">
      <c r="A2393" s="36"/>
      <c r="B2393" s="144"/>
      <c r="C2393" s="91"/>
      <c r="D2393" s="103"/>
      <c r="E2393" s="104"/>
      <c r="F2393" s="87"/>
      <c r="G2393" s="88"/>
      <c r="H2393" s="89"/>
      <c r="I2393" s="88"/>
      <c r="J2393" s="91"/>
      <c r="K2393" s="91"/>
      <c r="L2393" s="92"/>
      <c r="M2393" s="104"/>
      <c r="N2393" s="94"/>
      <c r="O2393" s="143"/>
      <c r="P2393" s="143"/>
      <c r="Q2393" s="143"/>
      <c r="R2393" s="94"/>
      <c r="S2393" s="107"/>
      <c r="T2393" s="143"/>
      <c r="U2393" s="94"/>
      <c r="V2393" s="94"/>
      <c r="W2393" s="94"/>
      <c r="X2393" s="143"/>
      <c r="Y2393" s="123"/>
      <c r="Z2393" s="143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  <c r="EG2393" s="107"/>
      <c r="EH2393" s="107"/>
      <c r="EI2393" s="107"/>
      <c r="EJ2393" s="107"/>
      <c r="EK2393" s="107"/>
      <c r="EL2393" s="107"/>
      <c r="EM2393" s="107"/>
      <c r="EN2393" s="107"/>
      <c r="EO2393" s="107"/>
      <c r="EP2393" s="107"/>
      <c r="EQ2393" s="107"/>
      <c r="ER2393" s="107"/>
      <c r="ES2393" s="107"/>
      <c r="ET2393" s="107"/>
      <c r="EU2393" s="107"/>
      <c r="EV2393" s="107"/>
      <c r="EW2393" s="107"/>
      <c r="EX2393" s="107"/>
      <c r="EY2393" s="107"/>
    </row>
    <row r="2394" spans="1:155" x14ac:dyDescent="0.15">
      <c r="A2394" s="36"/>
      <c r="B2394" s="144"/>
      <c r="C2394" s="91"/>
      <c r="D2394" s="103"/>
      <c r="E2394" s="104"/>
      <c r="F2394" s="87"/>
      <c r="G2394" s="88"/>
      <c r="H2394" s="89"/>
      <c r="I2394" s="88"/>
      <c r="J2394" s="91"/>
      <c r="K2394" s="91"/>
      <c r="L2394" s="92"/>
      <c r="M2394" s="104"/>
      <c r="N2394" s="94"/>
      <c r="O2394" s="143"/>
      <c r="P2394" s="143"/>
      <c r="Q2394" s="143"/>
      <c r="R2394" s="94"/>
      <c r="S2394" s="107"/>
      <c r="T2394" s="143"/>
      <c r="U2394" s="94"/>
      <c r="V2394" s="94"/>
      <c r="W2394" s="94"/>
      <c r="X2394" s="143"/>
      <c r="Y2394" s="123"/>
      <c r="Z2394" s="143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  <c r="EG2394" s="107"/>
      <c r="EH2394" s="107"/>
      <c r="EI2394" s="107"/>
      <c r="EJ2394" s="107"/>
      <c r="EK2394" s="107"/>
      <c r="EL2394" s="107"/>
      <c r="EM2394" s="107"/>
      <c r="EN2394" s="107"/>
      <c r="EO2394" s="107"/>
      <c r="EP2394" s="107"/>
      <c r="EQ2394" s="107"/>
      <c r="ER2394" s="107"/>
      <c r="ES2394" s="107"/>
      <c r="ET2394" s="107"/>
      <c r="EU2394" s="107"/>
      <c r="EV2394" s="107"/>
      <c r="EW2394" s="107"/>
      <c r="EX2394" s="107"/>
      <c r="EY2394" s="107"/>
    </row>
    <row r="2395" spans="1:155" x14ac:dyDescent="0.15">
      <c r="A2395" s="36"/>
      <c r="B2395" s="144"/>
      <c r="C2395" s="91"/>
      <c r="D2395" s="103"/>
      <c r="E2395" s="104"/>
      <c r="F2395" s="87"/>
      <c r="G2395" s="88"/>
      <c r="H2395" s="89"/>
      <c r="I2395" s="88"/>
      <c r="J2395" s="91"/>
      <c r="K2395" s="91"/>
      <c r="L2395" s="92"/>
      <c r="M2395" s="104"/>
      <c r="N2395" s="94"/>
      <c r="O2395" s="143"/>
      <c r="P2395" s="143"/>
      <c r="Q2395" s="143"/>
      <c r="R2395" s="94"/>
      <c r="S2395" s="107"/>
      <c r="T2395" s="143"/>
      <c r="U2395" s="94"/>
      <c r="V2395" s="94"/>
      <c r="W2395" s="94"/>
      <c r="X2395" s="143"/>
      <c r="Y2395" s="123"/>
      <c r="Z2395" s="143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  <c r="EG2395" s="107"/>
      <c r="EH2395" s="107"/>
      <c r="EI2395" s="107"/>
      <c r="EJ2395" s="107"/>
      <c r="EK2395" s="107"/>
      <c r="EL2395" s="107"/>
      <c r="EM2395" s="107"/>
      <c r="EN2395" s="107"/>
      <c r="EO2395" s="107"/>
      <c r="EP2395" s="107"/>
      <c r="EQ2395" s="107"/>
      <c r="ER2395" s="107"/>
      <c r="ES2395" s="107"/>
      <c r="ET2395" s="107"/>
      <c r="EU2395" s="107"/>
      <c r="EV2395" s="107"/>
      <c r="EW2395" s="107"/>
      <c r="EX2395" s="107"/>
      <c r="EY2395" s="107"/>
    </row>
    <row r="2396" spans="1:155" x14ac:dyDescent="0.15">
      <c r="A2396" s="36"/>
      <c r="B2396" s="144"/>
      <c r="C2396" s="91"/>
      <c r="D2396" s="103"/>
      <c r="E2396" s="104"/>
      <c r="F2396" s="87"/>
      <c r="G2396" s="88"/>
      <c r="H2396" s="89"/>
      <c r="I2396" s="88"/>
      <c r="J2396" s="91"/>
      <c r="K2396" s="91"/>
      <c r="L2396" s="92"/>
      <c r="M2396" s="104"/>
      <c r="N2396" s="94"/>
      <c r="O2396" s="143"/>
      <c r="P2396" s="143"/>
      <c r="Q2396" s="143"/>
      <c r="R2396" s="94"/>
      <c r="S2396" s="107"/>
      <c r="T2396" s="143"/>
      <c r="U2396" s="94"/>
      <c r="V2396" s="94"/>
      <c r="W2396" s="94"/>
      <c r="X2396" s="143"/>
      <c r="Y2396" s="123"/>
      <c r="Z2396" s="143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  <c r="EG2396" s="107"/>
      <c r="EH2396" s="107"/>
      <c r="EI2396" s="107"/>
      <c r="EJ2396" s="107"/>
      <c r="EK2396" s="107"/>
      <c r="EL2396" s="107"/>
      <c r="EM2396" s="107"/>
      <c r="EN2396" s="107"/>
      <c r="EO2396" s="107"/>
      <c r="EP2396" s="107"/>
      <c r="EQ2396" s="107"/>
      <c r="ER2396" s="107"/>
      <c r="ES2396" s="107"/>
      <c r="ET2396" s="107"/>
      <c r="EU2396" s="107"/>
      <c r="EV2396" s="107"/>
      <c r="EW2396" s="107"/>
      <c r="EX2396" s="107"/>
      <c r="EY2396" s="107"/>
    </row>
    <row r="2397" spans="1:155" x14ac:dyDescent="0.15">
      <c r="A2397" s="36"/>
      <c r="B2397" s="144"/>
      <c r="C2397" s="91"/>
      <c r="D2397" s="103"/>
      <c r="E2397" s="104"/>
      <c r="F2397" s="87"/>
      <c r="G2397" s="88"/>
      <c r="H2397" s="89"/>
      <c r="I2397" s="88"/>
      <c r="J2397" s="91"/>
      <c r="K2397" s="91"/>
      <c r="L2397" s="92"/>
      <c r="M2397" s="104"/>
      <c r="N2397" s="94"/>
      <c r="O2397" s="143"/>
      <c r="P2397" s="143"/>
      <c r="Q2397" s="143"/>
      <c r="R2397" s="94"/>
      <c r="S2397" s="107"/>
      <c r="T2397" s="143"/>
      <c r="U2397" s="94"/>
      <c r="V2397" s="94"/>
      <c r="W2397" s="94"/>
      <c r="X2397" s="143"/>
      <c r="Y2397" s="123"/>
      <c r="Z2397" s="143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  <c r="EG2397" s="107"/>
      <c r="EH2397" s="107"/>
      <c r="EI2397" s="107"/>
      <c r="EJ2397" s="107"/>
      <c r="EK2397" s="107"/>
      <c r="EL2397" s="107"/>
      <c r="EM2397" s="107"/>
      <c r="EN2397" s="107"/>
      <c r="EO2397" s="107"/>
      <c r="EP2397" s="107"/>
      <c r="EQ2397" s="107"/>
      <c r="ER2397" s="107"/>
      <c r="ES2397" s="107"/>
      <c r="ET2397" s="107"/>
      <c r="EU2397" s="107"/>
      <c r="EV2397" s="107"/>
      <c r="EW2397" s="107"/>
      <c r="EX2397" s="107"/>
      <c r="EY2397" s="107"/>
    </row>
    <row r="2398" spans="1:155" x14ac:dyDescent="0.15">
      <c r="A2398" s="36"/>
      <c r="B2398" s="144"/>
      <c r="C2398" s="91"/>
      <c r="D2398" s="103"/>
      <c r="E2398" s="104"/>
      <c r="F2398" s="87"/>
      <c r="G2398" s="88"/>
      <c r="H2398" s="89"/>
      <c r="I2398" s="88"/>
      <c r="J2398" s="91"/>
      <c r="K2398" s="91"/>
      <c r="L2398" s="92"/>
      <c r="M2398" s="104"/>
      <c r="N2398" s="94"/>
      <c r="O2398" s="143"/>
      <c r="P2398" s="143"/>
      <c r="Q2398" s="143"/>
      <c r="R2398" s="94"/>
      <c r="S2398" s="107"/>
      <c r="T2398" s="143"/>
      <c r="U2398" s="94"/>
      <c r="V2398" s="94"/>
      <c r="W2398" s="94"/>
      <c r="X2398" s="143"/>
      <c r="Y2398" s="123"/>
      <c r="Z2398" s="143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  <c r="EG2398" s="107"/>
      <c r="EH2398" s="107"/>
      <c r="EI2398" s="107"/>
      <c r="EJ2398" s="107"/>
      <c r="EK2398" s="107"/>
      <c r="EL2398" s="107"/>
      <c r="EM2398" s="107"/>
      <c r="EN2398" s="107"/>
      <c r="EO2398" s="107"/>
      <c r="EP2398" s="107"/>
      <c r="EQ2398" s="107"/>
      <c r="ER2398" s="107"/>
      <c r="ES2398" s="107"/>
      <c r="ET2398" s="107"/>
      <c r="EU2398" s="107"/>
      <c r="EV2398" s="107"/>
      <c r="EW2398" s="107"/>
      <c r="EX2398" s="107"/>
      <c r="EY2398" s="107"/>
    </row>
    <row r="2399" spans="1:155" x14ac:dyDescent="0.15">
      <c r="A2399" s="36"/>
      <c r="B2399" s="144"/>
      <c r="C2399" s="91"/>
      <c r="D2399" s="103"/>
      <c r="E2399" s="104"/>
      <c r="F2399" s="87"/>
      <c r="G2399" s="88"/>
      <c r="H2399" s="89"/>
      <c r="I2399" s="88"/>
      <c r="J2399" s="91"/>
      <c r="K2399" s="91"/>
      <c r="L2399" s="92"/>
      <c r="M2399" s="104"/>
      <c r="N2399" s="94"/>
      <c r="O2399" s="143"/>
      <c r="P2399" s="143"/>
      <c r="Q2399" s="143"/>
      <c r="R2399" s="94"/>
      <c r="S2399" s="107"/>
      <c r="T2399" s="143"/>
      <c r="U2399" s="94"/>
      <c r="V2399" s="94"/>
      <c r="W2399" s="94"/>
      <c r="X2399" s="143"/>
      <c r="Y2399" s="123"/>
      <c r="Z2399" s="143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  <c r="EG2399" s="107"/>
      <c r="EH2399" s="107"/>
      <c r="EI2399" s="107"/>
      <c r="EJ2399" s="107"/>
      <c r="EK2399" s="107"/>
      <c r="EL2399" s="107"/>
      <c r="EM2399" s="107"/>
      <c r="EN2399" s="107"/>
      <c r="EO2399" s="107"/>
      <c r="EP2399" s="107"/>
      <c r="EQ2399" s="107"/>
      <c r="ER2399" s="107"/>
      <c r="ES2399" s="107"/>
      <c r="ET2399" s="107"/>
      <c r="EU2399" s="107"/>
      <c r="EV2399" s="107"/>
      <c r="EW2399" s="107"/>
      <c r="EX2399" s="107"/>
      <c r="EY2399" s="107"/>
    </row>
    <row r="2400" spans="1:155" x14ac:dyDescent="0.15">
      <c r="A2400" s="36"/>
      <c r="B2400" s="144"/>
      <c r="C2400" s="91"/>
      <c r="D2400" s="103"/>
      <c r="E2400" s="104"/>
      <c r="F2400" s="87"/>
      <c r="G2400" s="88"/>
      <c r="H2400" s="89"/>
      <c r="I2400" s="88"/>
      <c r="J2400" s="91"/>
      <c r="K2400" s="91"/>
      <c r="L2400" s="92"/>
      <c r="M2400" s="104"/>
      <c r="N2400" s="94"/>
      <c r="O2400" s="143"/>
      <c r="P2400" s="143"/>
      <c r="Q2400" s="143"/>
      <c r="R2400" s="94"/>
      <c r="S2400" s="107"/>
      <c r="T2400" s="143"/>
      <c r="U2400" s="94"/>
      <c r="V2400" s="94"/>
      <c r="W2400" s="94"/>
      <c r="X2400" s="143"/>
      <c r="Y2400" s="123"/>
      <c r="Z2400" s="143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  <c r="EG2400" s="107"/>
      <c r="EH2400" s="107"/>
      <c r="EI2400" s="107"/>
      <c r="EJ2400" s="107"/>
      <c r="EK2400" s="107"/>
      <c r="EL2400" s="107"/>
      <c r="EM2400" s="107"/>
      <c r="EN2400" s="107"/>
      <c r="EO2400" s="107"/>
      <c r="EP2400" s="107"/>
      <c r="EQ2400" s="107"/>
      <c r="ER2400" s="107"/>
      <c r="ES2400" s="107"/>
      <c r="ET2400" s="107"/>
      <c r="EU2400" s="107"/>
      <c r="EV2400" s="107"/>
      <c r="EW2400" s="107"/>
      <c r="EX2400" s="107"/>
      <c r="EY2400" s="107"/>
    </row>
    <row r="2401" spans="1:155" x14ac:dyDescent="0.15">
      <c r="A2401" s="36"/>
      <c r="B2401" s="144"/>
      <c r="C2401" s="91"/>
      <c r="D2401" s="103"/>
      <c r="E2401" s="104"/>
      <c r="F2401" s="87"/>
      <c r="G2401" s="88"/>
      <c r="H2401" s="89"/>
      <c r="I2401" s="88"/>
      <c r="J2401" s="91"/>
      <c r="K2401" s="91"/>
      <c r="L2401" s="92"/>
      <c r="M2401" s="104"/>
      <c r="N2401" s="94"/>
      <c r="O2401" s="143"/>
      <c r="P2401" s="143"/>
      <c r="Q2401" s="143"/>
      <c r="R2401" s="94"/>
      <c r="S2401" s="107"/>
      <c r="T2401" s="143"/>
      <c r="U2401" s="94"/>
      <c r="V2401" s="94"/>
      <c r="W2401" s="94"/>
      <c r="X2401" s="143"/>
      <c r="Y2401" s="123"/>
      <c r="Z2401" s="143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  <c r="EG2401" s="107"/>
      <c r="EH2401" s="107"/>
      <c r="EI2401" s="107"/>
      <c r="EJ2401" s="107"/>
      <c r="EK2401" s="107"/>
      <c r="EL2401" s="107"/>
      <c r="EM2401" s="107"/>
      <c r="EN2401" s="107"/>
      <c r="EO2401" s="107"/>
      <c r="EP2401" s="107"/>
      <c r="EQ2401" s="107"/>
      <c r="ER2401" s="107"/>
      <c r="ES2401" s="107"/>
      <c r="ET2401" s="107"/>
      <c r="EU2401" s="107"/>
      <c r="EV2401" s="107"/>
      <c r="EW2401" s="107"/>
      <c r="EX2401" s="107"/>
      <c r="EY2401" s="107"/>
    </row>
    <row r="2402" spans="1:155" x14ac:dyDescent="0.15">
      <c r="A2402" s="36"/>
      <c r="B2402" s="144"/>
      <c r="C2402" s="91"/>
      <c r="D2402" s="103"/>
      <c r="E2402" s="104"/>
      <c r="F2402" s="87"/>
      <c r="G2402" s="88"/>
      <c r="H2402" s="89"/>
      <c r="I2402" s="88"/>
      <c r="J2402" s="91"/>
      <c r="K2402" s="91"/>
      <c r="L2402" s="92"/>
      <c r="M2402" s="104"/>
      <c r="N2402" s="94"/>
      <c r="O2402" s="143"/>
      <c r="P2402" s="143"/>
      <c r="Q2402" s="143"/>
      <c r="R2402" s="94"/>
      <c r="S2402" s="107"/>
      <c r="T2402" s="143"/>
      <c r="U2402" s="94"/>
      <c r="V2402" s="94"/>
      <c r="W2402" s="94"/>
      <c r="X2402" s="143"/>
      <c r="Y2402" s="123"/>
      <c r="Z2402" s="143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  <c r="EG2402" s="107"/>
      <c r="EH2402" s="107"/>
      <c r="EI2402" s="107"/>
      <c r="EJ2402" s="107"/>
      <c r="EK2402" s="107"/>
      <c r="EL2402" s="107"/>
      <c r="EM2402" s="107"/>
      <c r="EN2402" s="107"/>
      <c r="EO2402" s="107"/>
      <c r="EP2402" s="107"/>
      <c r="EQ2402" s="107"/>
      <c r="ER2402" s="107"/>
      <c r="ES2402" s="107"/>
      <c r="ET2402" s="107"/>
      <c r="EU2402" s="107"/>
      <c r="EV2402" s="107"/>
      <c r="EW2402" s="107"/>
      <c r="EX2402" s="107"/>
      <c r="EY2402" s="107"/>
    </row>
    <row r="2403" spans="1:155" x14ac:dyDescent="0.15">
      <c r="A2403" s="36"/>
      <c r="B2403" s="144"/>
      <c r="C2403" s="91"/>
      <c r="D2403" s="103"/>
      <c r="E2403" s="104"/>
      <c r="F2403" s="87"/>
      <c r="G2403" s="88"/>
      <c r="H2403" s="89"/>
      <c r="I2403" s="88"/>
      <c r="J2403" s="91"/>
      <c r="K2403" s="91"/>
      <c r="L2403" s="92"/>
      <c r="M2403" s="104"/>
      <c r="N2403" s="94"/>
      <c r="O2403" s="143"/>
      <c r="P2403" s="143"/>
      <c r="Q2403" s="143"/>
      <c r="R2403" s="94"/>
      <c r="S2403" s="107"/>
      <c r="T2403" s="143"/>
      <c r="U2403" s="94"/>
      <c r="V2403" s="94"/>
      <c r="W2403" s="94"/>
      <c r="X2403" s="143"/>
      <c r="Y2403" s="123"/>
      <c r="Z2403" s="143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  <c r="EG2403" s="107"/>
      <c r="EH2403" s="107"/>
      <c r="EI2403" s="107"/>
      <c r="EJ2403" s="107"/>
      <c r="EK2403" s="107"/>
      <c r="EL2403" s="107"/>
      <c r="EM2403" s="107"/>
      <c r="EN2403" s="107"/>
      <c r="EO2403" s="107"/>
      <c r="EP2403" s="107"/>
      <c r="EQ2403" s="107"/>
      <c r="ER2403" s="107"/>
      <c r="ES2403" s="107"/>
      <c r="ET2403" s="107"/>
      <c r="EU2403" s="107"/>
      <c r="EV2403" s="107"/>
      <c r="EW2403" s="107"/>
      <c r="EX2403" s="107"/>
      <c r="EY2403" s="107"/>
    </row>
    <row r="2404" spans="1:155" x14ac:dyDescent="0.15">
      <c r="A2404" s="36"/>
      <c r="B2404" s="144"/>
      <c r="C2404" s="91"/>
      <c r="D2404" s="103"/>
      <c r="E2404" s="104"/>
      <c r="F2404" s="87"/>
      <c r="G2404" s="88"/>
      <c r="H2404" s="89"/>
      <c r="I2404" s="88"/>
      <c r="J2404" s="91"/>
      <c r="K2404" s="91"/>
      <c r="L2404" s="92"/>
      <c r="M2404" s="104"/>
      <c r="N2404" s="94"/>
      <c r="O2404" s="143"/>
      <c r="P2404" s="143"/>
      <c r="Q2404" s="143"/>
      <c r="R2404" s="94"/>
      <c r="S2404" s="107"/>
      <c r="T2404" s="143"/>
      <c r="U2404" s="94"/>
      <c r="V2404" s="94"/>
      <c r="W2404" s="94"/>
      <c r="X2404" s="143"/>
      <c r="Y2404" s="123"/>
      <c r="Z2404" s="143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  <c r="EG2404" s="107"/>
      <c r="EH2404" s="107"/>
      <c r="EI2404" s="107"/>
      <c r="EJ2404" s="107"/>
      <c r="EK2404" s="107"/>
      <c r="EL2404" s="107"/>
      <c r="EM2404" s="107"/>
      <c r="EN2404" s="107"/>
      <c r="EO2404" s="107"/>
      <c r="EP2404" s="107"/>
      <c r="EQ2404" s="107"/>
      <c r="ER2404" s="107"/>
      <c r="ES2404" s="107"/>
      <c r="ET2404" s="107"/>
      <c r="EU2404" s="107"/>
      <c r="EV2404" s="107"/>
      <c r="EW2404" s="107"/>
      <c r="EX2404" s="107"/>
      <c r="EY2404" s="107"/>
    </row>
    <row r="2405" spans="1:155" x14ac:dyDescent="0.15">
      <c r="A2405" s="36"/>
      <c r="B2405" s="144"/>
      <c r="C2405" s="91"/>
      <c r="D2405" s="103"/>
      <c r="E2405" s="104"/>
      <c r="F2405" s="87"/>
      <c r="G2405" s="88"/>
      <c r="H2405" s="89"/>
      <c r="I2405" s="88"/>
      <c r="J2405" s="91"/>
      <c r="K2405" s="91"/>
      <c r="L2405" s="92"/>
      <c r="M2405" s="104"/>
      <c r="N2405" s="94"/>
      <c r="O2405" s="143"/>
      <c r="P2405" s="143"/>
      <c r="Q2405" s="143"/>
      <c r="R2405" s="94"/>
      <c r="S2405" s="107"/>
      <c r="T2405" s="143"/>
      <c r="U2405" s="94"/>
      <c r="V2405" s="94"/>
      <c r="W2405" s="94"/>
      <c r="X2405" s="143"/>
      <c r="Y2405" s="123"/>
      <c r="Z2405" s="143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  <c r="EG2405" s="107"/>
      <c r="EH2405" s="107"/>
      <c r="EI2405" s="107"/>
      <c r="EJ2405" s="107"/>
      <c r="EK2405" s="107"/>
      <c r="EL2405" s="107"/>
      <c r="EM2405" s="107"/>
      <c r="EN2405" s="107"/>
      <c r="EO2405" s="107"/>
      <c r="EP2405" s="107"/>
      <c r="EQ2405" s="107"/>
      <c r="ER2405" s="107"/>
      <c r="ES2405" s="107"/>
      <c r="ET2405" s="107"/>
      <c r="EU2405" s="107"/>
      <c r="EV2405" s="107"/>
      <c r="EW2405" s="107"/>
      <c r="EX2405" s="107"/>
      <c r="EY2405" s="107"/>
    </row>
    <row r="2406" spans="1:155" x14ac:dyDescent="0.15">
      <c r="A2406" s="36"/>
      <c r="B2406" s="144"/>
      <c r="C2406" s="91"/>
      <c r="D2406" s="103"/>
      <c r="E2406" s="104"/>
      <c r="F2406" s="87"/>
      <c r="G2406" s="88"/>
      <c r="H2406" s="89"/>
      <c r="I2406" s="88"/>
      <c r="J2406" s="91"/>
      <c r="K2406" s="91"/>
      <c r="L2406" s="92"/>
      <c r="M2406" s="104"/>
      <c r="N2406" s="94"/>
      <c r="O2406" s="143"/>
      <c r="P2406" s="143"/>
      <c r="Q2406" s="143"/>
      <c r="R2406" s="94"/>
      <c r="S2406" s="107"/>
      <c r="T2406" s="143"/>
      <c r="U2406" s="94"/>
      <c r="V2406" s="94"/>
      <c r="W2406" s="94"/>
      <c r="X2406" s="143"/>
      <c r="Y2406" s="123"/>
      <c r="Z2406" s="143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  <c r="EG2406" s="107"/>
      <c r="EH2406" s="107"/>
      <c r="EI2406" s="107"/>
      <c r="EJ2406" s="107"/>
      <c r="EK2406" s="107"/>
      <c r="EL2406" s="107"/>
      <c r="EM2406" s="107"/>
      <c r="EN2406" s="107"/>
      <c r="EO2406" s="107"/>
      <c r="EP2406" s="107"/>
      <c r="EQ2406" s="107"/>
      <c r="ER2406" s="107"/>
      <c r="ES2406" s="107"/>
      <c r="ET2406" s="107"/>
      <c r="EU2406" s="107"/>
      <c r="EV2406" s="107"/>
      <c r="EW2406" s="107"/>
      <c r="EX2406" s="107"/>
      <c r="EY2406" s="107"/>
    </row>
    <row r="2407" spans="1:155" x14ac:dyDescent="0.15">
      <c r="A2407" s="36"/>
      <c r="B2407" s="144"/>
      <c r="C2407" s="91"/>
      <c r="D2407" s="103"/>
      <c r="E2407" s="104"/>
      <c r="F2407" s="87"/>
      <c r="G2407" s="88"/>
      <c r="H2407" s="89"/>
      <c r="I2407" s="88"/>
      <c r="J2407" s="91"/>
      <c r="K2407" s="91"/>
      <c r="L2407" s="92"/>
      <c r="M2407" s="104"/>
      <c r="N2407" s="94"/>
      <c r="O2407" s="143"/>
      <c r="P2407" s="143"/>
      <c r="Q2407" s="143"/>
      <c r="R2407" s="94"/>
      <c r="S2407" s="107"/>
      <c r="T2407" s="143"/>
      <c r="U2407" s="94"/>
      <c r="V2407" s="94"/>
      <c r="W2407" s="94"/>
      <c r="X2407" s="143"/>
      <c r="Y2407" s="123"/>
      <c r="Z2407" s="143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  <c r="EG2407" s="107"/>
      <c r="EH2407" s="107"/>
      <c r="EI2407" s="107"/>
      <c r="EJ2407" s="107"/>
      <c r="EK2407" s="107"/>
      <c r="EL2407" s="107"/>
      <c r="EM2407" s="107"/>
      <c r="EN2407" s="107"/>
      <c r="EO2407" s="107"/>
      <c r="EP2407" s="107"/>
      <c r="EQ2407" s="107"/>
      <c r="ER2407" s="107"/>
      <c r="ES2407" s="107"/>
      <c r="ET2407" s="107"/>
      <c r="EU2407" s="107"/>
      <c r="EV2407" s="107"/>
      <c r="EW2407" s="107"/>
      <c r="EX2407" s="107"/>
      <c r="EY2407" s="107"/>
    </row>
    <row r="2408" spans="1:155" x14ac:dyDescent="0.15">
      <c r="A2408" s="36"/>
      <c r="B2408" s="144"/>
      <c r="C2408" s="91"/>
      <c r="D2408" s="103"/>
      <c r="E2408" s="104"/>
      <c r="F2408" s="87"/>
      <c r="G2408" s="88"/>
      <c r="H2408" s="89"/>
      <c r="I2408" s="88"/>
      <c r="J2408" s="91"/>
      <c r="K2408" s="91"/>
      <c r="L2408" s="92"/>
      <c r="M2408" s="104"/>
      <c r="N2408" s="94"/>
      <c r="O2408" s="143"/>
      <c r="P2408" s="143"/>
      <c r="Q2408" s="143"/>
      <c r="R2408" s="94"/>
      <c r="S2408" s="107"/>
      <c r="T2408" s="143"/>
      <c r="U2408" s="94"/>
      <c r="V2408" s="94"/>
      <c r="W2408" s="94"/>
      <c r="X2408" s="143"/>
      <c r="Y2408" s="123"/>
      <c r="Z2408" s="143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  <c r="EG2408" s="107"/>
      <c r="EH2408" s="107"/>
      <c r="EI2408" s="107"/>
      <c r="EJ2408" s="107"/>
      <c r="EK2408" s="107"/>
      <c r="EL2408" s="107"/>
      <c r="EM2408" s="107"/>
      <c r="EN2408" s="107"/>
      <c r="EO2408" s="107"/>
      <c r="EP2408" s="107"/>
      <c r="EQ2408" s="107"/>
      <c r="ER2408" s="107"/>
      <c r="ES2408" s="107"/>
      <c r="ET2408" s="107"/>
      <c r="EU2408" s="107"/>
      <c r="EV2408" s="107"/>
      <c r="EW2408" s="107"/>
      <c r="EX2408" s="107"/>
      <c r="EY2408" s="107"/>
    </row>
    <row r="2409" spans="1:155" x14ac:dyDescent="0.15">
      <c r="A2409" s="36"/>
      <c r="B2409" s="144"/>
      <c r="C2409" s="91"/>
      <c r="D2409" s="103"/>
      <c r="E2409" s="104"/>
      <c r="F2409" s="87"/>
      <c r="G2409" s="88"/>
      <c r="H2409" s="89"/>
      <c r="I2409" s="88"/>
      <c r="J2409" s="91"/>
      <c r="K2409" s="91"/>
      <c r="L2409" s="92"/>
      <c r="M2409" s="104"/>
      <c r="N2409" s="94"/>
      <c r="O2409" s="143"/>
      <c r="P2409" s="143"/>
      <c r="Q2409" s="143"/>
      <c r="R2409" s="94"/>
      <c r="S2409" s="107"/>
      <c r="T2409" s="143"/>
      <c r="U2409" s="94"/>
      <c r="V2409" s="94"/>
      <c r="W2409" s="94"/>
      <c r="X2409" s="143"/>
      <c r="Y2409" s="123"/>
      <c r="Z2409" s="143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  <c r="EG2409" s="107"/>
      <c r="EH2409" s="107"/>
      <c r="EI2409" s="107"/>
      <c r="EJ2409" s="107"/>
      <c r="EK2409" s="107"/>
      <c r="EL2409" s="107"/>
      <c r="EM2409" s="107"/>
      <c r="EN2409" s="107"/>
      <c r="EO2409" s="107"/>
      <c r="EP2409" s="107"/>
      <c r="EQ2409" s="107"/>
      <c r="ER2409" s="107"/>
      <c r="ES2409" s="107"/>
      <c r="ET2409" s="107"/>
      <c r="EU2409" s="107"/>
      <c r="EV2409" s="107"/>
      <c r="EW2409" s="107"/>
      <c r="EX2409" s="107"/>
      <c r="EY2409" s="107"/>
    </row>
    <row r="2410" spans="1:155" x14ac:dyDescent="0.15">
      <c r="A2410" s="36"/>
      <c r="B2410" s="144"/>
      <c r="C2410" s="91"/>
      <c r="D2410" s="103"/>
      <c r="E2410" s="104"/>
      <c r="F2410" s="87"/>
      <c r="G2410" s="88"/>
      <c r="H2410" s="89"/>
      <c r="I2410" s="88"/>
      <c r="J2410" s="91"/>
      <c r="K2410" s="91"/>
      <c r="L2410" s="92"/>
      <c r="M2410" s="104"/>
      <c r="N2410" s="94"/>
      <c r="O2410" s="143"/>
      <c r="P2410" s="143"/>
      <c r="Q2410" s="143"/>
      <c r="R2410" s="94"/>
      <c r="S2410" s="107"/>
      <c r="T2410" s="143"/>
      <c r="U2410" s="94"/>
      <c r="V2410" s="94"/>
      <c r="W2410" s="94"/>
      <c r="X2410" s="143"/>
      <c r="Y2410" s="123"/>
      <c r="Z2410" s="143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  <c r="EG2410" s="107"/>
      <c r="EH2410" s="107"/>
      <c r="EI2410" s="107"/>
      <c r="EJ2410" s="107"/>
      <c r="EK2410" s="107"/>
      <c r="EL2410" s="107"/>
      <c r="EM2410" s="107"/>
      <c r="EN2410" s="107"/>
      <c r="EO2410" s="107"/>
      <c r="EP2410" s="107"/>
      <c r="EQ2410" s="107"/>
      <c r="ER2410" s="107"/>
      <c r="ES2410" s="107"/>
      <c r="ET2410" s="107"/>
      <c r="EU2410" s="107"/>
      <c r="EV2410" s="107"/>
      <c r="EW2410" s="107"/>
      <c r="EX2410" s="107"/>
      <c r="EY2410" s="107"/>
    </row>
    <row r="2411" spans="1:155" x14ac:dyDescent="0.15">
      <c r="A2411" s="36"/>
      <c r="B2411" s="144"/>
      <c r="C2411" s="91"/>
      <c r="D2411" s="103"/>
      <c r="E2411" s="104"/>
      <c r="F2411" s="87"/>
      <c r="G2411" s="88"/>
      <c r="H2411" s="89"/>
      <c r="I2411" s="88"/>
      <c r="J2411" s="91"/>
      <c r="K2411" s="91"/>
      <c r="L2411" s="92"/>
      <c r="M2411" s="104"/>
      <c r="N2411" s="94"/>
      <c r="O2411" s="143"/>
      <c r="P2411" s="143"/>
      <c r="Q2411" s="143"/>
      <c r="R2411" s="94"/>
      <c r="S2411" s="107"/>
      <c r="T2411" s="143"/>
      <c r="U2411" s="94"/>
      <c r="V2411" s="94"/>
      <c r="W2411" s="94"/>
      <c r="X2411" s="143"/>
      <c r="Y2411" s="123"/>
      <c r="Z2411" s="143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  <c r="EG2411" s="107"/>
      <c r="EH2411" s="107"/>
      <c r="EI2411" s="107"/>
      <c r="EJ2411" s="107"/>
      <c r="EK2411" s="107"/>
      <c r="EL2411" s="107"/>
      <c r="EM2411" s="107"/>
      <c r="EN2411" s="107"/>
      <c r="EO2411" s="107"/>
      <c r="EP2411" s="107"/>
      <c r="EQ2411" s="107"/>
      <c r="ER2411" s="107"/>
      <c r="ES2411" s="107"/>
      <c r="ET2411" s="107"/>
      <c r="EU2411" s="107"/>
      <c r="EV2411" s="107"/>
      <c r="EW2411" s="107"/>
      <c r="EX2411" s="107"/>
      <c r="EY2411" s="107"/>
    </row>
    <row r="2412" spans="1:155" x14ac:dyDescent="0.15">
      <c r="A2412" s="36"/>
      <c r="B2412" s="144"/>
      <c r="C2412" s="91"/>
      <c r="D2412" s="103"/>
      <c r="E2412" s="104"/>
      <c r="F2412" s="87"/>
      <c r="G2412" s="88"/>
      <c r="H2412" s="89"/>
      <c r="I2412" s="88"/>
      <c r="J2412" s="91"/>
      <c r="K2412" s="91"/>
      <c r="L2412" s="92"/>
      <c r="M2412" s="104"/>
      <c r="N2412" s="94"/>
      <c r="O2412" s="143"/>
      <c r="P2412" s="143"/>
      <c r="Q2412" s="143"/>
      <c r="R2412" s="94"/>
      <c r="S2412" s="107"/>
      <c r="T2412" s="143"/>
      <c r="U2412" s="94"/>
      <c r="V2412" s="94"/>
      <c r="W2412" s="94"/>
      <c r="X2412" s="143"/>
      <c r="Y2412" s="123"/>
      <c r="Z2412" s="143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  <c r="EG2412" s="107"/>
      <c r="EH2412" s="107"/>
      <c r="EI2412" s="107"/>
      <c r="EJ2412" s="107"/>
      <c r="EK2412" s="107"/>
      <c r="EL2412" s="107"/>
      <c r="EM2412" s="107"/>
      <c r="EN2412" s="107"/>
      <c r="EO2412" s="107"/>
      <c r="EP2412" s="107"/>
      <c r="EQ2412" s="107"/>
      <c r="ER2412" s="107"/>
      <c r="ES2412" s="107"/>
      <c r="ET2412" s="107"/>
      <c r="EU2412" s="107"/>
      <c r="EV2412" s="107"/>
      <c r="EW2412" s="107"/>
      <c r="EX2412" s="107"/>
      <c r="EY2412" s="107"/>
    </row>
    <row r="2413" spans="1:155" x14ac:dyDescent="0.15">
      <c r="A2413" s="36"/>
      <c r="B2413" s="144"/>
      <c r="C2413" s="91"/>
      <c r="D2413" s="103"/>
      <c r="E2413" s="104"/>
      <c r="F2413" s="87"/>
      <c r="G2413" s="88"/>
      <c r="H2413" s="89"/>
      <c r="I2413" s="88"/>
      <c r="J2413" s="91"/>
      <c r="K2413" s="91"/>
      <c r="L2413" s="92"/>
      <c r="M2413" s="104"/>
      <c r="N2413" s="94"/>
      <c r="O2413" s="143"/>
      <c r="P2413" s="143"/>
      <c r="Q2413" s="143"/>
      <c r="R2413" s="94"/>
      <c r="S2413" s="107"/>
      <c r="T2413" s="143"/>
      <c r="U2413" s="94"/>
      <c r="V2413" s="94"/>
      <c r="W2413" s="94"/>
      <c r="X2413" s="143"/>
      <c r="Y2413" s="123"/>
      <c r="Z2413" s="143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  <c r="EG2413" s="107"/>
      <c r="EH2413" s="107"/>
      <c r="EI2413" s="107"/>
      <c r="EJ2413" s="107"/>
      <c r="EK2413" s="107"/>
      <c r="EL2413" s="107"/>
      <c r="EM2413" s="107"/>
      <c r="EN2413" s="107"/>
      <c r="EO2413" s="107"/>
      <c r="EP2413" s="107"/>
      <c r="EQ2413" s="107"/>
      <c r="ER2413" s="107"/>
      <c r="ES2413" s="107"/>
      <c r="ET2413" s="107"/>
      <c r="EU2413" s="107"/>
      <c r="EV2413" s="107"/>
      <c r="EW2413" s="107"/>
      <c r="EX2413" s="107"/>
      <c r="EY2413" s="107"/>
    </row>
    <row r="2414" spans="1:155" x14ac:dyDescent="0.15">
      <c r="A2414" s="36"/>
      <c r="B2414" s="144"/>
      <c r="C2414" s="91"/>
      <c r="D2414" s="103"/>
      <c r="E2414" s="104"/>
      <c r="F2414" s="87"/>
      <c r="G2414" s="88"/>
      <c r="H2414" s="89"/>
      <c r="I2414" s="88"/>
      <c r="J2414" s="91"/>
      <c r="K2414" s="91"/>
      <c r="L2414" s="92"/>
      <c r="M2414" s="104"/>
      <c r="N2414" s="94"/>
      <c r="O2414" s="143"/>
      <c r="P2414" s="143"/>
      <c r="Q2414" s="143"/>
      <c r="R2414" s="94"/>
      <c r="S2414" s="107"/>
      <c r="T2414" s="143"/>
      <c r="U2414" s="94"/>
      <c r="V2414" s="94"/>
      <c r="W2414" s="94"/>
      <c r="X2414" s="143"/>
      <c r="Y2414" s="123"/>
      <c r="Z2414" s="143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  <c r="EG2414" s="107"/>
      <c r="EH2414" s="107"/>
      <c r="EI2414" s="107"/>
      <c r="EJ2414" s="107"/>
      <c r="EK2414" s="107"/>
      <c r="EL2414" s="107"/>
      <c r="EM2414" s="107"/>
      <c r="EN2414" s="107"/>
      <c r="EO2414" s="107"/>
      <c r="EP2414" s="107"/>
      <c r="EQ2414" s="107"/>
      <c r="ER2414" s="107"/>
      <c r="ES2414" s="107"/>
      <c r="ET2414" s="107"/>
      <c r="EU2414" s="107"/>
      <c r="EV2414" s="107"/>
      <c r="EW2414" s="107"/>
      <c r="EX2414" s="107"/>
      <c r="EY2414" s="107"/>
    </row>
    <row r="2415" spans="1:155" x14ac:dyDescent="0.15">
      <c r="A2415" s="36"/>
      <c r="B2415" s="144"/>
      <c r="C2415" s="91"/>
      <c r="D2415" s="103"/>
      <c r="E2415" s="104"/>
      <c r="F2415" s="87"/>
      <c r="G2415" s="88"/>
      <c r="H2415" s="89"/>
      <c r="I2415" s="88"/>
      <c r="J2415" s="91"/>
      <c r="K2415" s="91"/>
      <c r="L2415" s="92"/>
      <c r="M2415" s="104"/>
      <c r="N2415" s="94"/>
      <c r="O2415" s="143"/>
      <c r="P2415" s="143"/>
      <c r="Q2415" s="143"/>
      <c r="R2415" s="94"/>
      <c r="S2415" s="107"/>
      <c r="T2415" s="143"/>
      <c r="U2415" s="94"/>
      <c r="V2415" s="94"/>
      <c r="W2415" s="94"/>
      <c r="X2415" s="143"/>
      <c r="Y2415" s="123"/>
      <c r="Z2415" s="143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  <c r="EG2415" s="107"/>
      <c r="EH2415" s="107"/>
      <c r="EI2415" s="107"/>
      <c r="EJ2415" s="107"/>
      <c r="EK2415" s="107"/>
      <c r="EL2415" s="107"/>
      <c r="EM2415" s="107"/>
      <c r="EN2415" s="107"/>
      <c r="EO2415" s="107"/>
      <c r="EP2415" s="107"/>
      <c r="EQ2415" s="107"/>
      <c r="ER2415" s="107"/>
      <c r="ES2415" s="107"/>
      <c r="ET2415" s="107"/>
      <c r="EU2415" s="107"/>
      <c r="EV2415" s="107"/>
      <c r="EW2415" s="107"/>
      <c r="EX2415" s="107"/>
      <c r="EY2415" s="107"/>
    </row>
    <row r="2416" spans="1:155" x14ac:dyDescent="0.15">
      <c r="A2416" s="36"/>
      <c r="B2416" s="144"/>
      <c r="C2416" s="91"/>
      <c r="D2416" s="103"/>
      <c r="E2416" s="104"/>
      <c r="F2416" s="87"/>
      <c r="G2416" s="88"/>
      <c r="H2416" s="89"/>
      <c r="I2416" s="88"/>
      <c r="J2416" s="91"/>
      <c r="K2416" s="91"/>
      <c r="L2416" s="92"/>
      <c r="M2416" s="104"/>
      <c r="N2416" s="94"/>
      <c r="O2416" s="143"/>
      <c r="P2416" s="143"/>
      <c r="Q2416" s="143"/>
      <c r="R2416" s="94"/>
      <c r="S2416" s="107"/>
      <c r="T2416" s="143"/>
      <c r="U2416" s="94"/>
      <c r="V2416" s="94"/>
      <c r="W2416" s="94"/>
      <c r="X2416" s="143"/>
      <c r="Y2416" s="123"/>
      <c r="Z2416" s="143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  <c r="EG2416" s="107"/>
      <c r="EH2416" s="107"/>
      <c r="EI2416" s="107"/>
      <c r="EJ2416" s="107"/>
      <c r="EK2416" s="107"/>
      <c r="EL2416" s="107"/>
      <c r="EM2416" s="107"/>
      <c r="EN2416" s="107"/>
      <c r="EO2416" s="107"/>
      <c r="EP2416" s="107"/>
      <c r="EQ2416" s="107"/>
      <c r="ER2416" s="107"/>
      <c r="ES2416" s="107"/>
      <c r="ET2416" s="107"/>
      <c r="EU2416" s="107"/>
      <c r="EV2416" s="107"/>
      <c r="EW2416" s="107"/>
      <c r="EX2416" s="107"/>
      <c r="EY2416" s="107"/>
    </row>
    <row r="2417" spans="1:155" x14ac:dyDescent="0.15">
      <c r="A2417" s="36"/>
      <c r="B2417" s="144"/>
      <c r="C2417" s="91"/>
      <c r="D2417" s="103"/>
      <c r="E2417" s="104"/>
      <c r="F2417" s="87"/>
      <c r="G2417" s="88"/>
      <c r="H2417" s="89"/>
      <c r="I2417" s="88"/>
      <c r="J2417" s="91"/>
      <c r="K2417" s="91"/>
      <c r="L2417" s="92"/>
      <c r="M2417" s="104"/>
      <c r="N2417" s="94"/>
      <c r="O2417" s="143"/>
      <c r="P2417" s="143"/>
      <c r="Q2417" s="143"/>
      <c r="R2417" s="94"/>
      <c r="S2417" s="107"/>
      <c r="T2417" s="143"/>
      <c r="U2417" s="94"/>
      <c r="V2417" s="94"/>
      <c r="W2417" s="94"/>
      <c r="X2417" s="143"/>
      <c r="Y2417" s="123"/>
      <c r="Z2417" s="143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  <c r="EG2417" s="107"/>
      <c r="EH2417" s="107"/>
      <c r="EI2417" s="107"/>
      <c r="EJ2417" s="107"/>
      <c r="EK2417" s="107"/>
      <c r="EL2417" s="107"/>
      <c r="EM2417" s="107"/>
      <c r="EN2417" s="107"/>
      <c r="EO2417" s="107"/>
      <c r="EP2417" s="107"/>
      <c r="EQ2417" s="107"/>
      <c r="ER2417" s="107"/>
      <c r="ES2417" s="107"/>
      <c r="ET2417" s="107"/>
      <c r="EU2417" s="107"/>
      <c r="EV2417" s="107"/>
      <c r="EW2417" s="107"/>
      <c r="EX2417" s="107"/>
      <c r="EY2417" s="107"/>
    </row>
    <row r="2418" spans="1:155" x14ac:dyDescent="0.15">
      <c r="A2418" s="36"/>
      <c r="B2418" s="144"/>
      <c r="C2418" s="91"/>
      <c r="D2418" s="103"/>
      <c r="E2418" s="104"/>
      <c r="F2418" s="87"/>
      <c r="G2418" s="88"/>
      <c r="H2418" s="89"/>
      <c r="I2418" s="88"/>
      <c r="J2418" s="91"/>
      <c r="K2418" s="91"/>
      <c r="L2418" s="92"/>
      <c r="M2418" s="104"/>
      <c r="N2418" s="94"/>
      <c r="O2418" s="143"/>
      <c r="P2418" s="143"/>
      <c r="Q2418" s="143"/>
      <c r="R2418" s="94"/>
      <c r="S2418" s="107"/>
      <c r="T2418" s="143"/>
      <c r="U2418" s="94"/>
      <c r="V2418" s="94"/>
      <c r="W2418" s="94"/>
      <c r="X2418" s="143"/>
      <c r="Y2418" s="123"/>
      <c r="Z2418" s="143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  <c r="EG2418" s="107"/>
      <c r="EH2418" s="107"/>
      <c r="EI2418" s="107"/>
      <c r="EJ2418" s="107"/>
      <c r="EK2418" s="107"/>
      <c r="EL2418" s="107"/>
      <c r="EM2418" s="107"/>
      <c r="EN2418" s="107"/>
      <c r="EO2418" s="107"/>
      <c r="EP2418" s="107"/>
      <c r="EQ2418" s="107"/>
      <c r="ER2418" s="107"/>
      <c r="ES2418" s="107"/>
      <c r="ET2418" s="107"/>
      <c r="EU2418" s="107"/>
      <c r="EV2418" s="107"/>
      <c r="EW2418" s="107"/>
      <c r="EX2418" s="107"/>
      <c r="EY2418" s="107"/>
    </row>
    <row r="2419" spans="1:155" x14ac:dyDescent="0.15">
      <c r="A2419" s="36"/>
      <c r="B2419" s="144"/>
      <c r="C2419" s="91"/>
      <c r="D2419" s="103"/>
      <c r="E2419" s="104"/>
      <c r="F2419" s="87"/>
      <c r="G2419" s="88"/>
      <c r="H2419" s="89"/>
      <c r="I2419" s="88"/>
      <c r="J2419" s="91"/>
      <c r="K2419" s="91"/>
      <c r="L2419" s="92"/>
      <c r="M2419" s="104"/>
      <c r="N2419" s="94"/>
      <c r="O2419" s="143"/>
      <c r="P2419" s="143"/>
      <c r="Q2419" s="143"/>
      <c r="R2419" s="94"/>
      <c r="S2419" s="107"/>
      <c r="T2419" s="143"/>
      <c r="U2419" s="94"/>
      <c r="V2419" s="94"/>
      <c r="W2419" s="94"/>
      <c r="X2419" s="143"/>
      <c r="Y2419" s="123"/>
      <c r="Z2419" s="143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  <c r="EG2419" s="107"/>
      <c r="EH2419" s="107"/>
      <c r="EI2419" s="107"/>
      <c r="EJ2419" s="107"/>
      <c r="EK2419" s="107"/>
      <c r="EL2419" s="107"/>
      <c r="EM2419" s="107"/>
      <c r="EN2419" s="107"/>
      <c r="EO2419" s="107"/>
      <c r="EP2419" s="107"/>
      <c r="EQ2419" s="107"/>
      <c r="ER2419" s="107"/>
      <c r="ES2419" s="107"/>
      <c r="ET2419" s="107"/>
      <c r="EU2419" s="107"/>
      <c r="EV2419" s="107"/>
      <c r="EW2419" s="107"/>
      <c r="EX2419" s="107"/>
      <c r="EY2419" s="107"/>
    </row>
    <row r="2420" spans="1:155" x14ac:dyDescent="0.15">
      <c r="A2420" s="36"/>
      <c r="B2420" s="144"/>
      <c r="C2420" s="91"/>
      <c r="D2420" s="103"/>
      <c r="E2420" s="104"/>
      <c r="F2420" s="87"/>
      <c r="G2420" s="88"/>
      <c r="H2420" s="89"/>
      <c r="I2420" s="88"/>
      <c r="J2420" s="91"/>
      <c r="K2420" s="91"/>
      <c r="L2420" s="92"/>
      <c r="M2420" s="104"/>
      <c r="N2420" s="94"/>
      <c r="O2420" s="143"/>
      <c r="P2420" s="143"/>
      <c r="Q2420" s="143"/>
      <c r="R2420" s="94"/>
      <c r="S2420" s="107"/>
      <c r="T2420" s="143"/>
      <c r="U2420" s="94"/>
      <c r="V2420" s="94"/>
      <c r="W2420" s="94"/>
      <c r="X2420" s="143"/>
      <c r="Y2420" s="123"/>
      <c r="Z2420" s="143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  <c r="EG2420" s="107"/>
      <c r="EH2420" s="107"/>
      <c r="EI2420" s="107"/>
      <c r="EJ2420" s="107"/>
      <c r="EK2420" s="107"/>
      <c r="EL2420" s="107"/>
      <c r="EM2420" s="107"/>
      <c r="EN2420" s="107"/>
      <c r="EO2420" s="107"/>
      <c r="EP2420" s="107"/>
      <c r="EQ2420" s="107"/>
      <c r="ER2420" s="107"/>
      <c r="ES2420" s="107"/>
      <c r="ET2420" s="107"/>
      <c r="EU2420" s="107"/>
      <c r="EV2420" s="107"/>
      <c r="EW2420" s="107"/>
      <c r="EX2420" s="107"/>
      <c r="EY2420" s="107"/>
    </row>
    <row r="2421" spans="1:155" x14ac:dyDescent="0.15">
      <c r="A2421" s="36"/>
      <c r="B2421" s="144"/>
      <c r="C2421" s="91"/>
      <c r="D2421" s="103"/>
      <c r="E2421" s="104"/>
      <c r="F2421" s="87"/>
      <c r="G2421" s="88"/>
      <c r="H2421" s="89"/>
      <c r="I2421" s="88"/>
      <c r="J2421" s="91"/>
      <c r="K2421" s="91"/>
      <c r="L2421" s="92"/>
      <c r="M2421" s="104"/>
      <c r="N2421" s="94"/>
      <c r="O2421" s="143"/>
      <c r="P2421" s="143"/>
      <c r="Q2421" s="143"/>
      <c r="R2421" s="94"/>
      <c r="S2421" s="107"/>
      <c r="T2421" s="143"/>
      <c r="U2421" s="94"/>
      <c r="V2421" s="94"/>
      <c r="W2421" s="94"/>
      <c r="X2421" s="143"/>
      <c r="Y2421" s="123"/>
      <c r="Z2421" s="143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  <c r="EG2421" s="107"/>
      <c r="EH2421" s="107"/>
      <c r="EI2421" s="107"/>
      <c r="EJ2421" s="107"/>
      <c r="EK2421" s="107"/>
      <c r="EL2421" s="107"/>
      <c r="EM2421" s="107"/>
      <c r="EN2421" s="107"/>
      <c r="EO2421" s="107"/>
      <c r="EP2421" s="107"/>
      <c r="EQ2421" s="107"/>
      <c r="ER2421" s="107"/>
      <c r="ES2421" s="107"/>
      <c r="ET2421" s="107"/>
      <c r="EU2421" s="107"/>
      <c r="EV2421" s="107"/>
      <c r="EW2421" s="107"/>
      <c r="EX2421" s="107"/>
      <c r="EY2421" s="107"/>
    </row>
    <row r="2422" spans="1:155" x14ac:dyDescent="0.15">
      <c r="A2422" s="36"/>
      <c r="B2422" s="144"/>
      <c r="C2422" s="91"/>
      <c r="D2422" s="103"/>
      <c r="E2422" s="104"/>
      <c r="F2422" s="87"/>
      <c r="G2422" s="88"/>
      <c r="H2422" s="89"/>
      <c r="I2422" s="88"/>
      <c r="J2422" s="91"/>
      <c r="K2422" s="91"/>
      <c r="L2422" s="92"/>
      <c r="M2422" s="104"/>
      <c r="N2422" s="94"/>
      <c r="O2422" s="143"/>
      <c r="P2422" s="143"/>
      <c r="Q2422" s="143"/>
      <c r="R2422" s="94"/>
      <c r="S2422" s="107"/>
      <c r="T2422" s="143"/>
      <c r="U2422" s="94"/>
      <c r="V2422" s="94"/>
      <c r="W2422" s="94"/>
      <c r="X2422" s="143"/>
      <c r="Y2422" s="123"/>
      <c r="Z2422" s="143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  <c r="EG2422" s="107"/>
      <c r="EH2422" s="107"/>
      <c r="EI2422" s="107"/>
      <c r="EJ2422" s="107"/>
      <c r="EK2422" s="107"/>
      <c r="EL2422" s="107"/>
      <c r="EM2422" s="107"/>
      <c r="EN2422" s="107"/>
      <c r="EO2422" s="107"/>
      <c r="EP2422" s="107"/>
      <c r="EQ2422" s="107"/>
      <c r="ER2422" s="107"/>
      <c r="ES2422" s="107"/>
      <c r="ET2422" s="107"/>
      <c r="EU2422" s="107"/>
      <c r="EV2422" s="107"/>
      <c r="EW2422" s="107"/>
      <c r="EX2422" s="107"/>
      <c r="EY2422" s="107"/>
    </row>
    <row r="2423" spans="1:155" x14ac:dyDescent="0.15">
      <c r="A2423" s="36"/>
      <c r="B2423" s="144"/>
      <c r="C2423" s="91"/>
      <c r="D2423" s="103"/>
      <c r="E2423" s="104"/>
      <c r="F2423" s="87"/>
      <c r="G2423" s="88"/>
      <c r="H2423" s="89"/>
      <c r="I2423" s="88"/>
      <c r="J2423" s="91"/>
      <c r="K2423" s="91"/>
      <c r="L2423" s="92"/>
      <c r="M2423" s="104"/>
      <c r="N2423" s="94"/>
      <c r="O2423" s="143"/>
      <c r="P2423" s="143"/>
      <c r="Q2423" s="143"/>
      <c r="R2423" s="94"/>
      <c r="S2423" s="107"/>
      <c r="T2423" s="143"/>
      <c r="U2423" s="94"/>
      <c r="V2423" s="94"/>
      <c r="W2423" s="94"/>
      <c r="X2423" s="143"/>
      <c r="Y2423" s="123"/>
      <c r="Z2423" s="143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  <c r="EG2423" s="107"/>
      <c r="EH2423" s="107"/>
      <c r="EI2423" s="107"/>
      <c r="EJ2423" s="107"/>
      <c r="EK2423" s="107"/>
      <c r="EL2423" s="107"/>
      <c r="EM2423" s="107"/>
      <c r="EN2423" s="107"/>
      <c r="EO2423" s="107"/>
      <c r="EP2423" s="107"/>
      <c r="EQ2423" s="107"/>
      <c r="ER2423" s="107"/>
      <c r="ES2423" s="107"/>
      <c r="ET2423" s="107"/>
      <c r="EU2423" s="107"/>
      <c r="EV2423" s="107"/>
      <c r="EW2423" s="107"/>
      <c r="EX2423" s="107"/>
      <c r="EY2423" s="107"/>
    </row>
    <row r="2424" spans="1:155" x14ac:dyDescent="0.15">
      <c r="A2424" s="36"/>
      <c r="B2424" s="144"/>
      <c r="C2424" s="91"/>
      <c r="D2424" s="103"/>
      <c r="E2424" s="104"/>
      <c r="F2424" s="87"/>
      <c r="G2424" s="88"/>
      <c r="H2424" s="89"/>
      <c r="I2424" s="88"/>
      <c r="J2424" s="91"/>
      <c r="K2424" s="91"/>
      <c r="L2424" s="92"/>
      <c r="M2424" s="104"/>
      <c r="N2424" s="94"/>
      <c r="O2424" s="143"/>
      <c r="P2424" s="143"/>
      <c r="Q2424" s="143"/>
      <c r="R2424" s="94"/>
      <c r="S2424" s="107"/>
      <c r="T2424" s="143"/>
      <c r="U2424" s="94"/>
      <c r="V2424" s="94"/>
      <c r="W2424" s="94"/>
      <c r="X2424" s="143"/>
      <c r="Y2424" s="123"/>
      <c r="Z2424" s="143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  <c r="EG2424" s="107"/>
      <c r="EH2424" s="107"/>
      <c r="EI2424" s="107"/>
      <c r="EJ2424" s="107"/>
      <c r="EK2424" s="107"/>
      <c r="EL2424" s="107"/>
      <c r="EM2424" s="107"/>
      <c r="EN2424" s="107"/>
      <c r="EO2424" s="107"/>
      <c r="EP2424" s="107"/>
      <c r="EQ2424" s="107"/>
      <c r="ER2424" s="107"/>
      <c r="ES2424" s="107"/>
      <c r="ET2424" s="107"/>
      <c r="EU2424" s="107"/>
      <c r="EV2424" s="107"/>
      <c r="EW2424" s="107"/>
      <c r="EX2424" s="107"/>
      <c r="EY2424" s="107"/>
    </row>
    <row r="2425" spans="1:155" x14ac:dyDescent="0.15">
      <c r="A2425" s="36"/>
      <c r="B2425" s="144"/>
      <c r="C2425" s="91"/>
      <c r="D2425" s="103"/>
      <c r="E2425" s="104"/>
      <c r="F2425" s="87"/>
      <c r="G2425" s="88"/>
      <c r="H2425" s="89"/>
      <c r="I2425" s="88"/>
      <c r="J2425" s="91"/>
      <c r="K2425" s="91"/>
      <c r="L2425" s="92"/>
      <c r="M2425" s="104"/>
      <c r="N2425" s="94"/>
      <c r="O2425" s="143"/>
      <c r="P2425" s="143"/>
      <c r="Q2425" s="143"/>
      <c r="R2425" s="94"/>
      <c r="S2425" s="107"/>
      <c r="T2425" s="143"/>
      <c r="U2425" s="94"/>
      <c r="V2425" s="94"/>
      <c r="W2425" s="94"/>
      <c r="X2425" s="143"/>
      <c r="Y2425" s="123"/>
      <c r="Z2425" s="143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  <c r="EG2425" s="107"/>
      <c r="EH2425" s="107"/>
      <c r="EI2425" s="107"/>
      <c r="EJ2425" s="107"/>
      <c r="EK2425" s="107"/>
      <c r="EL2425" s="107"/>
      <c r="EM2425" s="107"/>
      <c r="EN2425" s="107"/>
      <c r="EO2425" s="107"/>
      <c r="EP2425" s="107"/>
      <c r="EQ2425" s="107"/>
      <c r="ER2425" s="107"/>
      <c r="ES2425" s="107"/>
      <c r="ET2425" s="107"/>
      <c r="EU2425" s="107"/>
      <c r="EV2425" s="107"/>
      <c r="EW2425" s="107"/>
      <c r="EX2425" s="107"/>
      <c r="EY2425" s="107"/>
    </row>
    <row r="2426" spans="1:155" x14ac:dyDescent="0.15">
      <c r="A2426" s="36"/>
      <c r="B2426" s="144"/>
      <c r="C2426" s="91"/>
      <c r="D2426" s="103"/>
      <c r="E2426" s="104"/>
      <c r="F2426" s="87"/>
      <c r="G2426" s="88"/>
      <c r="H2426" s="89"/>
      <c r="I2426" s="88"/>
      <c r="J2426" s="91"/>
      <c r="K2426" s="91"/>
      <c r="L2426" s="92"/>
      <c r="M2426" s="104"/>
      <c r="N2426" s="94"/>
      <c r="O2426" s="143"/>
      <c r="P2426" s="143"/>
      <c r="Q2426" s="143"/>
      <c r="R2426" s="94"/>
      <c r="S2426" s="107"/>
      <c r="T2426" s="143"/>
      <c r="U2426" s="94"/>
      <c r="V2426" s="94"/>
      <c r="W2426" s="94"/>
      <c r="X2426" s="143"/>
      <c r="Y2426" s="123"/>
      <c r="Z2426" s="143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  <c r="EG2426" s="107"/>
      <c r="EH2426" s="107"/>
      <c r="EI2426" s="107"/>
      <c r="EJ2426" s="107"/>
      <c r="EK2426" s="107"/>
      <c r="EL2426" s="107"/>
      <c r="EM2426" s="107"/>
      <c r="EN2426" s="107"/>
      <c r="EO2426" s="107"/>
      <c r="EP2426" s="107"/>
      <c r="EQ2426" s="107"/>
      <c r="ER2426" s="107"/>
      <c r="ES2426" s="107"/>
      <c r="ET2426" s="107"/>
      <c r="EU2426" s="107"/>
      <c r="EV2426" s="107"/>
      <c r="EW2426" s="107"/>
      <c r="EX2426" s="107"/>
      <c r="EY2426" s="107"/>
    </row>
    <row r="2427" spans="1:155" x14ac:dyDescent="0.15">
      <c r="A2427" s="36"/>
      <c r="B2427" s="144"/>
      <c r="C2427" s="91"/>
      <c r="D2427" s="103"/>
      <c r="E2427" s="104"/>
      <c r="F2427" s="87"/>
      <c r="G2427" s="88"/>
      <c r="H2427" s="89"/>
      <c r="I2427" s="88"/>
      <c r="J2427" s="91"/>
      <c r="K2427" s="91"/>
      <c r="L2427" s="92"/>
      <c r="M2427" s="104"/>
      <c r="N2427" s="94"/>
      <c r="O2427" s="143"/>
      <c r="P2427" s="143"/>
      <c r="Q2427" s="143"/>
      <c r="R2427" s="94"/>
      <c r="S2427" s="107"/>
      <c r="T2427" s="143"/>
      <c r="U2427" s="94"/>
      <c r="V2427" s="94"/>
      <c r="W2427" s="94"/>
      <c r="X2427" s="143"/>
      <c r="Y2427" s="123"/>
      <c r="Z2427" s="143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  <c r="EG2427" s="107"/>
      <c r="EH2427" s="107"/>
      <c r="EI2427" s="107"/>
      <c r="EJ2427" s="107"/>
      <c r="EK2427" s="107"/>
      <c r="EL2427" s="107"/>
      <c r="EM2427" s="107"/>
      <c r="EN2427" s="107"/>
      <c r="EO2427" s="107"/>
      <c r="EP2427" s="107"/>
      <c r="EQ2427" s="107"/>
      <c r="ER2427" s="107"/>
      <c r="ES2427" s="107"/>
      <c r="ET2427" s="107"/>
      <c r="EU2427" s="107"/>
      <c r="EV2427" s="107"/>
      <c r="EW2427" s="107"/>
      <c r="EX2427" s="107"/>
      <c r="EY2427" s="107"/>
    </row>
    <row r="2428" spans="1:155" x14ac:dyDescent="0.15">
      <c r="A2428" s="36"/>
      <c r="B2428" s="144"/>
      <c r="C2428" s="91"/>
      <c r="D2428" s="103"/>
      <c r="E2428" s="104"/>
      <c r="F2428" s="87"/>
      <c r="G2428" s="88"/>
      <c r="H2428" s="89"/>
      <c r="I2428" s="88"/>
      <c r="J2428" s="91"/>
      <c r="K2428" s="91"/>
      <c r="L2428" s="92"/>
      <c r="M2428" s="104"/>
      <c r="N2428" s="94"/>
      <c r="O2428" s="143"/>
      <c r="P2428" s="143"/>
      <c r="Q2428" s="143"/>
      <c r="R2428" s="94"/>
      <c r="S2428" s="107"/>
      <c r="T2428" s="143"/>
      <c r="U2428" s="94"/>
      <c r="V2428" s="94"/>
      <c r="W2428" s="94"/>
      <c r="X2428" s="143"/>
      <c r="Y2428" s="123"/>
      <c r="Z2428" s="143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  <c r="EG2428" s="107"/>
      <c r="EH2428" s="107"/>
      <c r="EI2428" s="107"/>
      <c r="EJ2428" s="107"/>
      <c r="EK2428" s="107"/>
      <c r="EL2428" s="107"/>
      <c r="EM2428" s="107"/>
      <c r="EN2428" s="107"/>
      <c r="EO2428" s="107"/>
      <c r="EP2428" s="107"/>
      <c r="EQ2428" s="107"/>
      <c r="ER2428" s="107"/>
      <c r="ES2428" s="107"/>
      <c r="ET2428" s="107"/>
      <c r="EU2428" s="107"/>
      <c r="EV2428" s="107"/>
      <c r="EW2428" s="107"/>
      <c r="EX2428" s="107"/>
      <c r="EY2428" s="107"/>
    </row>
    <row r="2429" spans="1:155" x14ac:dyDescent="0.15">
      <c r="A2429" s="36"/>
      <c r="B2429" s="144"/>
      <c r="C2429" s="91"/>
      <c r="D2429" s="103"/>
      <c r="E2429" s="104"/>
      <c r="F2429" s="87"/>
      <c r="G2429" s="88"/>
      <c r="H2429" s="89"/>
      <c r="I2429" s="88"/>
      <c r="J2429" s="91"/>
      <c r="K2429" s="91"/>
      <c r="L2429" s="92"/>
      <c r="M2429" s="104"/>
      <c r="N2429" s="94"/>
      <c r="O2429" s="143"/>
      <c r="P2429" s="143"/>
      <c r="Q2429" s="143"/>
      <c r="R2429" s="94"/>
      <c r="S2429" s="107"/>
      <c r="T2429" s="143"/>
      <c r="U2429" s="94"/>
      <c r="V2429" s="94"/>
      <c r="W2429" s="94"/>
      <c r="X2429" s="143"/>
      <c r="Y2429" s="123"/>
      <c r="Z2429" s="143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  <c r="EG2429" s="107"/>
      <c r="EH2429" s="107"/>
      <c r="EI2429" s="107"/>
      <c r="EJ2429" s="107"/>
      <c r="EK2429" s="107"/>
      <c r="EL2429" s="107"/>
      <c r="EM2429" s="107"/>
      <c r="EN2429" s="107"/>
      <c r="EO2429" s="107"/>
      <c r="EP2429" s="107"/>
      <c r="EQ2429" s="107"/>
      <c r="ER2429" s="107"/>
      <c r="ES2429" s="107"/>
      <c r="ET2429" s="107"/>
      <c r="EU2429" s="107"/>
      <c r="EV2429" s="107"/>
      <c r="EW2429" s="107"/>
      <c r="EX2429" s="107"/>
      <c r="EY2429" s="107"/>
    </row>
    <row r="2430" spans="1:155" x14ac:dyDescent="0.15">
      <c r="A2430" s="36"/>
      <c r="B2430" s="144"/>
      <c r="C2430" s="91"/>
      <c r="D2430" s="103"/>
      <c r="E2430" s="104"/>
      <c r="F2430" s="87"/>
      <c r="G2430" s="88"/>
      <c r="H2430" s="89"/>
      <c r="I2430" s="88"/>
      <c r="J2430" s="91"/>
      <c r="K2430" s="91"/>
      <c r="L2430" s="92"/>
      <c r="M2430" s="104"/>
      <c r="N2430" s="94"/>
      <c r="O2430" s="143"/>
      <c r="P2430" s="143"/>
      <c r="Q2430" s="143"/>
      <c r="R2430" s="94"/>
      <c r="S2430" s="107"/>
      <c r="T2430" s="143"/>
      <c r="U2430" s="94"/>
      <c r="V2430" s="94"/>
      <c r="W2430" s="94"/>
      <c r="X2430" s="143"/>
      <c r="Y2430" s="123"/>
      <c r="Z2430" s="143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  <c r="EG2430" s="107"/>
      <c r="EH2430" s="107"/>
      <c r="EI2430" s="107"/>
      <c r="EJ2430" s="107"/>
      <c r="EK2430" s="107"/>
      <c r="EL2430" s="107"/>
      <c r="EM2430" s="107"/>
      <c r="EN2430" s="107"/>
      <c r="EO2430" s="107"/>
      <c r="EP2430" s="107"/>
      <c r="EQ2430" s="107"/>
      <c r="ER2430" s="107"/>
      <c r="ES2430" s="107"/>
      <c r="ET2430" s="107"/>
      <c r="EU2430" s="107"/>
      <c r="EV2430" s="107"/>
      <c r="EW2430" s="107"/>
      <c r="EX2430" s="107"/>
      <c r="EY2430" s="107"/>
    </row>
    <row r="2431" spans="1:155" x14ac:dyDescent="0.15">
      <c r="A2431" s="36"/>
      <c r="B2431" s="144"/>
      <c r="C2431" s="91"/>
      <c r="D2431" s="103"/>
      <c r="E2431" s="104"/>
      <c r="F2431" s="87"/>
      <c r="G2431" s="88"/>
      <c r="H2431" s="89"/>
      <c r="I2431" s="88"/>
      <c r="J2431" s="91"/>
      <c r="K2431" s="91"/>
      <c r="L2431" s="92"/>
      <c r="M2431" s="104"/>
      <c r="N2431" s="94"/>
      <c r="O2431" s="143"/>
      <c r="P2431" s="143"/>
      <c r="Q2431" s="143"/>
      <c r="R2431" s="94"/>
      <c r="S2431" s="107"/>
      <c r="T2431" s="143"/>
      <c r="U2431" s="94"/>
      <c r="V2431" s="94"/>
      <c r="W2431" s="94"/>
      <c r="X2431" s="143"/>
      <c r="Y2431" s="123"/>
      <c r="Z2431" s="143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  <c r="EG2431" s="107"/>
      <c r="EH2431" s="107"/>
      <c r="EI2431" s="107"/>
      <c r="EJ2431" s="107"/>
      <c r="EK2431" s="107"/>
      <c r="EL2431" s="107"/>
      <c r="EM2431" s="107"/>
      <c r="EN2431" s="107"/>
      <c r="EO2431" s="107"/>
      <c r="EP2431" s="107"/>
      <c r="EQ2431" s="107"/>
      <c r="ER2431" s="107"/>
      <c r="ES2431" s="107"/>
      <c r="ET2431" s="107"/>
      <c r="EU2431" s="107"/>
      <c r="EV2431" s="107"/>
      <c r="EW2431" s="107"/>
      <c r="EX2431" s="107"/>
      <c r="EY2431" s="107"/>
    </row>
    <row r="2432" spans="1:155" x14ac:dyDescent="0.15">
      <c r="A2432" s="36"/>
      <c r="B2432" s="144"/>
      <c r="C2432" s="91"/>
      <c r="D2432" s="103"/>
      <c r="E2432" s="104"/>
      <c r="F2432" s="87"/>
      <c r="G2432" s="88"/>
      <c r="H2432" s="89"/>
      <c r="I2432" s="88"/>
      <c r="J2432" s="91"/>
      <c r="K2432" s="91"/>
      <c r="L2432" s="92"/>
      <c r="M2432" s="104"/>
      <c r="N2432" s="94"/>
      <c r="O2432" s="143"/>
      <c r="P2432" s="143"/>
      <c r="Q2432" s="143"/>
      <c r="R2432" s="94"/>
      <c r="S2432" s="107"/>
      <c r="T2432" s="143"/>
      <c r="U2432" s="94"/>
      <c r="V2432" s="94"/>
      <c r="W2432" s="94"/>
      <c r="X2432" s="143"/>
      <c r="Y2432" s="123"/>
      <c r="Z2432" s="143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  <c r="EG2432" s="107"/>
      <c r="EH2432" s="107"/>
      <c r="EI2432" s="107"/>
      <c r="EJ2432" s="107"/>
      <c r="EK2432" s="107"/>
      <c r="EL2432" s="107"/>
      <c r="EM2432" s="107"/>
      <c r="EN2432" s="107"/>
      <c r="EO2432" s="107"/>
      <c r="EP2432" s="107"/>
      <c r="EQ2432" s="107"/>
      <c r="ER2432" s="107"/>
      <c r="ES2432" s="107"/>
      <c r="ET2432" s="107"/>
      <c r="EU2432" s="107"/>
      <c r="EV2432" s="107"/>
      <c r="EW2432" s="107"/>
      <c r="EX2432" s="107"/>
      <c r="EY2432" s="107"/>
    </row>
    <row r="2433" spans="1:155" x14ac:dyDescent="0.15">
      <c r="A2433" s="36"/>
      <c r="B2433" s="144"/>
      <c r="C2433" s="91"/>
      <c r="D2433" s="103"/>
      <c r="E2433" s="104"/>
      <c r="F2433" s="87"/>
      <c r="G2433" s="88"/>
      <c r="H2433" s="89"/>
      <c r="I2433" s="88"/>
      <c r="J2433" s="91"/>
      <c r="K2433" s="91"/>
      <c r="L2433" s="92"/>
      <c r="M2433" s="104"/>
      <c r="N2433" s="94"/>
      <c r="O2433" s="143"/>
      <c r="P2433" s="143"/>
      <c r="Q2433" s="143"/>
      <c r="R2433" s="94"/>
      <c r="S2433" s="107"/>
      <c r="T2433" s="143"/>
      <c r="U2433" s="94"/>
      <c r="V2433" s="94"/>
      <c r="W2433" s="94"/>
      <c r="X2433" s="143"/>
      <c r="Y2433" s="123"/>
      <c r="Z2433" s="143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  <c r="EG2433" s="107"/>
      <c r="EH2433" s="107"/>
      <c r="EI2433" s="107"/>
      <c r="EJ2433" s="107"/>
      <c r="EK2433" s="107"/>
      <c r="EL2433" s="107"/>
      <c r="EM2433" s="107"/>
      <c r="EN2433" s="107"/>
      <c r="EO2433" s="107"/>
      <c r="EP2433" s="107"/>
      <c r="EQ2433" s="107"/>
      <c r="ER2433" s="107"/>
      <c r="ES2433" s="107"/>
      <c r="ET2433" s="107"/>
      <c r="EU2433" s="107"/>
      <c r="EV2433" s="107"/>
      <c r="EW2433" s="107"/>
      <c r="EX2433" s="107"/>
      <c r="EY2433" s="107"/>
    </row>
    <row r="2434" spans="1:155" x14ac:dyDescent="0.15">
      <c r="A2434" s="36"/>
      <c r="B2434" s="144"/>
      <c r="C2434" s="91"/>
      <c r="D2434" s="103"/>
      <c r="E2434" s="104"/>
      <c r="F2434" s="87"/>
      <c r="G2434" s="88"/>
      <c r="H2434" s="89"/>
      <c r="I2434" s="88"/>
      <c r="J2434" s="91"/>
      <c r="K2434" s="91"/>
      <c r="L2434" s="92"/>
      <c r="M2434" s="104"/>
      <c r="N2434" s="94"/>
      <c r="O2434" s="143"/>
      <c r="P2434" s="143"/>
      <c r="Q2434" s="143"/>
      <c r="R2434" s="94"/>
      <c r="S2434" s="107"/>
      <c r="T2434" s="143"/>
      <c r="U2434" s="94"/>
      <c r="V2434" s="94"/>
      <c r="W2434" s="94"/>
      <c r="X2434" s="143"/>
      <c r="Y2434" s="123"/>
      <c r="Z2434" s="143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  <c r="EG2434" s="107"/>
      <c r="EH2434" s="107"/>
      <c r="EI2434" s="107"/>
      <c r="EJ2434" s="107"/>
      <c r="EK2434" s="107"/>
      <c r="EL2434" s="107"/>
      <c r="EM2434" s="107"/>
      <c r="EN2434" s="107"/>
      <c r="EO2434" s="107"/>
      <c r="EP2434" s="107"/>
      <c r="EQ2434" s="107"/>
      <c r="ER2434" s="107"/>
      <c r="ES2434" s="107"/>
      <c r="ET2434" s="107"/>
      <c r="EU2434" s="107"/>
      <c r="EV2434" s="107"/>
      <c r="EW2434" s="107"/>
      <c r="EX2434" s="107"/>
      <c r="EY2434" s="107"/>
    </row>
    <row r="2435" spans="1:155" x14ac:dyDescent="0.15">
      <c r="A2435" s="36"/>
      <c r="B2435" s="144"/>
      <c r="C2435" s="91"/>
      <c r="D2435" s="103"/>
      <c r="E2435" s="104"/>
      <c r="F2435" s="87"/>
      <c r="G2435" s="88"/>
      <c r="H2435" s="89"/>
      <c r="I2435" s="88"/>
      <c r="J2435" s="91"/>
      <c r="K2435" s="91"/>
      <c r="L2435" s="92"/>
      <c r="M2435" s="104"/>
      <c r="N2435" s="94"/>
      <c r="O2435" s="143"/>
      <c r="P2435" s="143"/>
      <c r="Q2435" s="143"/>
      <c r="R2435" s="94"/>
      <c r="S2435" s="107"/>
      <c r="T2435" s="143"/>
      <c r="U2435" s="94"/>
      <c r="V2435" s="94"/>
      <c r="W2435" s="94"/>
      <c r="X2435" s="143"/>
      <c r="Y2435" s="123"/>
      <c r="Z2435" s="143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  <c r="EG2435" s="107"/>
      <c r="EH2435" s="107"/>
      <c r="EI2435" s="107"/>
      <c r="EJ2435" s="107"/>
      <c r="EK2435" s="107"/>
      <c r="EL2435" s="107"/>
      <c r="EM2435" s="107"/>
      <c r="EN2435" s="107"/>
      <c r="EO2435" s="107"/>
      <c r="EP2435" s="107"/>
      <c r="EQ2435" s="107"/>
      <c r="ER2435" s="107"/>
      <c r="ES2435" s="107"/>
      <c r="ET2435" s="107"/>
      <c r="EU2435" s="107"/>
      <c r="EV2435" s="107"/>
      <c r="EW2435" s="107"/>
      <c r="EX2435" s="107"/>
      <c r="EY2435" s="107"/>
    </row>
    <row r="2436" spans="1:155" x14ac:dyDescent="0.15">
      <c r="A2436" s="36"/>
      <c r="B2436" s="144"/>
      <c r="C2436" s="91"/>
      <c r="D2436" s="103"/>
      <c r="E2436" s="104"/>
      <c r="F2436" s="87"/>
      <c r="G2436" s="88"/>
      <c r="H2436" s="89"/>
      <c r="I2436" s="88"/>
      <c r="J2436" s="91"/>
      <c r="K2436" s="91"/>
      <c r="L2436" s="92"/>
      <c r="M2436" s="104"/>
      <c r="N2436" s="94"/>
      <c r="O2436" s="143"/>
      <c r="P2436" s="143"/>
      <c r="Q2436" s="143"/>
      <c r="R2436" s="94"/>
      <c r="S2436" s="107"/>
      <c r="T2436" s="143"/>
      <c r="U2436" s="94"/>
      <c r="V2436" s="94"/>
      <c r="W2436" s="94"/>
      <c r="X2436" s="143"/>
      <c r="Y2436" s="123"/>
      <c r="Z2436" s="143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  <c r="EG2436" s="107"/>
      <c r="EH2436" s="107"/>
      <c r="EI2436" s="107"/>
      <c r="EJ2436" s="107"/>
      <c r="EK2436" s="107"/>
      <c r="EL2436" s="107"/>
      <c r="EM2436" s="107"/>
      <c r="EN2436" s="107"/>
      <c r="EO2436" s="107"/>
      <c r="EP2436" s="107"/>
      <c r="EQ2436" s="107"/>
      <c r="ER2436" s="107"/>
      <c r="ES2436" s="107"/>
      <c r="ET2436" s="107"/>
      <c r="EU2436" s="107"/>
      <c r="EV2436" s="107"/>
      <c r="EW2436" s="107"/>
      <c r="EX2436" s="107"/>
      <c r="EY2436" s="107"/>
    </row>
    <row r="2437" spans="1:155" x14ac:dyDescent="0.15">
      <c r="A2437" s="36"/>
      <c r="B2437" s="144"/>
      <c r="C2437" s="91"/>
      <c r="D2437" s="103"/>
      <c r="E2437" s="104"/>
      <c r="F2437" s="87"/>
      <c r="G2437" s="88"/>
      <c r="H2437" s="89"/>
      <c r="I2437" s="88"/>
      <c r="J2437" s="91"/>
      <c r="K2437" s="91"/>
      <c r="L2437" s="92"/>
      <c r="M2437" s="104"/>
      <c r="N2437" s="94"/>
      <c r="O2437" s="143"/>
      <c r="P2437" s="143"/>
      <c r="Q2437" s="143"/>
      <c r="R2437" s="94"/>
      <c r="S2437" s="107"/>
      <c r="T2437" s="143"/>
      <c r="U2437" s="94"/>
      <c r="V2437" s="94"/>
      <c r="W2437" s="94"/>
      <c r="X2437" s="143"/>
      <c r="Y2437" s="123"/>
      <c r="Z2437" s="143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  <c r="EG2437" s="107"/>
      <c r="EH2437" s="107"/>
      <c r="EI2437" s="107"/>
      <c r="EJ2437" s="107"/>
      <c r="EK2437" s="107"/>
      <c r="EL2437" s="107"/>
      <c r="EM2437" s="107"/>
      <c r="EN2437" s="107"/>
      <c r="EO2437" s="107"/>
      <c r="EP2437" s="107"/>
      <c r="EQ2437" s="107"/>
      <c r="ER2437" s="107"/>
      <c r="ES2437" s="107"/>
      <c r="ET2437" s="107"/>
      <c r="EU2437" s="107"/>
      <c r="EV2437" s="107"/>
      <c r="EW2437" s="107"/>
      <c r="EX2437" s="107"/>
      <c r="EY2437" s="107"/>
    </row>
    <row r="2438" spans="1:155" x14ac:dyDescent="0.15">
      <c r="A2438" s="36"/>
      <c r="B2438" s="144"/>
      <c r="C2438" s="91"/>
      <c r="D2438" s="103"/>
      <c r="E2438" s="104"/>
      <c r="F2438" s="87"/>
      <c r="G2438" s="88"/>
      <c r="H2438" s="89"/>
      <c r="I2438" s="88"/>
      <c r="J2438" s="91"/>
      <c r="K2438" s="91"/>
      <c r="L2438" s="92"/>
      <c r="M2438" s="104"/>
      <c r="N2438" s="94"/>
      <c r="O2438" s="143"/>
      <c r="P2438" s="143"/>
      <c r="Q2438" s="143"/>
      <c r="R2438" s="94"/>
      <c r="S2438" s="107"/>
      <c r="T2438" s="143"/>
      <c r="U2438" s="94"/>
      <c r="V2438" s="94"/>
      <c r="W2438" s="94"/>
      <c r="X2438" s="143"/>
      <c r="Y2438" s="123"/>
      <c r="Z2438" s="143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  <c r="EG2438" s="107"/>
      <c r="EH2438" s="107"/>
      <c r="EI2438" s="107"/>
      <c r="EJ2438" s="107"/>
      <c r="EK2438" s="107"/>
      <c r="EL2438" s="107"/>
      <c r="EM2438" s="107"/>
      <c r="EN2438" s="107"/>
      <c r="EO2438" s="107"/>
      <c r="EP2438" s="107"/>
      <c r="EQ2438" s="107"/>
      <c r="ER2438" s="107"/>
      <c r="ES2438" s="107"/>
      <c r="ET2438" s="107"/>
      <c r="EU2438" s="107"/>
      <c r="EV2438" s="107"/>
      <c r="EW2438" s="107"/>
      <c r="EX2438" s="107"/>
      <c r="EY2438" s="107"/>
    </row>
    <row r="2439" spans="1:155" x14ac:dyDescent="0.15">
      <c r="A2439" s="36"/>
      <c r="B2439" s="144"/>
      <c r="C2439" s="91"/>
      <c r="D2439" s="103"/>
      <c r="E2439" s="104"/>
      <c r="F2439" s="87"/>
      <c r="G2439" s="88"/>
      <c r="H2439" s="89"/>
      <c r="I2439" s="88"/>
      <c r="J2439" s="91"/>
      <c r="K2439" s="91"/>
      <c r="L2439" s="92"/>
      <c r="M2439" s="104"/>
      <c r="N2439" s="94"/>
      <c r="O2439" s="143"/>
      <c r="P2439" s="143"/>
      <c r="Q2439" s="143"/>
      <c r="R2439" s="94"/>
      <c r="S2439" s="107"/>
      <c r="T2439" s="143"/>
      <c r="U2439" s="94"/>
      <c r="V2439" s="94"/>
      <c r="W2439" s="94"/>
      <c r="X2439" s="143"/>
      <c r="Y2439" s="123"/>
      <c r="Z2439" s="143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  <c r="EG2439" s="107"/>
      <c r="EH2439" s="107"/>
      <c r="EI2439" s="107"/>
      <c r="EJ2439" s="107"/>
      <c r="EK2439" s="107"/>
      <c r="EL2439" s="107"/>
      <c r="EM2439" s="107"/>
      <c r="EN2439" s="107"/>
      <c r="EO2439" s="107"/>
      <c r="EP2439" s="107"/>
      <c r="EQ2439" s="107"/>
      <c r="ER2439" s="107"/>
      <c r="ES2439" s="107"/>
      <c r="ET2439" s="107"/>
      <c r="EU2439" s="107"/>
      <c r="EV2439" s="107"/>
      <c r="EW2439" s="107"/>
      <c r="EX2439" s="107"/>
      <c r="EY2439" s="107"/>
    </row>
    <row r="2440" spans="1:155" x14ac:dyDescent="0.15">
      <c r="A2440" s="36"/>
      <c r="B2440" s="144"/>
      <c r="C2440" s="91"/>
      <c r="D2440" s="103"/>
      <c r="E2440" s="104"/>
      <c r="F2440" s="87"/>
      <c r="G2440" s="88"/>
      <c r="H2440" s="89"/>
      <c r="I2440" s="88"/>
      <c r="J2440" s="91"/>
      <c r="K2440" s="91"/>
      <c r="L2440" s="92"/>
      <c r="M2440" s="104"/>
      <c r="N2440" s="94"/>
      <c r="O2440" s="143"/>
      <c r="P2440" s="143"/>
      <c r="Q2440" s="143"/>
      <c r="R2440" s="94"/>
      <c r="S2440" s="107"/>
      <c r="T2440" s="143"/>
      <c r="U2440" s="94"/>
      <c r="V2440" s="94"/>
      <c r="W2440" s="94"/>
      <c r="X2440" s="143"/>
      <c r="Y2440" s="123"/>
      <c r="Z2440" s="143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  <c r="EG2440" s="107"/>
      <c r="EH2440" s="107"/>
      <c r="EI2440" s="107"/>
      <c r="EJ2440" s="107"/>
      <c r="EK2440" s="107"/>
      <c r="EL2440" s="107"/>
      <c r="EM2440" s="107"/>
      <c r="EN2440" s="107"/>
      <c r="EO2440" s="107"/>
      <c r="EP2440" s="107"/>
      <c r="EQ2440" s="107"/>
      <c r="ER2440" s="107"/>
      <c r="ES2440" s="107"/>
      <c r="ET2440" s="107"/>
      <c r="EU2440" s="107"/>
      <c r="EV2440" s="107"/>
      <c r="EW2440" s="107"/>
      <c r="EX2440" s="107"/>
      <c r="EY2440" s="107"/>
    </row>
    <row r="2441" spans="1:155" x14ac:dyDescent="0.15">
      <c r="A2441" s="36"/>
      <c r="B2441" s="144"/>
      <c r="C2441" s="91"/>
      <c r="D2441" s="103"/>
      <c r="E2441" s="104"/>
      <c r="F2441" s="87"/>
      <c r="G2441" s="88"/>
      <c r="H2441" s="89"/>
      <c r="I2441" s="88"/>
      <c r="J2441" s="91"/>
      <c r="K2441" s="91"/>
      <c r="L2441" s="92"/>
      <c r="M2441" s="104"/>
      <c r="N2441" s="94"/>
      <c r="O2441" s="143"/>
      <c r="P2441" s="143"/>
      <c r="Q2441" s="143"/>
      <c r="R2441" s="94"/>
      <c r="S2441" s="107"/>
      <c r="T2441" s="143"/>
      <c r="U2441" s="94"/>
      <c r="V2441" s="94"/>
      <c r="W2441" s="94"/>
      <c r="X2441" s="143"/>
      <c r="Y2441" s="123"/>
      <c r="Z2441" s="143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  <c r="EG2441" s="107"/>
      <c r="EH2441" s="107"/>
      <c r="EI2441" s="107"/>
      <c r="EJ2441" s="107"/>
      <c r="EK2441" s="107"/>
      <c r="EL2441" s="107"/>
      <c r="EM2441" s="107"/>
      <c r="EN2441" s="107"/>
      <c r="EO2441" s="107"/>
      <c r="EP2441" s="107"/>
      <c r="EQ2441" s="107"/>
      <c r="ER2441" s="107"/>
      <c r="ES2441" s="107"/>
      <c r="ET2441" s="107"/>
      <c r="EU2441" s="107"/>
      <c r="EV2441" s="107"/>
      <c r="EW2441" s="107"/>
      <c r="EX2441" s="107"/>
      <c r="EY2441" s="107"/>
    </row>
    <row r="2442" spans="1:155" x14ac:dyDescent="0.15">
      <c r="A2442" s="36"/>
      <c r="B2442" s="144"/>
      <c r="C2442" s="91"/>
      <c r="D2442" s="103"/>
      <c r="E2442" s="104"/>
      <c r="F2442" s="87"/>
      <c r="G2442" s="88"/>
      <c r="H2442" s="89"/>
      <c r="I2442" s="88"/>
      <c r="J2442" s="91"/>
      <c r="K2442" s="91"/>
      <c r="L2442" s="92"/>
      <c r="M2442" s="104"/>
      <c r="N2442" s="94"/>
      <c r="O2442" s="143"/>
      <c r="P2442" s="143"/>
      <c r="Q2442" s="143"/>
      <c r="R2442" s="94"/>
      <c r="S2442" s="107"/>
      <c r="T2442" s="143"/>
      <c r="U2442" s="94"/>
      <c r="V2442" s="94"/>
      <c r="W2442" s="94"/>
      <c r="X2442" s="143"/>
      <c r="Y2442" s="123"/>
      <c r="Z2442" s="143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  <c r="EG2442" s="107"/>
      <c r="EH2442" s="107"/>
      <c r="EI2442" s="107"/>
      <c r="EJ2442" s="107"/>
      <c r="EK2442" s="107"/>
      <c r="EL2442" s="107"/>
      <c r="EM2442" s="107"/>
      <c r="EN2442" s="107"/>
      <c r="EO2442" s="107"/>
      <c r="EP2442" s="107"/>
      <c r="EQ2442" s="107"/>
      <c r="ER2442" s="107"/>
      <c r="ES2442" s="107"/>
      <c r="ET2442" s="107"/>
      <c r="EU2442" s="107"/>
      <c r="EV2442" s="107"/>
      <c r="EW2442" s="107"/>
      <c r="EX2442" s="107"/>
      <c r="EY2442" s="107"/>
    </row>
    <row r="2443" spans="1:155" x14ac:dyDescent="0.15">
      <c r="A2443" s="36"/>
      <c r="B2443" s="144"/>
      <c r="C2443" s="91"/>
      <c r="D2443" s="103"/>
      <c r="E2443" s="104"/>
      <c r="F2443" s="87"/>
      <c r="G2443" s="88"/>
      <c r="H2443" s="89"/>
      <c r="I2443" s="88"/>
      <c r="J2443" s="91"/>
      <c r="K2443" s="91"/>
      <c r="L2443" s="92"/>
      <c r="M2443" s="104"/>
      <c r="N2443" s="94"/>
      <c r="O2443" s="143"/>
      <c r="P2443" s="143"/>
      <c r="Q2443" s="143"/>
      <c r="R2443" s="94"/>
      <c r="S2443" s="107"/>
      <c r="T2443" s="143"/>
      <c r="U2443" s="94"/>
      <c r="V2443" s="94"/>
      <c r="W2443" s="94"/>
      <c r="X2443" s="143"/>
      <c r="Y2443" s="123"/>
      <c r="Z2443" s="143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  <c r="EG2443" s="107"/>
      <c r="EH2443" s="107"/>
      <c r="EI2443" s="107"/>
      <c r="EJ2443" s="107"/>
      <c r="EK2443" s="107"/>
      <c r="EL2443" s="107"/>
      <c r="EM2443" s="107"/>
      <c r="EN2443" s="107"/>
      <c r="EO2443" s="107"/>
      <c r="EP2443" s="107"/>
      <c r="EQ2443" s="107"/>
      <c r="ER2443" s="107"/>
      <c r="ES2443" s="107"/>
      <c r="ET2443" s="107"/>
      <c r="EU2443" s="107"/>
      <c r="EV2443" s="107"/>
      <c r="EW2443" s="107"/>
      <c r="EX2443" s="107"/>
      <c r="EY2443" s="107"/>
    </row>
    <row r="2444" spans="1:155" x14ac:dyDescent="0.15">
      <c r="A2444" s="36"/>
      <c r="B2444" s="144"/>
      <c r="C2444" s="91"/>
      <c r="D2444" s="103"/>
      <c r="E2444" s="104"/>
      <c r="F2444" s="87"/>
      <c r="G2444" s="88"/>
      <c r="H2444" s="89"/>
      <c r="I2444" s="88"/>
      <c r="J2444" s="91"/>
      <c r="K2444" s="91"/>
      <c r="L2444" s="92"/>
      <c r="M2444" s="104"/>
      <c r="N2444" s="94"/>
      <c r="O2444" s="143"/>
      <c r="P2444" s="143"/>
      <c r="Q2444" s="143"/>
      <c r="R2444" s="94"/>
      <c r="S2444" s="107"/>
      <c r="T2444" s="143"/>
      <c r="U2444" s="94"/>
      <c r="V2444" s="94"/>
      <c r="W2444" s="94"/>
      <c r="X2444" s="143"/>
      <c r="Y2444" s="123"/>
      <c r="Z2444" s="143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  <c r="EG2444" s="107"/>
      <c r="EH2444" s="107"/>
      <c r="EI2444" s="107"/>
      <c r="EJ2444" s="107"/>
      <c r="EK2444" s="107"/>
      <c r="EL2444" s="107"/>
      <c r="EM2444" s="107"/>
      <c r="EN2444" s="107"/>
      <c r="EO2444" s="107"/>
      <c r="EP2444" s="107"/>
      <c r="EQ2444" s="107"/>
      <c r="ER2444" s="107"/>
      <c r="ES2444" s="107"/>
      <c r="ET2444" s="107"/>
      <c r="EU2444" s="107"/>
      <c r="EV2444" s="107"/>
      <c r="EW2444" s="107"/>
      <c r="EX2444" s="107"/>
      <c r="EY2444" s="107"/>
    </row>
    <row r="2445" spans="1:155" x14ac:dyDescent="0.15">
      <c r="A2445" s="36"/>
      <c r="B2445" s="144"/>
      <c r="C2445" s="91"/>
      <c r="D2445" s="103"/>
      <c r="E2445" s="104"/>
      <c r="F2445" s="87"/>
      <c r="G2445" s="88"/>
      <c r="H2445" s="89"/>
      <c r="I2445" s="88"/>
      <c r="J2445" s="91"/>
      <c r="K2445" s="91"/>
      <c r="L2445" s="92"/>
      <c r="M2445" s="104"/>
      <c r="N2445" s="94"/>
      <c r="O2445" s="143"/>
      <c r="P2445" s="143"/>
      <c r="Q2445" s="143"/>
      <c r="R2445" s="94"/>
      <c r="S2445" s="107"/>
      <c r="T2445" s="143"/>
      <c r="U2445" s="94"/>
      <c r="V2445" s="94"/>
      <c r="W2445" s="94"/>
      <c r="X2445" s="143"/>
      <c r="Y2445" s="123"/>
      <c r="Z2445" s="143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  <c r="EG2445" s="107"/>
      <c r="EH2445" s="107"/>
      <c r="EI2445" s="107"/>
      <c r="EJ2445" s="107"/>
      <c r="EK2445" s="107"/>
      <c r="EL2445" s="107"/>
      <c r="EM2445" s="107"/>
      <c r="EN2445" s="107"/>
      <c r="EO2445" s="107"/>
      <c r="EP2445" s="107"/>
      <c r="EQ2445" s="107"/>
      <c r="ER2445" s="107"/>
      <c r="ES2445" s="107"/>
      <c r="ET2445" s="107"/>
      <c r="EU2445" s="107"/>
      <c r="EV2445" s="107"/>
      <c r="EW2445" s="107"/>
      <c r="EX2445" s="107"/>
      <c r="EY2445" s="107"/>
    </row>
    <row r="2446" spans="1:155" x14ac:dyDescent="0.15">
      <c r="A2446" s="36"/>
      <c r="B2446" s="144"/>
      <c r="C2446" s="91"/>
      <c r="D2446" s="103"/>
      <c r="E2446" s="104"/>
      <c r="F2446" s="87"/>
      <c r="G2446" s="88"/>
      <c r="H2446" s="89"/>
      <c r="I2446" s="88"/>
      <c r="J2446" s="91"/>
      <c r="K2446" s="91"/>
      <c r="L2446" s="92"/>
      <c r="M2446" s="104"/>
      <c r="N2446" s="94"/>
      <c r="O2446" s="143"/>
      <c r="P2446" s="143"/>
      <c r="Q2446" s="143"/>
      <c r="R2446" s="94"/>
      <c r="S2446" s="107"/>
      <c r="T2446" s="143"/>
      <c r="U2446" s="94"/>
      <c r="V2446" s="94"/>
      <c r="W2446" s="94"/>
      <c r="X2446" s="143"/>
      <c r="Y2446" s="123"/>
      <c r="Z2446" s="143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  <c r="EG2446" s="107"/>
      <c r="EH2446" s="107"/>
      <c r="EI2446" s="107"/>
      <c r="EJ2446" s="107"/>
      <c r="EK2446" s="107"/>
      <c r="EL2446" s="107"/>
      <c r="EM2446" s="107"/>
      <c r="EN2446" s="107"/>
      <c r="EO2446" s="107"/>
      <c r="EP2446" s="107"/>
      <c r="EQ2446" s="107"/>
      <c r="ER2446" s="107"/>
      <c r="ES2446" s="107"/>
      <c r="ET2446" s="107"/>
      <c r="EU2446" s="107"/>
      <c r="EV2446" s="107"/>
      <c r="EW2446" s="107"/>
      <c r="EX2446" s="107"/>
      <c r="EY2446" s="107"/>
    </row>
    <row r="2447" spans="1:155" x14ac:dyDescent="0.15">
      <c r="A2447" s="36"/>
      <c r="B2447" s="144"/>
      <c r="C2447" s="91"/>
      <c r="D2447" s="103"/>
      <c r="E2447" s="104"/>
      <c r="F2447" s="87"/>
      <c r="G2447" s="88"/>
      <c r="H2447" s="89"/>
      <c r="I2447" s="88"/>
      <c r="J2447" s="91"/>
      <c r="K2447" s="91"/>
      <c r="L2447" s="92"/>
      <c r="M2447" s="104"/>
      <c r="N2447" s="94"/>
      <c r="O2447" s="143"/>
      <c r="P2447" s="143"/>
      <c r="Q2447" s="143"/>
      <c r="R2447" s="94"/>
      <c r="S2447" s="107"/>
      <c r="T2447" s="143"/>
      <c r="U2447" s="94"/>
      <c r="V2447" s="94"/>
      <c r="W2447" s="94"/>
      <c r="X2447" s="143"/>
      <c r="Y2447" s="123"/>
      <c r="Z2447" s="143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  <c r="EG2447" s="107"/>
      <c r="EH2447" s="107"/>
      <c r="EI2447" s="107"/>
      <c r="EJ2447" s="107"/>
      <c r="EK2447" s="107"/>
      <c r="EL2447" s="107"/>
      <c r="EM2447" s="107"/>
      <c r="EN2447" s="107"/>
      <c r="EO2447" s="107"/>
      <c r="EP2447" s="107"/>
      <c r="EQ2447" s="107"/>
      <c r="ER2447" s="107"/>
      <c r="ES2447" s="107"/>
      <c r="ET2447" s="107"/>
      <c r="EU2447" s="107"/>
      <c r="EV2447" s="107"/>
      <c r="EW2447" s="107"/>
      <c r="EX2447" s="107"/>
      <c r="EY2447" s="107"/>
    </row>
    <row r="2448" spans="1:155" x14ac:dyDescent="0.15">
      <c r="A2448" s="36"/>
      <c r="B2448" s="144"/>
      <c r="C2448" s="91"/>
      <c r="D2448" s="103"/>
      <c r="E2448" s="104"/>
      <c r="F2448" s="87"/>
      <c r="G2448" s="88"/>
      <c r="H2448" s="89"/>
      <c r="I2448" s="88"/>
      <c r="J2448" s="91"/>
      <c r="K2448" s="91"/>
      <c r="L2448" s="92"/>
      <c r="M2448" s="104"/>
      <c r="N2448" s="94"/>
      <c r="O2448" s="143"/>
      <c r="P2448" s="143"/>
      <c r="Q2448" s="143"/>
      <c r="R2448" s="94"/>
      <c r="S2448" s="107"/>
      <c r="T2448" s="143"/>
      <c r="U2448" s="94"/>
      <c r="V2448" s="94"/>
      <c r="W2448" s="94"/>
      <c r="X2448" s="143"/>
      <c r="Y2448" s="123"/>
      <c r="Z2448" s="143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  <c r="EG2448" s="107"/>
      <c r="EH2448" s="107"/>
      <c r="EI2448" s="107"/>
      <c r="EJ2448" s="107"/>
      <c r="EK2448" s="107"/>
      <c r="EL2448" s="107"/>
      <c r="EM2448" s="107"/>
      <c r="EN2448" s="107"/>
      <c r="EO2448" s="107"/>
      <c r="EP2448" s="107"/>
      <c r="EQ2448" s="107"/>
      <c r="ER2448" s="107"/>
      <c r="ES2448" s="107"/>
      <c r="ET2448" s="107"/>
      <c r="EU2448" s="107"/>
      <c r="EV2448" s="107"/>
      <c r="EW2448" s="107"/>
      <c r="EX2448" s="107"/>
      <c r="EY2448" s="107"/>
    </row>
    <row r="2449" spans="1:155" x14ac:dyDescent="0.15">
      <c r="A2449" s="36"/>
      <c r="B2449" s="144"/>
      <c r="C2449" s="91"/>
      <c r="D2449" s="103"/>
      <c r="E2449" s="104"/>
      <c r="F2449" s="87"/>
      <c r="G2449" s="88"/>
      <c r="H2449" s="89"/>
      <c r="I2449" s="88"/>
      <c r="J2449" s="91"/>
      <c r="K2449" s="91"/>
      <c r="L2449" s="92"/>
      <c r="M2449" s="104"/>
      <c r="N2449" s="94"/>
      <c r="O2449" s="143"/>
      <c r="P2449" s="143"/>
      <c r="Q2449" s="143"/>
      <c r="R2449" s="94"/>
      <c r="S2449" s="107"/>
      <c r="T2449" s="143"/>
      <c r="U2449" s="94"/>
      <c r="V2449" s="94"/>
      <c r="W2449" s="94"/>
      <c r="X2449" s="143"/>
      <c r="Y2449" s="123"/>
      <c r="Z2449" s="143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  <c r="EG2449" s="107"/>
      <c r="EH2449" s="107"/>
      <c r="EI2449" s="107"/>
      <c r="EJ2449" s="107"/>
      <c r="EK2449" s="107"/>
      <c r="EL2449" s="107"/>
      <c r="EM2449" s="107"/>
      <c r="EN2449" s="107"/>
      <c r="EO2449" s="107"/>
      <c r="EP2449" s="107"/>
      <c r="EQ2449" s="107"/>
      <c r="ER2449" s="107"/>
      <c r="ES2449" s="107"/>
      <c r="ET2449" s="107"/>
      <c r="EU2449" s="107"/>
      <c r="EV2449" s="107"/>
      <c r="EW2449" s="107"/>
      <c r="EX2449" s="107"/>
      <c r="EY2449" s="107"/>
    </row>
    <row r="2450" spans="1:155" x14ac:dyDescent="0.15">
      <c r="A2450" s="36"/>
      <c r="B2450" s="144"/>
      <c r="C2450" s="91"/>
      <c r="D2450" s="103"/>
      <c r="E2450" s="104"/>
      <c r="F2450" s="87"/>
      <c r="G2450" s="88"/>
      <c r="H2450" s="89"/>
      <c r="I2450" s="88"/>
      <c r="J2450" s="91"/>
      <c r="K2450" s="91"/>
      <c r="L2450" s="92"/>
      <c r="M2450" s="104"/>
      <c r="N2450" s="94"/>
      <c r="O2450" s="143"/>
      <c r="P2450" s="143"/>
      <c r="Q2450" s="143"/>
      <c r="R2450" s="94"/>
      <c r="S2450" s="107"/>
      <c r="T2450" s="143"/>
      <c r="U2450" s="94"/>
      <c r="V2450" s="94"/>
      <c r="W2450" s="94"/>
      <c r="X2450" s="143"/>
      <c r="Y2450" s="123"/>
      <c r="Z2450" s="143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  <c r="EG2450" s="107"/>
      <c r="EH2450" s="107"/>
      <c r="EI2450" s="107"/>
      <c r="EJ2450" s="107"/>
      <c r="EK2450" s="107"/>
      <c r="EL2450" s="107"/>
      <c r="EM2450" s="107"/>
      <c r="EN2450" s="107"/>
      <c r="EO2450" s="107"/>
      <c r="EP2450" s="107"/>
      <c r="EQ2450" s="107"/>
      <c r="ER2450" s="107"/>
      <c r="ES2450" s="107"/>
      <c r="ET2450" s="107"/>
      <c r="EU2450" s="107"/>
      <c r="EV2450" s="107"/>
      <c r="EW2450" s="107"/>
      <c r="EX2450" s="107"/>
      <c r="EY2450" s="107"/>
    </row>
    <row r="2451" spans="1:155" x14ac:dyDescent="0.15">
      <c r="A2451" s="36"/>
      <c r="B2451" s="144"/>
      <c r="C2451" s="91"/>
      <c r="D2451" s="103"/>
      <c r="E2451" s="104"/>
      <c r="F2451" s="87"/>
      <c r="G2451" s="88"/>
      <c r="H2451" s="89"/>
      <c r="I2451" s="88"/>
      <c r="J2451" s="91"/>
      <c r="K2451" s="91"/>
      <c r="L2451" s="92"/>
      <c r="M2451" s="104"/>
      <c r="N2451" s="94"/>
      <c r="O2451" s="143"/>
      <c r="P2451" s="143"/>
      <c r="Q2451" s="143"/>
      <c r="R2451" s="94"/>
      <c r="S2451" s="107"/>
      <c r="T2451" s="143"/>
      <c r="U2451" s="94"/>
      <c r="V2451" s="94"/>
      <c r="W2451" s="94"/>
      <c r="X2451" s="143"/>
      <c r="Y2451" s="123"/>
      <c r="Z2451" s="143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  <c r="EG2451" s="107"/>
      <c r="EH2451" s="107"/>
      <c r="EI2451" s="107"/>
      <c r="EJ2451" s="107"/>
      <c r="EK2451" s="107"/>
      <c r="EL2451" s="107"/>
      <c r="EM2451" s="107"/>
      <c r="EN2451" s="107"/>
      <c r="EO2451" s="107"/>
      <c r="EP2451" s="107"/>
      <c r="EQ2451" s="107"/>
      <c r="ER2451" s="107"/>
      <c r="ES2451" s="107"/>
      <c r="ET2451" s="107"/>
      <c r="EU2451" s="107"/>
      <c r="EV2451" s="107"/>
      <c r="EW2451" s="107"/>
      <c r="EX2451" s="107"/>
      <c r="EY2451" s="107"/>
    </row>
    <row r="2452" spans="1:155" x14ac:dyDescent="0.15">
      <c r="A2452" s="36"/>
      <c r="B2452" s="144"/>
      <c r="C2452" s="91"/>
      <c r="D2452" s="103"/>
      <c r="E2452" s="104"/>
      <c r="F2452" s="87"/>
      <c r="G2452" s="88"/>
      <c r="H2452" s="89"/>
      <c r="I2452" s="88"/>
      <c r="J2452" s="91"/>
      <c r="K2452" s="91"/>
      <c r="L2452" s="92"/>
      <c r="M2452" s="104"/>
      <c r="N2452" s="94"/>
      <c r="O2452" s="143"/>
      <c r="P2452" s="143"/>
      <c r="Q2452" s="143"/>
      <c r="R2452" s="94"/>
      <c r="S2452" s="107"/>
      <c r="T2452" s="143"/>
      <c r="U2452" s="94"/>
      <c r="V2452" s="94"/>
      <c r="W2452" s="94"/>
      <c r="X2452" s="143"/>
      <c r="Y2452" s="123"/>
      <c r="Z2452" s="143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  <c r="EG2452" s="107"/>
      <c r="EH2452" s="107"/>
      <c r="EI2452" s="107"/>
      <c r="EJ2452" s="107"/>
      <c r="EK2452" s="107"/>
      <c r="EL2452" s="107"/>
      <c r="EM2452" s="107"/>
      <c r="EN2452" s="107"/>
      <c r="EO2452" s="107"/>
      <c r="EP2452" s="107"/>
      <c r="EQ2452" s="107"/>
      <c r="ER2452" s="107"/>
      <c r="ES2452" s="107"/>
      <c r="ET2452" s="107"/>
      <c r="EU2452" s="107"/>
      <c r="EV2452" s="107"/>
      <c r="EW2452" s="107"/>
      <c r="EX2452" s="107"/>
      <c r="EY2452" s="107"/>
    </row>
    <row r="2453" spans="1:155" x14ac:dyDescent="0.15">
      <c r="A2453" s="36"/>
      <c r="B2453" s="144"/>
      <c r="C2453" s="91"/>
      <c r="D2453" s="103"/>
      <c r="E2453" s="104"/>
      <c r="F2453" s="87"/>
      <c r="G2453" s="88"/>
      <c r="H2453" s="89"/>
      <c r="I2453" s="88"/>
      <c r="J2453" s="91"/>
      <c r="K2453" s="91"/>
      <c r="L2453" s="92"/>
      <c r="M2453" s="104"/>
      <c r="N2453" s="94"/>
      <c r="O2453" s="143"/>
      <c r="P2453" s="143"/>
      <c r="Q2453" s="143"/>
      <c r="R2453" s="94"/>
      <c r="S2453" s="107"/>
      <c r="T2453" s="143"/>
      <c r="U2453" s="94"/>
      <c r="V2453" s="94"/>
      <c r="W2453" s="94"/>
      <c r="X2453" s="143"/>
      <c r="Y2453" s="123"/>
      <c r="Z2453" s="143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  <c r="EG2453" s="107"/>
      <c r="EH2453" s="107"/>
      <c r="EI2453" s="107"/>
      <c r="EJ2453" s="107"/>
      <c r="EK2453" s="107"/>
      <c r="EL2453" s="107"/>
      <c r="EM2453" s="107"/>
      <c r="EN2453" s="107"/>
      <c r="EO2453" s="107"/>
      <c r="EP2453" s="107"/>
      <c r="EQ2453" s="107"/>
      <c r="ER2453" s="107"/>
      <c r="ES2453" s="107"/>
      <c r="ET2453" s="107"/>
      <c r="EU2453" s="107"/>
      <c r="EV2453" s="107"/>
      <c r="EW2453" s="107"/>
      <c r="EX2453" s="107"/>
      <c r="EY2453" s="107"/>
    </row>
    <row r="2454" spans="1:155" x14ac:dyDescent="0.15">
      <c r="A2454" s="36"/>
      <c r="B2454" s="144"/>
      <c r="C2454" s="91"/>
      <c r="D2454" s="103"/>
      <c r="E2454" s="104"/>
      <c r="F2454" s="87"/>
      <c r="G2454" s="88"/>
      <c r="H2454" s="89"/>
      <c r="I2454" s="88"/>
      <c r="J2454" s="91"/>
      <c r="K2454" s="91"/>
      <c r="L2454" s="92"/>
      <c r="M2454" s="104"/>
      <c r="N2454" s="94"/>
      <c r="O2454" s="143"/>
      <c r="P2454" s="143"/>
      <c r="Q2454" s="143"/>
      <c r="R2454" s="94"/>
      <c r="S2454" s="107"/>
      <c r="T2454" s="143"/>
      <c r="U2454" s="94"/>
      <c r="V2454" s="94"/>
      <c r="W2454" s="94"/>
      <c r="X2454" s="143"/>
      <c r="Y2454" s="123"/>
      <c r="Z2454" s="143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  <c r="EG2454" s="107"/>
      <c r="EH2454" s="107"/>
      <c r="EI2454" s="107"/>
      <c r="EJ2454" s="107"/>
      <c r="EK2454" s="107"/>
      <c r="EL2454" s="107"/>
      <c r="EM2454" s="107"/>
      <c r="EN2454" s="107"/>
      <c r="EO2454" s="107"/>
      <c r="EP2454" s="107"/>
      <c r="EQ2454" s="107"/>
      <c r="ER2454" s="107"/>
      <c r="ES2454" s="107"/>
      <c r="ET2454" s="107"/>
      <c r="EU2454" s="107"/>
      <c r="EV2454" s="107"/>
      <c r="EW2454" s="107"/>
      <c r="EX2454" s="107"/>
      <c r="EY2454" s="107"/>
    </row>
    <row r="2455" spans="1:155" x14ac:dyDescent="0.15">
      <c r="A2455" s="36"/>
      <c r="B2455" s="144"/>
      <c r="C2455" s="91"/>
      <c r="D2455" s="103"/>
      <c r="E2455" s="104"/>
      <c r="F2455" s="87"/>
      <c r="G2455" s="88"/>
      <c r="H2455" s="89"/>
      <c r="I2455" s="88"/>
      <c r="J2455" s="91"/>
      <c r="K2455" s="91"/>
      <c r="L2455" s="92"/>
      <c r="M2455" s="104"/>
      <c r="N2455" s="94"/>
      <c r="O2455" s="143"/>
      <c r="P2455" s="143"/>
      <c r="Q2455" s="143"/>
      <c r="R2455" s="94"/>
      <c r="S2455" s="107"/>
      <c r="T2455" s="143"/>
      <c r="U2455" s="94"/>
      <c r="V2455" s="94"/>
      <c r="W2455" s="94"/>
      <c r="X2455" s="143"/>
      <c r="Y2455" s="123"/>
      <c r="Z2455" s="143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  <c r="EG2455" s="107"/>
      <c r="EH2455" s="107"/>
      <c r="EI2455" s="107"/>
      <c r="EJ2455" s="107"/>
      <c r="EK2455" s="107"/>
      <c r="EL2455" s="107"/>
      <c r="EM2455" s="107"/>
      <c r="EN2455" s="107"/>
      <c r="EO2455" s="107"/>
      <c r="EP2455" s="107"/>
      <c r="EQ2455" s="107"/>
      <c r="ER2455" s="107"/>
      <c r="ES2455" s="107"/>
      <c r="ET2455" s="107"/>
      <c r="EU2455" s="107"/>
      <c r="EV2455" s="107"/>
      <c r="EW2455" s="107"/>
      <c r="EX2455" s="107"/>
      <c r="EY2455" s="107"/>
    </row>
    <row r="2456" spans="1:155" x14ac:dyDescent="0.15">
      <c r="A2456" s="36"/>
      <c r="B2456" s="144"/>
      <c r="C2456" s="91"/>
      <c r="D2456" s="103"/>
      <c r="E2456" s="104"/>
      <c r="F2456" s="87"/>
      <c r="G2456" s="88"/>
      <c r="H2456" s="89"/>
      <c r="I2456" s="88"/>
      <c r="J2456" s="91"/>
      <c r="K2456" s="91"/>
      <c r="L2456" s="92"/>
      <c r="M2456" s="104"/>
      <c r="N2456" s="94"/>
      <c r="O2456" s="143"/>
      <c r="P2456" s="143"/>
      <c r="Q2456" s="143"/>
      <c r="R2456" s="94"/>
      <c r="S2456" s="107"/>
      <c r="T2456" s="143"/>
      <c r="U2456" s="94"/>
      <c r="V2456" s="94"/>
      <c r="W2456" s="94"/>
      <c r="X2456" s="143"/>
      <c r="Y2456" s="123"/>
      <c r="Z2456" s="143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  <c r="EG2456" s="107"/>
      <c r="EH2456" s="107"/>
      <c r="EI2456" s="107"/>
      <c r="EJ2456" s="107"/>
      <c r="EK2456" s="107"/>
      <c r="EL2456" s="107"/>
      <c r="EM2456" s="107"/>
      <c r="EN2456" s="107"/>
      <c r="EO2456" s="107"/>
      <c r="EP2456" s="107"/>
      <c r="EQ2456" s="107"/>
      <c r="ER2456" s="107"/>
      <c r="ES2456" s="107"/>
      <c r="ET2456" s="107"/>
      <c r="EU2456" s="107"/>
      <c r="EV2456" s="107"/>
      <c r="EW2456" s="107"/>
      <c r="EX2456" s="107"/>
      <c r="EY2456" s="107"/>
    </row>
    <row r="2457" spans="1:155" x14ac:dyDescent="0.15">
      <c r="A2457" s="36"/>
      <c r="B2457" s="144"/>
      <c r="C2457" s="91"/>
      <c r="D2457" s="103"/>
      <c r="E2457" s="104"/>
      <c r="F2457" s="87"/>
      <c r="G2457" s="88"/>
      <c r="H2457" s="89"/>
      <c r="I2457" s="88"/>
      <c r="J2457" s="91"/>
      <c r="K2457" s="91"/>
      <c r="L2457" s="92"/>
      <c r="M2457" s="104"/>
      <c r="N2457" s="94"/>
      <c r="O2457" s="143"/>
      <c r="P2457" s="143"/>
      <c r="Q2457" s="143"/>
      <c r="R2457" s="94"/>
      <c r="S2457" s="107"/>
      <c r="T2457" s="143"/>
      <c r="U2457" s="94"/>
      <c r="V2457" s="94"/>
      <c r="W2457" s="94"/>
      <c r="X2457" s="143"/>
      <c r="Y2457" s="123"/>
      <c r="Z2457" s="143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  <c r="EG2457" s="107"/>
      <c r="EH2457" s="107"/>
      <c r="EI2457" s="107"/>
      <c r="EJ2457" s="107"/>
      <c r="EK2457" s="107"/>
      <c r="EL2457" s="107"/>
      <c r="EM2457" s="107"/>
      <c r="EN2457" s="107"/>
      <c r="EO2457" s="107"/>
      <c r="EP2457" s="107"/>
      <c r="EQ2457" s="107"/>
      <c r="ER2457" s="107"/>
      <c r="ES2457" s="107"/>
      <c r="ET2457" s="107"/>
      <c r="EU2457" s="107"/>
      <c r="EV2457" s="107"/>
      <c r="EW2457" s="107"/>
      <c r="EX2457" s="107"/>
      <c r="EY2457" s="107"/>
    </row>
    <row r="2458" spans="1:155" x14ac:dyDescent="0.15">
      <c r="A2458" s="36"/>
      <c r="B2458" s="144"/>
      <c r="C2458" s="91"/>
      <c r="D2458" s="103"/>
      <c r="E2458" s="104"/>
      <c r="F2458" s="87"/>
      <c r="G2458" s="88"/>
      <c r="H2458" s="89"/>
      <c r="I2458" s="88"/>
      <c r="J2458" s="91"/>
      <c r="K2458" s="91"/>
      <c r="L2458" s="92"/>
      <c r="M2458" s="104"/>
      <c r="N2458" s="94"/>
      <c r="O2458" s="143"/>
      <c r="P2458" s="143"/>
      <c r="Q2458" s="143"/>
      <c r="R2458" s="94"/>
      <c r="S2458" s="107"/>
      <c r="T2458" s="143"/>
      <c r="U2458" s="94"/>
      <c r="V2458" s="94"/>
      <c r="W2458" s="94"/>
      <c r="X2458" s="143"/>
      <c r="Y2458" s="123"/>
      <c r="Z2458" s="143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  <c r="EG2458" s="107"/>
      <c r="EH2458" s="107"/>
      <c r="EI2458" s="107"/>
      <c r="EJ2458" s="107"/>
      <c r="EK2458" s="107"/>
      <c r="EL2458" s="107"/>
      <c r="EM2458" s="107"/>
      <c r="EN2458" s="107"/>
      <c r="EO2458" s="107"/>
      <c r="EP2458" s="107"/>
      <c r="EQ2458" s="107"/>
      <c r="ER2458" s="107"/>
      <c r="ES2458" s="107"/>
      <c r="ET2458" s="107"/>
      <c r="EU2458" s="107"/>
      <c r="EV2458" s="107"/>
      <c r="EW2458" s="107"/>
      <c r="EX2458" s="107"/>
      <c r="EY2458" s="107"/>
    </row>
    <row r="2459" spans="1:155" x14ac:dyDescent="0.15">
      <c r="A2459" s="36"/>
      <c r="B2459" s="144"/>
      <c r="C2459" s="91"/>
      <c r="D2459" s="103"/>
      <c r="E2459" s="104"/>
      <c r="F2459" s="87"/>
      <c r="G2459" s="88"/>
      <c r="H2459" s="89"/>
      <c r="I2459" s="88"/>
      <c r="J2459" s="91"/>
      <c r="K2459" s="91"/>
      <c r="L2459" s="92"/>
      <c r="M2459" s="104"/>
      <c r="N2459" s="94"/>
      <c r="O2459" s="143"/>
      <c r="P2459" s="143"/>
      <c r="Q2459" s="143"/>
      <c r="R2459" s="94"/>
      <c r="S2459" s="107"/>
      <c r="T2459" s="143"/>
      <c r="U2459" s="94"/>
      <c r="V2459" s="94"/>
      <c r="W2459" s="94"/>
      <c r="X2459" s="143"/>
      <c r="Y2459" s="123"/>
      <c r="Z2459" s="143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  <c r="EG2459" s="107"/>
      <c r="EH2459" s="107"/>
      <c r="EI2459" s="107"/>
      <c r="EJ2459" s="107"/>
      <c r="EK2459" s="107"/>
      <c r="EL2459" s="107"/>
      <c r="EM2459" s="107"/>
      <c r="EN2459" s="107"/>
      <c r="EO2459" s="107"/>
      <c r="EP2459" s="107"/>
      <c r="EQ2459" s="107"/>
      <c r="ER2459" s="107"/>
      <c r="ES2459" s="107"/>
      <c r="ET2459" s="107"/>
      <c r="EU2459" s="107"/>
      <c r="EV2459" s="107"/>
      <c r="EW2459" s="107"/>
      <c r="EX2459" s="107"/>
      <c r="EY2459" s="107"/>
    </row>
    <row r="2460" spans="1:155" x14ac:dyDescent="0.15">
      <c r="A2460" s="36"/>
      <c r="B2460" s="144"/>
      <c r="C2460" s="91"/>
      <c r="D2460" s="103"/>
      <c r="E2460" s="104"/>
      <c r="F2460" s="87"/>
      <c r="G2460" s="88"/>
      <c r="H2460" s="89"/>
      <c r="I2460" s="88"/>
      <c r="J2460" s="91"/>
      <c r="K2460" s="91"/>
      <c r="L2460" s="92"/>
      <c r="M2460" s="104"/>
      <c r="N2460" s="94"/>
      <c r="O2460" s="143"/>
      <c r="P2460" s="143"/>
      <c r="Q2460" s="143"/>
      <c r="R2460" s="94"/>
      <c r="S2460" s="107"/>
      <c r="T2460" s="143"/>
      <c r="U2460" s="94"/>
      <c r="V2460" s="94"/>
      <c r="W2460" s="94"/>
      <c r="X2460" s="143"/>
      <c r="Y2460" s="123"/>
      <c r="Z2460" s="143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  <c r="EG2460" s="107"/>
      <c r="EH2460" s="107"/>
      <c r="EI2460" s="107"/>
      <c r="EJ2460" s="107"/>
      <c r="EK2460" s="107"/>
      <c r="EL2460" s="107"/>
      <c r="EM2460" s="107"/>
      <c r="EN2460" s="107"/>
      <c r="EO2460" s="107"/>
      <c r="EP2460" s="107"/>
      <c r="EQ2460" s="107"/>
      <c r="ER2460" s="107"/>
      <c r="ES2460" s="107"/>
      <c r="ET2460" s="107"/>
      <c r="EU2460" s="107"/>
      <c r="EV2460" s="107"/>
      <c r="EW2460" s="107"/>
      <c r="EX2460" s="107"/>
      <c r="EY2460" s="107"/>
    </row>
    <row r="2461" spans="1:155" x14ac:dyDescent="0.15">
      <c r="A2461" s="36"/>
      <c r="B2461" s="144"/>
      <c r="C2461" s="91"/>
      <c r="D2461" s="103"/>
      <c r="E2461" s="104"/>
      <c r="F2461" s="87"/>
      <c r="G2461" s="88"/>
      <c r="H2461" s="89"/>
      <c r="I2461" s="88"/>
      <c r="J2461" s="91"/>
      <c r="K2461" s="91"/>
      <c r="L2461" s="92"/>
      <c r="M2461" s="104"/>
      <c r="N2461" s="94"/>
      <c r="O2461" s="143"/>
      <c r="P2461" s="143"/>
      <c r="Q2461" s="143"/>
      <c r="R2461" s="94"/>
      <c r="S2461" s="107"/>
      <c r="T2461" s="143"/>
      <c r="U2461" s="94"/>
      <c r="V2461" s="94"/>
      <c r="W2461" s="94"/>
      <c r="X2461" s="143"/>
      <c r="Y2461" s="123"/>
      <c r="Z2461" s="143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  <c r="EG2461" s="107"/>
      <c r="EH2461" s="107"/>
      <c r="EI2461" s="107"/>
      <c r="EJ2461" s="107"/>
      <c r="EK2461" s="107"/>
      <c r="EL2461" s="107"/>
      <c r="EM2461" s="107"/>
      <c r="EN2461" s="107"/>
      <c r="EO2461" s="107"/>
      <c r="EP2461" s="107"/>
      <c r="EQ2461" s="107"/>
      <c r="ER2461" s="107"/>
      <c r="ES2461" s="107"/>
      <c r="ET2461" s="107"/>
      <c r="EU2461" s="107"/>
      <c r="EV2461" s="107"/>
      <c r="EW2461" s="107"/>
      <c r="EX2461" s="107"/>
      <c r="EY2461" s="107"/>
    </row>
    <row r="2462" spans="1:155" x14ac:dyDescent="0.15">
      <c r="A2462" s="36"/>
      <c r="B2462" s="144"/>
      <c r="C2462" s="91"/>
      <c r="D2462" s="103"/>
      <c r="E2462" s="104"/>
      <c r="F2462" s="87"/>
      <c r="G2462" s="88"/>
      <c r="H2462" s="89"/>
      <c r="I2462" s="88"/>
      <c r="J2462" s="91"/>
      <c r="K2462" s="91"/>
      <c r="L2462" s="92"/>
      <c r="M2462" s="104"/>
      <c r="N2462" s="94"/>
      <c r="O2462" s="143"/>
      <c r="P2462" s="143"/>
      <c r="Q2462" s="143"/>
      <c r="R2462" s="94"/>
      <c r="S2462" s="107"/>
      <c r="T2462" s="143"/>
      <c r="U2462" s="94"/>
      <c r="V2462" s="94"/>
      <c r="W2462" s="94"/>
      <c r="X2462" s="143"/>
      <c r="Y2462" s="123"/>
      <c r="Z2462" s="143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  <c r="EG2462" s="107"/>
      <c r="EH2462" s="107"/>
      <c r="EI2462" s="107"/>
      <c r="EJ2462" s="107"/>
      <c r="EK2462" s="107"/>
      <c r="EL2462" s="107"/>
      <c r="EM2462" s="107"/>
      <c r="EN2462" s="107"/>
      <c r="EO2462" s="107"/>
      <c r="EP2462" s="107"/>
      <c r="EQ2462" s="107"/>
      <c r="ER2462" s="107"/>
      <c r="ES2462" s="107"/>
      <c r="ET2462" s="107"/>
      <c r="EU2462" s="107"/>
      <c r="EV2462" s="107"/>
      <c r="EW2462" s="107"/>
      <c r="EX2462" s="107"/>
      <c r="EY2462" s="107"/>
    </row>
    <row r="2463" spans="1:155" x14ac:dyDescent="0.15">
      <c r="A2463" s="36"/>
      <c r="B2463" s="144"/>
      <c r="C2463" s="91"/>
      <c r="D2463" s="103"/>
      <c r="E2463" s="104"/>
      <c r="F2463" s="87"/>
      <c r="G2463" s="88"/>
      <c r="H2463" s="89"/>
      <c r="I2463" s="88"/>
      <c r="J2463" s="91"/>
      <c r="K2463" s="91"/>
      <c r="L2463" s="92"/>
      <c r="M2463" s="104"/>
      <c r="N2463" s="94"/>
      <c r="O2463" s="143"/>
      <c r="P2463" s="143"/>
      <c r="Q2463" s="143"/>
      <c r="R2463" s="94"/>
      <c r="S2463" s="107"/>
      <c r="T2463" s="143"/>
      <c r="U2463" s="94"/>
      <c r="V2463" s="94"/>
      <c r="W2463" s="94"/>
      <c r="X2463" s="143"/>
      <c r="Y2463" s="123"/>
      <c r="Z2463" s="143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  <c r="EG2463" s="107"/>
      <c r="EH2463" s="107"/>
      <c r="EI2463" s="107"/>
      <c r="EJ2463" s="107"/>
      <c r="EK2463" s="107"/>
      <c r="EL2463" s="107"/>
      <c r="EM2463" s="107"/>
      <c r="EN2463" s="107"/>
      <c r="EO2463" s="107"/>
      <c r="EP2463" s="107"/>
      <c r="EQ2463" s="107"/>
      <c r="ER2463" s="107"/>
      <c r="ES2463" s="107"/>
      <c r="ET2463" s="107"/>
      <c r="EU2463" s="107"/>
      <c r="EV2463" s="107"/>
      <c r="EW2463" s="107"/>
      <c r="EX2463" s="107"/>
      <c r="EY2463" s="107"/>
    </row>
    <row r="2464" spans="1:155" x14ac:dyDescent="0.15">
      <c r="A2464" s="36"/>
      <c r="B2464" s="144"/>
      <c r="C2464" s="91"/>
      <c r="D2464" s="103"/>
      <c r="E2464" s="104"/>
      <c r="F2464" s="87"/>
      <c r="G2464" s="88"/>
      <c r="H2464" s="89"/>
      <c r="I2464" s="88"/>
      <c r="J2464" s="91"/>
      <c r="K2464" s="91"/>
      <c r="L2464" s="92"/>
      <c r="M2464" s="104"/>
      <c r="N2464" s="94"/>
      <c r="O2464" s="143"/>
      <c r="P2464" s="143"/>
      <c r="Q2464" s="143"/>
      <c r="R2464" s="94"/>
      <c r="S2464" s="107"/>
      <c r="T2464" s="143"/>
      <c r="U2464" s="94"/>
      <c r="V2464" s="94"/>
      <c r="W2464" s="94"/>
      <c r="X2464" s="143"/>
      <c r="Y2464" s="123"/>
      <c r="Z2464" s="143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  <c r="EG2464" s="107"/>
      <c r="EH2464" s="107"/>
      <c r="EI2464" s="107"/>
      <c r="EJ2464" s="107"/>
      <c r="EK2464" s="107"/>
      <c r="EL2464" s="107"/>
      <c r="EM2464" s="107"/>
      <c r="EN2464" s="107"/>
      <c r="EO2464" s="107"/>
      <c r="EP2464" s="107"/>
      <c r="EQ2464" s="107"/>
      <c r="ER2464" s="107"/>
      <c r="ES2464" s="107"/>
      <c r="ET2464" s="107"/>
      <c r="EU2464" s="107"/>
      <c r="EV2464" s="107"/>
      <c r="EW2464" s="107"/>
      <c r="EX2464" s="107"/>
      <c r="EY2464" s="107"/>
    </row>
    <row r="2465" spans="1:155" x14ac:dyDescent="0.15">
      <c r="A2465" s="36"/>
      <c r="B2465" s="144"/>
      <c r="C2465" s="91"/>
      <c r="D2465" s="103"/>
      <c r="E2465" s="104"/>
      <c r="F2465" s="87"/>
      <c r="G2465" s="88"/>
      <c r="H2465" s="89"/>
      <c r="I2465" s="88"/>
      <c r="J2465" s="91"/>
      <c r="K2465" s="91"/>
      <c r="L2465" s="92"/>
      <c r="M2465" s="104"/>
      <c r="N2465" s="94"/>
      <c r="O2465" s="143"/>
      <c r="P2465" s="143"/>
      <c r="Q2465" s="143"/>
      <c r="R2465" s="94"/>
      <c r="S2465" s="107"/>
      <c r="T2465" s="143"/>
      <c r="U2465" s="94"/>
      <c r="V2465" s="94"/>
      <c r="W2465" s="94"/>
      <c r="X2465" s="143"/>
      <c r="Y2465" s="123"/>
      <c r="Z2465" s="143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  <c r="EG2465" s="107"/>
      <c r="EH2465" s="107"/>
      <c r="EI2465" s="107"/>
      <c r="EJ2465" s="107"/>
      <c r="EK2465" s="107"/>
      <c r="EL2465" s="107"/>
      <c r="EM2465" s="107"/>
      <c r="EN2465" s="107"/>
      <c r="EO2465" s="107"/>
      <c r="EP2465" s="107"/>
      <c r="EQ2465" s="107"/>
      <c r="ER2465" s="107"/>
      <c r="ES2465" s="107"/>
      <c r="ET2465" s="107"/>
      <c r="EU2465" s="107"/>
      <c r="EV2465" s="107"/>
      <c r="EW2465" s="107"/>
      <c r="EX2465" s="107"/>
      <c r="EY2465" s="107"/>
    </row>
    <row r="2466" spans="1:155" x14ac:dyDescent="0.15">
      <c r="A2466" s="36"/>
      <c r="B2466" s="144"/>
      <c r="C2466" s="91"/>
      <c r="D2466" s="103"/>
      <c r="E2466" s="104"/>
      <c r="F2466" s="87"/>
      <c r="G2466" s="88"/>
      <c r="H2466" s="89"/>
      <c r="I2466" s="88"/>
      <c r="J2466" s="91"/>
      <c r="K2466" s="91"/>
      <c r="L2466" s="92"/>
      <c r="M2466" s="104"/>
      <c r="N2466" s="94"/>
      <c r="O2466" s="143"/>
      <c r="P2466" s="143"/>
      <c r="Q2466" s="143"/>
      <c r="R2466" s="94"/>
      <c r="S2466" s="107"/>
      <c r="T2466" s="143"/>
      <c r="U2466" s="94"/>
      <c r="V2466" s="94"/>
      <c r="W2466" s="94"/>
      <c r="X2466" s="143"/>
      <c r="Y2466" s="123"/>
      <c r="Z2466" s="143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  <c r="EG2466" s="107"/>
      <c r="EH2466" s="107"/>
      <c r="EI2466" s="107"/>
      <c r="EJ2466" s="107"/>
      <c r="EK2466" s="107"/>
      <c r="EL2466" s="107"/>
      <c r="EM2466" s="107"/>
      <c r="EN2466" s="107"/>
      <c r="EO2466" s="107"/>
      <c r="EP2466" s="107"/>
      <c r="EQ2466" s="107"/>
      <c r="ER2466" s="107"/>
      <c r="ES2466" s="107"/>
      <c r="ET2466" s="107"/>
      <c r="EU2466" s="107"/>
      <c r="EV2466" s="107"/>
      <c r="EW2466" s="107"/>
      <c r="EX2466" s="107"/>
      <c r="EY2466" s="107"/>
    </row>
    <row r="2467" spans="1:155" x14ac:dyDescent="0.15">
      <c r="A2467" s="36"/>
      <c r="B2467" s="144"/>
      <c r="C2467" s="91"/>
      <c r="D2467" s="103"/>
      <c r="E2467" s="104"/>
      <c r="F2467" s="87"/>
      <c r="G2467" s="88"/>
      <c r="H2467" s="89"/>
      <c r="I2467" s="88"/>
      <c r="J2467" s="91"/>
      <c r="K2467" s="91"/>
      <c r="L2467" s="92"/>
      <c r="M2467" s="104"/>
      <c r="N2467" s="94"/>
      <c r="O2467" s="143"/>
      <c r="P2467" s="143"/>
      <c r="Q2467" s="143"/>
      <c r="R2467" s="94"/>
      <c r="S2467" s="107"/>
      <c r="T2467" s="143"/>
      <c r="U2467" s="94"/>
      <c r="V2467" s="94"/>
      <c r="W2467" s="94"/>
      <c r="X2467" s="143"/>
      <c r="Y2467" s="123"/>
      <c r="Z2467" s="143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  <c r="EG2467" s="107"/>
      <c r="EH2467" s="107"/>
      <c r="EI2467" s="107"/>
      <c r="EJ2467" s="107"/>
      <c r="EK2467" s="107"/>
      <c r="EL2467" s="107"/>
      <c r="EM2467" s="107"/>
      <c r="EN2467" s="107"/>
      <c r="EO2467" s="107"/>
      <c r="EP2467" s="107"/>
      <c r="EQ2467" s="107"/>
      <c r="ER2467" s="107"/>
      <c r="ES2467" s="107"/>
      <c r="ET2467" s="107"/>
      <c r="EU2467" s="107"/>
      <c r="EV2467" s="107"/>
      <c r="EW2467" s="107"/>
      <c r="EX2467" s="107"/>
      <c r="EY2467" s="107"/>
    </row>
    <row r="2468" spans="1:155" x14ac:dyDescent="0.15">
      <c r="A2468" s="36"/>
      <c r="B2468" s="144"/>
      <c r="C2468" s="91"/>
      <c r="D2468" s="103"/>
      <c r="E2468" s="104"/>
      <c r="F2468" s="87"/>
      <c r="G2468" s="88"/>
      <c r="H2468" s="89"/>
      <c r="I2468" s="88"/>
      <c r="J2468" s="91"/>
      <c r="K2468" s="91"/>
      <c r="L2468" s="92"/>
      <c r="M2468" s="104"/>
      <c r="N2468" s="94"/>
      <c r="O2468" s="143"/>
      <c r="P2468" s="143"/>
      <c r="Q2468" s="143"/>
      <c r="R2468" s="94"/>
      <c r="S2468" s="107"/>
      <c r="T2468" s="143"/>
      <c r="U2468" s="94"/>
      <c r="V2468" s="94"/>
      <c r="W2468" s="94"/>
      <c r="X2468" s="143"/>
      <c r="Y2468" s="123"/>
      <c r="Z2468" s="143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  <c r="EG2468" s="107"/>
      <c r="EH2468" s="107"/>
      <c r="EI2468" s="107"/>
      <c r="EJ2468" s="107"/>
      <c r="EK2468" s="107"/>
      <c r="EL2468" s="107"/>
      <c r="EM2468" s="107"/>
      <c r="EN2468" s="107"/>
      <c r="EO2468" s="107"/>
      <c r="EP2468" s="107"/>
      <c r="EQ2468" s="107"/>
      <c r="ER2468" s="107"/>
      <c r="ES2468" s="107"/>
      <c r="ET2468" s="107"/>
      <c r="EU2468" s="107"/>
      <c r="EV2468" s="107"/>
      <c r="EW2468" s="107"/>
      <c r="EX2468" s="107"/>
      <c r="EY2468" s="107"/>
    </row>
    <row r="2469" spans="1:155" x14ac:dyDescent="0.15">
      <c r="A2469" s="36"/>
      <c r="B2469" s="144"/>
      <c r="C2469" s="91"/>
      <c r="D2469" s="103"/>
      <c r="E2469" s="104"/>
      <c r="F2469" s="87"/>
      <c r="G2469" s="88"/>
      <c r="H2469" s="89"/>
      <c r="I2469" s="88"/>
      <c r="J2469" s="91"/>
      <c r="K2469" s="91"/>
      <c r="L2469" s="92"/>
      <c r="M2469" s="104"/>
      <c r="N2469" s="94"/>
      <c r="O2469" s="143"/>
      <c r="P2469" s="143"/>
      <c r="Q2469" s="143"/>
      <c r="R2469" s="94"/>
      <c r="S2469" s="107"/>
      <c r="T2469" s="143"/>
      <c r="U2469" s="94"/>
      <c r="V2469" s="94"/>
      <c r="W2469" s="94"/>
      <c r="X2469" s="143"/>
      <c r="Y2469" s="123"/>
      <c r="Z2469" s="143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  <c r="EG2469" s="107"/>
      <c r="EH2469" s="107"/>
      <c r="EI2469" s="107"/>
      <c r="EJ2469" s="107"/>
      <c r="EK2469" s="107"/>
      <c r="EL2469" s="107"/>
      <c r="EM2469" s="107"/>
      <c r="EN2469" s="107"/>
      <c r="EO2469" s="107"/>
      <c r="EP2469" s="107"/>
      <c r="EQ2469" s="107"/>
      <c r="ER2469" s="107"/>
      <c r="ES2469" s="107"/>
      <c r="ET2469" s="107"/>
      <c r="EU2469" s="107"/>
      <c r="EV2469" s="107"/>
      <c r="EW2469" s="107"/>
      <c r="EX2469" s="107"/>
      <c r="EY2469" s="107"/>
    </row>
    <row r="2470" spans="1:155" x14ac:dyDescent="0.15">
      <c r="A2470" s="36"/>
      <c r="B2470" s="144"/>
      <c r="C2470" s="91"/>
      <c r="D2470" s="103"/>
      <c r="E2470" s="104"/>
      <c r="F2470" s="87"/>
      <c r="G2470" s="88"/>
      <c r="H2470" s="89"/>
      <c r="I2470" s="88"/>
      <c r="J2470" s="91"/>
      <c r="K2470" s="91"/>
      <c r="L2470" s="92"/>
      <c r="M2470" s="104"/>
      <c r="N2470" s="94"/>
      <c r="O2470" s="143"/>
      <c r="P2470" s="143"/>
      <c r="Q2470" s="143"/>
      <c r="R2470" s="94"/>
      <c r="S2470" s="107"/>
      <c r="T2470" s="143"/>
      <c r="U2470" s="94"/>
      <c r="V2470" s="94"/>
      <c r="W2470" s="94"/>
      <c r="X2470" s="143"/>
      <c r="Y2470" s="123"/>
      <c r="Z2470" s="143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  <c r="EG2470" s="107"/>
      <c r="EH2470" s="107"/>
      <c r="EI2470" s="107"/>
      <c r="EJ2470" s="107"/>
      <c r="EK2470" s="107"/>
      <c r="EL2470" s="107"/>
      <c r="EM2470" s="107"/>
      <c r="EN2470" s="107"/>
      <c r="EO2470" s="107"/>
      <c r="EP2470" s="107"/>
      <c r="EQ2470" s="107"/>
      <c r="ER2470" s="107"/>
      <c r="ES2470" s="107"/>
      <c r="ET2470" s="107"/>
      <c r="EU2470" s="107"/>
      <c r="EV2470" s="107"/>
      <c r="EW2470" s="107"/>
      <c r="EX2470" s="107"/>
      <c r="EY2470" s="107"/>
    </row>
    <row r="2471" spans="1:155" x14ac:dyDescent="0.15">
      <c r="A2471" s="36"/>
      <c r="B2471" s="144"/>
      <c r="C2471" s="91"/>
      <c r="D2471" s="103"/>
      <c r="E2471" s="104"/>
      <c r="F2471" s="87"/>
      <c r="G2471" s="88"/>
      <c r="H2471" s="89"/>
      <c r="I2471" s="88"/>
      <c r="J2471" s="91"/>
      <c r="K2471" s="91"/>
      <c r="L2471" s="92"/>
      <c r="M2471" s="104"/>
      <c r="N2471" s="94"/>
      <c r="O2471" s="143"/>
      <c r="P2471" s="143"/>
      <c r="Q2471" s="143"/>
      <c r="R2471" s="94"/>
      <c r="S2471" s="107"/>
      <c r="T2471" s="143"/>
      <c r="U2471" s="94"/>
      <c r="V2471" s="94"/>
      <c r="W2471" s="94"/>
      <c r="X2471" s="143"/>
      <c r="Y2471" s="123"/>
      <c r="Z2471" s="143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  <c r="EG2471" s="107"/>
      <c r="EH2471" s="107"/>
      <c r="EI2471" s="107"/>
      <c r="EJ2471" s="107"/>
      <c r="EK2471" s="107"/>
      <c r="EL2471" s="107"/>
      <c r="EM2471" s="107"/>
      <c r="EN2471" s="107"/>
      <c r="EO2471" s="107"/>
      <c r="EP2471" s="107"/>
      <c r="EQ2471" s="107"/>
      <c r="ER2471" s="107"/>
      <c r="ES2471" s="107"/>
      <c r="ET2471" s="107"/>
      <c r="EU2471" s="107"/>
      <c r="EV2471" s="107"/>
      <c r="EW2471" s="107"/>
      <c r="EX2471" s="107"/>
      <c r="EY2471" s="107"/>
    </row>
    <row r="2472" spans="1:155" x14ac:dyDescent="0.15">
      <c r="A2472" s="36"/>
      <c r="B2472" s="144"/>
      <c r="C2472" s="91"/>
      <c r="D2472" s="103"/>
      <c r="E2472" s="104"/>
      <c r="F2472" s="87"/>
      <c r="G2472" s="88"/>
      <c r="H2472" s="89"/>
      <c r="I2472" s="88"/>
      <c r="J2472" s="91"/>
      <c r="K2472" s="91"/>
      <c r="L2472" s="92"/>
      <c r="M2472" s="104"/>
      <c r="N2472" s="94"/>
      <c r="O2472" s="143"/>
      <c r="P2472" s="143"/>
      <c r="Q2472" s="143"/>
      <c r="R2472" s="94"/>
      <c r="S2472" s="107"/>
      <c r="T2472" s="143"/>
      <c r="U2472" s="94"/>
      <c r="V2472" s="94"/>
      <c r="W2472" s="94"/>
      <c r="X2472" s="143"/>
      <c r="Y2472" s="123"/>
      <c r="Z2472" s="143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  <c r="EG2472" s="107"/>
      <c r="EH2472" s="107"/>
      <c r="EI2472" s="107"/>
      <c r="EJ2472" s="107"/>
      <c r="EK2472" s="107"/>
      <c r="EL2472" s="107"/>
      <c r="EM2472" s="107"/>
      <c r="EN2472" s="107"/>
      <c r="EO2472" s="107"/>
      <c r="EP2472" s="107"/>
      <c r="EQ2472" s="107"/>
      <c r="ER2472" s="107"/>
      <c r="ES2472" s="107"/>
      <c r="ET2472" s="107"/>
      <c r="EU2472" s="107"/>
      <c r="EV2472" s="107"/>
      <c r="EW2472" s="107"/>
      <c r="EX2472" s="107"/>
      <c r="EY2472" s="107"/>
    </row>
    <row r="2473" spans="1:155" x14ac:dyDescent="0.15">
      <c r="A2473" s="36"/>
      <c r="B2473" s="144"/>
      <c r="C2473" s="91"/>
      <c r="D2473" s="103"/>
      <c r="E2473" s="104"/>
      <c r="F2473" s="87"/>
      <c r="G2473" s="88"/>
      <c r="H2473" s="89"/>
      <c r="I2473" s="88"/>
      <c r="J2473" s="91"/>
      <c r="K2473" s="91"/>
      <c r="L2473" s="92"/>
      <c r="M2473" s="104"/>
      <c r="N2473" s="94"/>
      <c r="O2473" s="143"/>
      <c r="P2473" s="143"/>
      <c r="Q2473" s="143"/>
      <c r="R2473" s="94"/>
      <c r="S2473" s="107"/>
      <c r="T2473" s="143"/>
      <c r="U2473" s="94"/>
      <c r="V2473" s="94"/>
      <c r="W2473" s="94"/>
      <c r="X2473" s="143"/>
      <c r="Y2473" s="123"/>
      <c r="Z2473" s="143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  <c r="EG2473" s="107"/>
      <c r="EH2473" s="107"/>
      <c r="EI2473" s="107"/>
      <c r="EJ2473" s="107"/>
      <c r="EK2473" s="107"/>
      <c r="EL2473" s="107"/>
      <c r="EM2473" s="107"/>
      <c r="EN2473" s="107"/>
      <c r="EO2473" s="107"/>
      <c r="EP2473" s="107"/>
      <c r="EQ2473" s="107"/>
      <c r="ER2473" s="107"/>
      <c r="ES2473" s="107"/>
      <c r="ET2473" s="107"/>
      <c r="EU2473" s="107"/>
      <c r="EV2473" s="107"/>
      <c r="EW2473" s="107"/>
      <c r="EX2473" s="107"/>
      <c r="EY2473" s="107"/>
    </row>
    <row r="2474" spans="1:155" x14ac:dyDescent="0.15">
      <c r="A2474" s="36"/>
      <c r="B2474" s="144"/>
      <c r="C2474" s="91"/>
      <c r="D2474" s="103"/>
      <c r="E2474" s="104"/>
      <c r="F2474" s="87"/>
      <c r="G2474" s="88"/>
      <c r="H2474" s="89"/>
      <c r="I2474" s="88"/>
      <c r="J2474" s="91"/>
      <c r="K2474" s="91"/>
      <c r="L2474" s="92"/>
      <c r="M2474" s="104"/>
      <c r="N2474" s="94"/>
      <c r="O2474" s="143"/>
      <c r="P2474" s="143"/>
      <c r="Q2474" s="143"/>
      <c r="R2474" s="94"/>
      <c r="S2474" s="107"/>
      <c r="T2474" s="143"/>
      <c r="U2474" s="94"/>
      <c r="V2474" s="94"/>
      <c r="W2474" s="94"/>
      <c r="X2474" s="143"/>
      <c r="Y2474" s="123"/>
      <c r="Z2474" s="143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  <c r="EG2474" s="107"/>
      <c r="EH2474" s="107"/>
      <c r="EI2474" s="107"/>
      <c r="EJ2474" s="107"/>
      <c r="EK2474" s="107"/>
      <c r="EL2474" s="107"/>
      <c r="EM2474" s="107"/>
      <c r="EN2474" s="107"/>
      <c r="EO2474" s="107"/>
      <c r="EP2474" s="107"/>
      <c r="EQ2474" s="107"/>
      <c r="ER2474" s="107"/>
      <c r="ES2474" s="107"/>
      <c r="ET2474" s="107"/>
      <c r="EU2474" s="107"/>
      <c r="EV2474" s="107"/>
      <c r="EW2474" s="107"/>
      <c r="EX2474" s="107"/>
      <c r="EY2474" s="107"/>
    </row>
    <row r="2475" spans="1:155" x14ac:dyDescent="0.15">
      <c r="A2475" s="36"/>
      <c r="B2475" s="144"/>
      <c r="C2475" s="91"/>
      <c r="D2475" s="103"/>
      <c r="E2475" s="104"/>
      <c r="F2475" s="87"/>
      <c r="G2475" s="88"/>
      <c r="H2475" s="89"/>
      <c r="I2475" s="88"/>
      <c r="J2475" s="91"/>
      <c r="K2475" s="91"/>
      <c r="L2475" s="92"/>
      <c r="M2475" s="104"/>
      <c r="N2475" s="94"/>
      <c r="O2475" s="143"/>
      <c r="P2475" s="143"/>
      <c r="Q2475" s="143"/>
      <c r="R2475" s="94"/>
      <c r="S2475" s="107"/>
      <c r="T2475" s="143"/>
      <c r="U2475" s="94"/>
      <c r="V2475" s="94"/>
      <c r="W2475" s="94"/>
      <c r="X2475" s="143"/>
      <c r="Y2475" s="123"/>
      <c r="Z2475" s="143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  <c r="EG2475" s="107"/>
      <c r="EH2475" s="107"/>
      <c r="EI2475" s="107"/>
      <c r="EJ2475" s="107"/>
      <c r="EK2475" s="107"/>
      <c r="EL2475" s="107"/>
      <c r="EM2475" s="107"/>
      <c r="EN2475" s="107"/>
      <c r="EO2475" s="107"/>
      <c r="EP2475" s="107"/>
      <c r="EQ2475" s="107"/>
      <c r="ER2475" s="107"/>
      <c r="ES2475" s="107"/>
      <c r="ET2475" s="107"/>
      <c r="EU2475" s="107"/>
      <c r="EV2475" s="107"/>
      <c r="EW2475" s="107"/>
      <c r="EX2475" s="107"/>
      <c r="EY2475" s="107"/>
    </row>
    <row r="2476" spans="1:155" x14ac:dyDescent="0.15">
      <c r="A2476" s="36"/>
      <c r="B2476" s="144"/>
      <c r="C2476" s="91"/>
      <c r="D2476" s="103"/>
      <c r="E2476" s="104"/>
      <c r="F2476" s="87"/>
      <c r="G2476" s="88"/>
      <c r="H2476" s="89"/>
      <c r="I2476" s="88"/>
      <c r="J2476" s="91"/>
      <c r="K2476" s="91"/>
      <c r="L2476" s="92"/>
      <c r="M2476" s="104"/>
      <c r="N2476" s="94"/>
      <c r="O2476" s="143"/>
      <c r="P2476" s="143"/>
      <c r="Q2476" s="143"/>
      <c r="R2476" s="94"/>
      <c r="S2476" s="107"/>
      <c r="T2476" s="143"/>
      <c r="U2476" s="94"/>
      <c r="V2476" s="94"/>
      <c r="W2476" s="94"/>
      <c r="X2476" s="143"/>
      <c r="Y2476" s="123"/>
      <c r="Z2476" s="143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  <c r="EG2476" s="107"/>
      <c r="EH2476" s="107"/>
      <c r="EI2476" s="107"/>
      <c r="EJ2476" s="107"/>
      <c r="EK2476" s="107"/>
      <c r="EL2476" s="107"/>
      <c r="EM2476" s="107"/>
      <c r="EN2476" s="107"/>
      <c r="EO2476" s="107"/>
      <c r="EP2476" s="107"/>
      <c r="EQ2476" s="107"/>
      <c r="ER2476" s="107"/>
      <c r="ES2476" s="107"/>
      <c r="ET2476" s="107"/>
      <c r="EU2476" s="107"/>
      <c r="EV2476" s="107"/>
      <c r="EW2476" s="107"/>
      <c r="EX2476" s="107"/>
      <c r="EY2476" s="107"/>
    </row>
    <row r="2477" spans="1:155" x14ac:dyDescent="0.15">
      <c r="A2477" s="36"/>
      <c r="B2477" s="144"/>
      <c r="C2477" s="91"/>
      <c r="D2477" s="103"/>
      <c r="E2477" s="104"/>
      <c r="F2477" s="87"/>
      <c r="G2477" s="88"/>
      <c r="H2477" s="89"/>
      <c r="I2477" s="88"/>
      <c r="J2477" s="91"/>
      <c r="K2477" s="91"/>
      <c r="L2477" s="92"/>
      <c r="M2477" s="104"/>
      <c r="N2477" s="94"/>
      <c r="O2477" s="143"/>
      <c r="P2477" s="143"/>
      <c r="Q2477" s="143"/>
      <c r="R2477" s="94"/>
      <c r="S2477" s="107"/>
      <c r="T2477" s="143"/>
      <c r="U2477" s="94"/>
      <c r="V2477" s="94"/>
      <c r="W2477" s="94"/>
      <c r="X2477" s="143"/>
      <c r="Y2477" s="123"/>
      <c r="Z2477" s="143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  <c r="EG2477" s="107"/>
      <c r="EH2477" s="107"/>
      <c r="EI2477" s="107"/>
      <c r="EJ2477" s="107"/>
      <c r="EK2477" s="107"/>
      <c r="EL2477" s="107"/>
      <c r="EM2477" s="107"/>
      <c r="EN2477" s="107"/>
      <c r="EO2477" s="107"/>
      <c r="EP2477" s="107"/>
      <c r="EQ2477" s="107"/>
      <c r="ER2477" s="107"/>
      <c r="ES2477" s="107"/>
      <c r="ET2477" s="107"/>
      <c r="EU2477" s="107"/>
      <c r="EV2477" s="107"/>
      <c r="EW2477" s="107"/>
      <c r="EX2477" s="107"/>
      <c r="EY2477" s="107"/>
    </row>
    <row r="2478" spans="1:155" x14ac:dyDescent="0.15">
      <c r="A2478" s="36"/>
      <c r="B2478" s="144"/>
      <c r="C2478" s="91"/>
      <c r="D2478" s="103"/>
      <c r="E2478" s="104"/>
      <c r="F2478" s="87"/>
      <c r="G2478" s="88"/>
      <c r="H2478" s="89"/>
      <c r="I2478" s="88"/>
      <c r="J2478" s="91"/>
      <c r="K2478" s="91"/>
      <c r="L2478" s="92"/>
      <c r="M2478" s="104"/>
      <c r="N2478" s="94"/>
      <c r="O2478" s="143"/>
      <c r="P2478" s="143"/>
      <c r="Q2478" s="143"/>
      <c r="R2478" s="94"/>
      <c r="S2478" s="107"/>
      <c r="T2478" s="143"/>
      <c r="U2478" s="94"/>
      <c r="V2478" s="94"/>
      <c r="W2478" s="94"/>
      <c r="X2478" s="143"/>
      <c r="Y2478" s="123"/>
      <c r="Z2478" s="143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  <c r="EG2478" s="107"/>
      <c r="EH2478" s="107"/>
      <c r="EI2478" s="107"/>
      <c r="EJ2478" s="107"/>
      <c r="EK2478" s="107"/>
      <c r="EL2478" s="107"/>
      <c r="EM2478" s="107"/>
      <c r="EN2478" s="107"/>
      <c r="EO2478" s="107"/>
      <c r="EP2478" s="107"/>
      <c r="EQ2478" s="107"/>
      <c r="ER2478" s="107"/>
      <c r="ES2478" s="107"/>
      <c r="ET2478" s="107"/>
      <c r="EU2478" s="107"/>
      <c r="EV2478" s="107"/>
      <c r="EW2478" s="107"/>
      <c r="EX2478" s="107"/>
      <c r="EY2478" s="107"/>
    </row>
    <row r="2479" spans="1:155" x14ac:dyDescent="0.15">
      <c r="A2479" s="36"/>
      <c r="B2479" s="144"/>
      <c r="C2479" s="91"/>
      <c r="D2479" s="103"/>
      <c r="E2479" s="104"/>
      <c r="F2479" s="87"/>
      <c r="G2479" s="88"/>
      <c r="H2479" s="89"/>
      <c r="I2479" s="88"/>
      <c r="J2479" s="91"/>
      <c r="K2479" s="91"/>
      <c r="L2479" s="92"/>
      <c r="M2479" s="104"/>
      <c r="N2479" s="94"/>
      <c r="O2479" s="143"/>
      <c r="P2479" s="143"/>
      <c r="Q2479" s="143"/>
      <c r="R2479" s="94"/>
      <c r="S2479" s="107"/>
      <c r="T2479" s="143"/>
      <c r="U2479" s="94"/>
      <c r="V2479" s="94"/>
      <c r="W2479" s="94"/>
      <c r="X2479" s="143"/>
      <c r="Y2479" s="123"/>
      <c r="Z2479" s="143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  <c r="EG2479" s="107"/>
      <c r="EH2479" s="107"/>
      <c r="EI2479" s="107"/>
      <c r="EJ2479" s="107"/>
      <c r="EK2479" s="107"/>
      <c r="EL2479" s="107"/>
      <c r="EM2479" s="107"/>
      <c r="EN2479" s="107"/>
      <c r="EO2479" s="107"/>
      <c r="EP2479" s="107"/>
      <c r="EQ2479" s="107"/>
      <c r="ER2479" s="107"/>
      <c r="ES2479" s="107"/>
      <c r="ET2479" s="107"/>
      <c r="EU2479" s="107"/>
      <c r="EV2479" s="107"/>
      <c r="EW2479" s="107"/>
      <c r="EX2479" s="107"/>
      <c r="EY2479" s="107"/>
    </row>
    <row r="2480" spans="1:155" x14ac:dyDescent="0.15">
      <c r="A2480" s="36"/>
      <c r="B2480" s="144"/>
      <c r="C2480" s="91"/>
      <c r="D2480" s="103"/>
      <c r="E2480" s="104"/>
      <c r="F2480" s="87"/>
      <c r="G2480" s="88"/>
      <c r="H2480" s="89"/>
      <c r="I2480" s="88"/>
      <c r="J2480" s="91"/>
      <c r="K2480" s="91"/>
      <c r="L2480" s="92"/>
      <c r="M2480" s="104"/>
      <c r="N2480" s="94"/>
      <c r="O2480" s="143"/>
      <c r="P2480" s="143"/>
      <c r="Q2480" s="143"/>
      <c r="R2480" s="94"/>
      <c r="S2480" s="107"/>
      <c r="T2480" s="143"/>
      <c r="U2480" s="94"/>
      <c r="V2480" s="94"/>
      <c r="W2480" s="94"/>
      <c r="X2480" s="143"/>
      <c r="Y2480" s="123"/>
      <c r="Z2480" s="143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  <c r="EG2480" s="107"/>
      <c r="EH2480" s="107"/>
      <c r="EI2480" s="107"/>
      <c r="EJ2480" s="107"/>
      <c r="EK2480" s="107"/>
      <c r="EL2480" s="107"/>
      <c r="EM2480" s="107"/>
      <c r="EN2480" s="107"/>
      <c r="EO2480" s="107"/>
      <c r="EP2480" s="107"/>
      <c r="EQ2480" s="107"/>
      <c r="ER2480" s="107"/>
      <c r="ES2480" s="107"/>
      <c r="ET2480" s="107"/>
      <c r="EU2480" s="107"/>
      <c r="EV2480" s="107"/>
      <c r="EW2480" s="107"/>
      <c r="EX2480" s="107"/>
      <c r="EY2480" s="107"/>
    </row>
    <row r="2481" spans="1:155" x14ac:dyDescent="0.15">
      <c r="A2481" s="36"/>
      <c r="B2481" s="144"/>
      <c r="C2481" s="91"/>
      <c r="D2481" s="103"/>
      <c r="E2481" s="104"/>
      <c r="F2481" s="87"/>
      <c r="G2481" s="88"/>
      <c r="H2481" s="89"/>
      <c r="I2481" s="88"/>
      <c r="J2481" s="91"/>
      <c r="K2481" s="91"/>
      <c r="L2481" s="92"/>
      <c r="M2481" s="104"/>
      <c r="N2481" s="94"/>
      <c r="O2481" s="143"/>
      <c r="P2481" s="143"/>
      <c r="Q2481" s="143"/>
      <c r="R2481" s="94"/>
      <c r="S2481" s="107"/>
      <c r="T2481" s="143"/>
      <c r="U2481" s="94"/>
      <c r="V2481" s="94"/>
      <c r="W2481" s="94"/>
      <c r="X2481" s="143"/>
      <c r="Y2481" s="123"/>
      <c r="Z2481" s="143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  <c r="EG2481" s="107"/>
      <c r="EH2481" s="107"/>
      <c r="EI2481" s="107"/>
      <c r="EJ2481" s="107"/>
      <c r="EK2481" s="107"/>
      <c r="EL2481" s="107"/>
      <c r="EM2481" s="107"/>
      <c r="EN2481" s="107"/>
      <c r="EO2481" s="107"/>
      <c r="EP2481" s="107"/>
      <c r="EQ2481" s="107"/>
      <c r="ER2481" s="107"/>
      <c r="ES2481" s="107"/>
      <c r="ET2481" s="107"/>
      <c r="EU2481" s="107"/>
      <c r="EV2481" s="107"/>
      <c r="EW2481" s="107"/>
      <c r="EX2481" s="107"/>
      <c r="EY2481" s="107"/>
    </row>
    <row r="2482" spans="1:155" x14ac:dyDescent="0.15">
      <c r="A2482" s="36"/>
      <c r="B2482" s="144"/>
      <c r="C2482" s="91"/>
      <c r="D2482" s="103"/>
      <c r="E2482" s="104"/>
      <c r="F2482" s="87"/>
      <c r="G2482" s="88"/>
      <c r="H2482" s="89"/>
      <c r="I2482" s="88"/>
      <c r="J2482" s="91"/>
      <c r="K2482" s="91"/>
      <c r="L2482" s="92"/>
      <c r="M2482" s="104"/>
      <c r="N2482" s="94"/>
      <c r="O2482" s="143"/>
      <c r="P2482" s="143"/>
      <c r="Q2482" s="143"/>
      <c r="R2482" s="94"/>
      <c r="S2482" s="107"/>
      <c r="T2482" s="143"/>
      <c r="U2482" s="94"/>
      <c r="V2482" s="94"/>
      <c r="W2482" s="94"/>
      <c r="X2482" s="143"/>
      <c r="Y2482" s="123"/>
      <c r="Z2482" s="143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  <c r="EG2482" s="107"/>
      <c r="EH2482" s="107"/>
      <c r="EI2482" s="107"/>
      <c r="EJ2482" s="107"/>
      <c r="EK2482" s="107"/>
      <c r="EL2482" s="107"/>
      <c r="EM2482" s="107"/>
      <c r="EN2482" s="107"/>
      <c r="EO2482" s="107"/>
      <c r="EP2482" s="107"/>
      <c r="EQ2482" s="107"/>
      <c r="ER2482" s="107"/>
      <c r="ES2482" s="107"/>
      <c r="ET2482" s="107"/>
      <c r="EU2482" s="107"/>
      <c r="EV2482" s="107"/>
      <c r="EW2482" s="107"/>
      <c r="EX2482" s="107"/>
      <c r="EY2482" s="107"/>
    </row>
    <row r="2483" spans="1:155" x14ac:dyDescent="0.15">
      <c r="A2483" s="36"/>
      <c r="B2483" s="144"/>
      <c r="C2483" s="91"/>
      <c r="D2483" s="103"/>
      <c r="E2483" s="104"/>
      <c r="F2483" s="87"/>
      <c r="G2483" s="88"/>
      <c r="H2483" s="89"/>
      <c r="I2483" s="88"/>
      <c r="J2483" s="91"/>
      <c r="K2483" s="91"/>
      <c r="L2483" s="92"/>
      <c r="M2483" s="104"/>
      <c r="N2483" s="94"/>
      <c r="O2483" s="143"/>
      <c r="P2483" s="143"/>
      <c r="Q2483" s="143"/>
      <c r="R2483" s="94"/>
      <c r="S2483" s="107"/>
      <c r="T2483" s="143"/>
      <c r="U2483" s="94"/>
      <c r="V2483" s="94"/>
      <c r="W2483" s="94"/>
      <c r="X2483" s="143"/>
      <c r="Y2483" s="123"/>
      <c r="Z2483" s="143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  <c r="EG2483" s="107"/>
      <c r="EH2483" s="107"/>
      <c r="EI2483" s="107"/>
      <c r="EJ2483" s="107"/>
      <c r="EK2483" s="107"/>
      <c r="EL2483" s="107"/>
      <c r="EM2483" s="107"/>
      <c r="EN2483" s="107"/>
      <c r="EO2483" s="107"/>
      <c r="EP2483" s="107"/>
      <c r="EQ2483" s="107"/>
      <c r="ER2483" s="107"/>
      <c r="ES2483" s="107"/>
      <c r="ET2483" s="107"/>
      <c r="EU2483" s="107"/>
      <c r="EV2483" s="107"/>
      <c r="EW2483" s="107"/>
      <c r="EX2483" s="107"/>
      <c r="EY2483" s="107"/>
    </row>
    <row r="2484" spans="1:155" x14ac:dyDescent="0.15">
      <c r="A2484" s="36"/>
      <c r="B2484" s="144"/>
      <c r="C2484" s="91"/>
      <c r="D2484" s="103"/>
      <c r="E2484" s="104"/>
      <c r="F2484" s="87"/>
      <c r="G2484" s="88"/>
      <c r="H2484" s="89"/>
      <c r="I2484" s="88"/>
      <c r="J2484" s="91"/>
      <c r="K2484" s="91"/>
      <c r="L2484" s="92"/>
      <c r="M2484" s="104"/>
      <c r="N2484" s="94"/>
      <c r="O2484" s="143"/>
      <c r="P2484" s="143"/>
      <c r="Q2484" s="143"/>
      <c r="R2484" s="94"/>
      <c r="S2484" s="107"/>
      <c r="T2484" s="143"/>
      <c r="U2484" s="94"/>
      <c r="V2484" s="94"/>
      <c r="W2484" s="94"/>
      <c r="X2484" s="143"/>
      <c r="Y2484" s="123"/>
      <c r="Z2484" s="143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  <c r="EG2484" s="107"/>
      <c r="EH2484" s="107"/>
      <c r="EI2484" s="107"/>
      <c r="EJ2484" s="107"/>
      <c r="EK2484" s="107"/>
      <c r="EL2484" s="107"/>
      <c r="EM2484" s="107"/>
      <c r="EN2484" s="107"/>
      <c r="EO2484" s="107"/>
      <c r="EP2484" s="107"/>
      <c r="EQ2484" s="107"/>
      <c r="ER2484" s="107"/>
      <c r="ES2484" s="107"/>
      <c r="ET2484" s="107"/>
      <c r="EU2484" s="107"/>
      <c r="EV2484" s="107"/>
      <c r="EW2484" s="107"/>
      <c r="EX2484" s="107"/>
      <c r="EY2484" s="107"/>
    </row>
    <row r="2485" spans="1:155" x14ac:dyDescent="0.15">
      <c r="A2485" s="36"/>
      <c r="B2485" s="144"/>
      <c r="C2485" s="91"/>
      <c r="D2485" s="103"/>
      <c r="E2485" s="104"/>
      <c r="F2485" s="87"/>
      <c r="G2485" s="88"/>
      <c r="H2485" s="89"/>
      <c r="I2485" s="88"/>
      <c r="J2485" s="91"/>
      <c r="K2485" s="91"/>
      <c r="L2485" s="92"/>
      <c r="M2485" s="104"/>
      <c r="N2485" s="94"/>
      <c r="O2485" s="143"/>
      <c r="P2485" s="143"/>
      <c r="Q2485" s="143"/>
      <c r="R2485" s="94"/>
      <c r="S2485" s="107"/>
      <c r="T2485" s="143"/>
      <c r="U2485" s="94"/>
      <c r="V2485" s="94"/>
      <c r="W2485" s="94"/>
      <c r="X2485" s="143"/>
      <c r="Y2485" s="123"/>
      <c r="Z2485" s="143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  <c r="EG2485" s="107"/>
      <c r="EH2485" s="107"/>
      <c r="EI2485" s="107"/>
      <c r="EJ2485" s="107"/>
      <c r="EK2485" s="107"/>
      <c r="EL2485" s="107"/>
      <c r="EM2485" s="107"/>
      <c r="EN2485" s="107"/>
      <c r="EO2485" s="107"/>
      <c r="EP2485" s="107"/>
      <c r="EQ2485" s="107"/>
      <c r="ER2485" s="107"/>
      <c r="ES2485" s="107"/>
      <c r="ET2485" s="107"/>
      <c r="EU2485" s="107"/>
      <c r="EV2485" s="107"/>
      <c r="EW2485" s="107"/>
      <c r="EX2485" s="107"/>
      <c r="EY2485" s="107"/>
    </row>
    <row r="2486" spans="1:155" x14ac:dyDescent="0.15">
      <c r="A2486" s="36"/>
      <c r="B2486" s="144"/>
      <c r="C2486" s="91"/>
      <c r="D2486" s="103"/>
      <c r="E2486" s="104"/>
      <c r="F2486" s="87"/>
      <c r="G2486" s="88"/>
      <c r="H2486" s="89"/>
      <c r="I2486" s="88"/>
      <c r="J2486" s="91"/>
      <c r="K2486" s="91"/>
      <c r="L2486" s="92"/>
      <c r="M2486" s="104"/>
      <c r="N2486" s="94"/>
      <c r="O2486" s="143"/>
      <c r="P2486" s="143"/>
      <c r="Q2486" s="143"/>
      <c r="R2486" s="94"/>
      <c r="S2486" s="107"/>
      <c r="T2486" s="143"/>
      <c r="U2486" s="94"/>
      <c r="V2486" s="94"/>
      <c r="W2486" s="94"/>
      <c r="X2486" s="143"/>
      <c r="Y2486" s="123"/>
      <c r="Z2486" s="143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  <c r="EG2486" s="107"/>
      <c r="EH2486" s="107"/>
      <c r="EI2486" s="107"/>
      <c r="EJ2486" s="107"/>
      <c r="EK2486" s="107"/>
      <c r="EL2486" s="107"/>
      <c r="EM2486" s="107"/>
      <c r="EN2486" s="107"/>
      <c r="EO2486" s="107"/>
      <c r="EP2486" s="107"/>
      <c r="EQ2486" s="107"/>
      <c r="ER2486" s="107"/>
      <c r="ES2486" s="107"/>
      <c r="ET2486" s="107"/>
      <c r="EU2486" s="107"/>
      <c r="EV2486" s="107"/>
      <c r="EW2486" s="107"/>
      <c r="EX2486" s="107"/>
      <c r="EY2486" s="107"/>
    </row>
    <row r="2487" spans="1:155" x14ac:dyDescent="0.15">
      <c r="A2487" s="36"/>
      <c r="B2487" s="144"/>
      <c r="C2487" s="91"/>
      <c r="D2487" s="103"/>
      <c r="E2487" s="104"/>
      <c r="F2487" s="87"/>
      <c r="G2487" s="88"/>
      <c r="H2487" s="89"/>
      <c r="I2487" s="88"/>
      <c r="J2487" s="91"/>
      <c r="K2487" s="91"/>
      <c r="L2487" s="92"/>
      <c r="M2487" s="104"/>
      <c r="N2487" s="94"/>
      <c r="O2487" s="143"/>
      <c r="P2487" s="143"/>
      <c r="Q2487" s="143"/>
      <c r="R2487" s="94"/>
      <c r="S2487" s="107"/>
      <c r="T2487" s="143"/>
      <c r="U2487" s="94"/>
      <c r="V2487" s="94"/>
      <c r="W2487" s="94"/>
      <c r="X2487" s="143"/>
      <c r="Y2487" s="123"/>
      <c r="Z2487" s="143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  <c r="EG2487" s="107"/>
      <c r="EH2487" s="107"/>
      <c r="EI2487" s="107"/>
      <c r="EJ2487" s="107"/>
      <c r="EK2487" s="107"/>
      <c r="EL2487" s="107"/>
      <c r="EM2487" s="107"/>
      <c r="EN2487" s="107"/>
      <c r="EO2487" s="107"/>
      <c r="EP2487" s="107"/>
      <c r="EQ2487" s="107"/>
      <c r="ER2487" s="107"/>
      <c r="ES2487" s="107"/>
      <c r="ET2487" s="107"/>
      <c r="EU2487" s="107"/>
      <c r="EV2487" s="107"/>
      <c r="EW2487" s="107"/>
      <c r="EX2487" s="107"/>
      <c r="EY2487" s="107"/>
    </row>
    <row r="2488" spans="1:155" x14ac:dyDescent="0.15">
      <c r="A2488" s="36"/>
      <c r="B2488" s="144"/>
      <c r="C2488" s="91"/>
      <c r="D2488" s="103"/>
      <c r="E2488" s="104"/>
      <c r="F2488" s="87"/>
      <c r="G2488" s="88"/>
      <c r="H2488" s="89"/>
      <c r="I2488" s="88"/>
      <c r="J2488" s="91"/>
      <c r="K2488" s="91"/>
      <c r="L2488" s="92"/>
      <c r="M2488" s="104"/>
      <c r="N2488" s="94"/>
      <c r="O2488" s="143"/>
      <c r="P2488" s="143"/>
      <c r="Q2488" s="143"/>
      <c r="R2488" s="94"/>
      <c r="S2488" s="107"/>
      <c r="T2488" s="143"/>
      <c r="U2488" s="94"/>
      <c r="V2488" s="94"/>
      <c r="W2488" s="94"/>
      <c r="X2488" s="143"/>
      <c r="Y2488" s="123"/>
      <c r="Z2488" s="143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  <c r="EG2488" s="107"/>
      <c r="EH2488" s="107"/>
      <c r="EI2488" s="107"/>
      <c r="EJ2488" s="107"/>
      <c r="EK2488" s="107"/>
      <c r="EL2488" s="107"/>
      <c r="EM2488" s="107"/>
      <c r="EN2488" s="107"/>
      <c r="EO2488" s="107"/>
      <c r="EP2488" s="107"/>
      <c r="EQ2488" s="107"/>
      <c r="ER2488" s="107"/>
      <c r="ES2488" s="107"/>
      <c r="ET2488" s="107"/>
      <c r="EU2488" s="107"/>
      <c r="EV2488" s="107"/>
      <c r="EW2488" s="107"/>
      <c r="EX2488" s="107"/>
      <c r="EY2488" s="107"/>
    </row>
    <row r="2489" spans="1:155" x14ac:dyDescent="0.15">
      <c r="A2489" s="36"/>
      <c r="B2489" s="144"/>
      <c r="C2489" s="91"/>
      <c r="D2489" s="103"/>
      <c r="E2489" s="104"/>
      <c r="F2489" s="87"/>
      <c r="G2489" s="88"/>
      <c r="H2489" s="89"/>
      <c r="I2489" s="88"/>
      <c r="J2489" s="91"/>
      <c r="K2489" s="91"/>
      <c r="L2489" s="92"/>
      <c r="M2489" s="104"/>
      <c r="N2489" s="94"/>
      <c r="O2489" s="143"/>
      <c r="P2489" s="143"/>
      <c r="Q2489" s="143"/>
      <c r="R2489" s="94"/>
      <c r="S2489" s="107"/>
      <c r="T2489" s="143"/>
      <c r="U2489" s="94"/>
      <c r="V2489" s="94"/>
      <c r="W2489" s="94"/>
      <c r="X2489" s="143"/>
      <c r="Y2489" s="123"/>
      <c r="Z2489" s="143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  <c r="EG2489" s="107"/>
      <c r="EH2489" s="107"/>
      <c r="EI2489" s="107"/>
      <c r="EJ2489" s="107"/>
      <c r="EK2489" s="107"/>
      <c r="EL2489" s="107"/>
      <c r="EM2489" s="107"/>
      <c r="EN2489" s="107"/>
      <c r="EO2489" s="107"/>
      <c r="EP2489" s="107"/>
      <c r="EQ2489" s="107"/>
      <c r="ER2489" s="107"/>
      <c r="ES2489" s="107"/>
      <c r="ET2489" s="107"/>
      <c r="EU2489" s="107"/>
      <c r="EV2489" s="107"/>
      <c r="EW2489" s="107"/>
      <c r="EX2489" s="107"/>
      <c r="EY2489" s="107"/>
    </row>
    <row r="2490" spans="1:155" x14ac:dyDescent="0.15">
      <c r="A2490" s="36"/>
      <c r="B2490" s="144"/>
      <c r="C2490" s="91"/>
      <c r="D2490" s="103"/>
      <c r="E2490" s="104"/>
      <c r="F2490" s="87"/>
      <c r="G2490" s="88"/>
      <c r="H2490" s="89"/>
      <c r="I2490" s="88"/>
      <c r="J2490" s="91"/>
      <c r="K2490" s="91"/>
      <c r="L2490" s="92"/>
      <c r="M2490" s="104"/>
      <c r="N2490" s="94"/>
      <c r="O2490" s="143"/>
      <c r="P2490" s="143"/>
      <c r="Q2490" s="143"/>
      <c r="R2490" s="94"/>
      <c r="S2490" s="107"/>
      <c r="T2490" s="143"/>
      <c r="U2490" s="94"/>
      <c r="V2490" s="94"/>
      <c r="W2490" s="94"/>
      <c r="X2490" s="143"/>
      <c r="Y2490" s="123"/>
      <c r="Z2490" s="143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  <c r="EG2490" s="107"/>
      <c r="EH2490" s="107"/>
      <c r="EI2490" s="107"/>
      <c r="EJ2490" s="107"/>
      <c r="EK2490" s="107"/>
      <c r="EL2490" s="107"/>
      <c r="EM2490" s="107"/>
      <c r="EN2490" s="107"/>
      <c r="EO2490" s="107"/>
      <c r="EP2490" s="107"/>
      <c r="EQ2490" s="107"/>
      <c r="ER2490" s="107"/>
      <c r="ES2490" s="107"/>
      <c r="ET2490" s="107"/>
      <c r="EU2490" s="107"/>
      <c r="EV2490" s="107"/>
      <c r="EW2490" s="107"/>
      <c r="EX2490" s="107"/>
      <c r="EY2490" s="107"/>
    </row>
    <row r="2491" spans="1:155" x14ac:dyDescent="0.15">
      <c r="A2491" s="36"/>
      <c r="B2491" s="144"/>
      <c r="C2491" s="91"/>
      <c r="D2491" s="103"/>
      <c r="E2491" s="104"/>
      <c r="F2491" s="87"/>
      <c r="G2491" s="88"/>
      <c r="H2491" s="89"/>
      <c r="I2491" s="88"/>
      <c r="J2491" s="91"/>
      <c r="K2491" s="91"/>
      <c r="L2491" s="92"/>
      <c r="M2491" s="104"/>
      <c r="N2491" s="94"/>
      <c r="O2491" s="143"/>
      <c r="P2491" s="143"/>
      <c r="Q2491" s="143"/>
      <c r="R2491" s="94"/>
      <c r="S2491" s="107"/>
      <c r="T2491" s="143"/>
      <c r="U2491" s="94"/>
      <c r="V2491" s="94"/>
      <c r="W2491" s="94"/>
      <c r="X2491" s="143"/>
      <c r="Y2491" s="123"/>
      <c r="Z2491" s="143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  <c r="EG2491" s="107"/>
      <c r="EH2491" s="107"/>
      <c r="EI2491" s="107"/>
      <c r="EJ2491" s="107"/>
      <c r="EK2491" s="107"/>
      <c r="EL2491" s="107"/>
      <c r="EM2491" s="107"/>
      <c r="EN2491" s="107"/>
      <c r="EO2491" s="107"/>
      <c r="EP2491" s="107"/>
      <c r="EQ2491" s="107"/>
      <c r="ER2491" s="107"/>
      <c r="ES2491" s="107"/>
      <c r="ET2491" s="107"/>
      <c r="EU2491" s="107"/>
      <c r="EV2491" s="107"/>
      <c r="EW2491" s="107"/>
      <c r="EX2491" s="107"/>
      <c r="EY2491" s="107"/>
    </row>
    <row r="2492" spans="1:155" x14ac:dyDescent="0.15">
      <c r="A2492" s="36"/>
      <c r="B2492" s="144"/>
      <c r="C2492" s="91"/>
      <c r="D2492" s="103"/>
      <c r="E2492" s="104"/>
      <c r="F2492" s="87"/>
      <c r="G2492" s="88"/>
      <c r="H2492" s="89"/>
      <c r="I2492" s="88"/>
      <c r="J2492" s="91"/>
      <c r="K2492" s="91"/>
      <c r="L2492" s="92"/>
      <c r="M2492" s="104"/>
      <c r="N2492" s="94"/>
      <c r="O2492" s="143"/>
      <c r="P2492" s="143"/>
      <c r="Q2492" s="143"/>
      <c r="R2492" s="94"/>
      <c r="S2492" s="107"/>
      <c r="T2492" s="143"/>
      <c r="U2492" s="94"/>
      <c r="V2492" s="94"/>
      <c r="W2492" s="94"/>
      <c r="X2492" s="143"/>
      <c r="Y2492" s="123"/>
      <c r="Z2492" s="143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  <c r="EG2492" s="107"/>
      <c r="EH2492" s="107"/>
      <c r="EI2492" s="107"/>
      <c r="EJ2492" s="107"/>
      <c r="EK2492" s="107"/>
      <c r="EL2492" s="107"/>
      <c r="EM2492" s="107"/>
      <c r="EN2492" s="107"/>
      <c r="EO2492" s="107"/>
      <c r="EP2492" s="107"/>
      <c r="EQ2492" s="107"/>
      <c r="ER2492" s="107"/>
      <c r="ES2492" s="107"/>
      <c r="ET2492" s="107"/>
      <c r="EU2492" s="107"/>
      <c r="EV2492" s="107"/>
      <c r="EW2492" s="107"/>
      <c r="EX2492" s="107"/>
      <c r="EY2492" s="107"/>
    </row>
    <row r="2493" spans="1:155" x14ac:dyDescent="0.15">
      <c r="A2493" s="36"/>
      <c r="B2493" s="144"/>
      <c r="C2493" s="91"/>
      <c r="D2493" s="103"/>
      <c r="E2493" s="104"/>
      <c r="F2493" s="87"/>
      <c r="G2493" s="88"/>
      <c r="H2493" s="89"/>
      <c r="I2493" s="88"/>
      <c r="J2493" s="91"/>
      <c r="K2493" s="91"/>
      <c r="L2493" s="92"/>
      <c r="M2493" s="104"/>
      <c r="N2493" s="94"/>
      <c r="O2493" s="143"/>
      <c r="P2493" s="143"/>
      <c r="Q2493" s="143"/>
      <c r="R2493" s="94"/>
      <c r="S2493" s="107"/>
      <c r="T2493" s="143"/>
      <c r="U2493" s="94"/>
      <c r="V2493" s="94"/>
      <c r="W2493" s="94"/>
      <c r="X2493" s="143"/>
      <c r="Y2493" s="123"/>
      <c r="Z2493" s="143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  <c r="EG2493" s="107"/>
      <c r="EH2493" s="107"/>
      <c r="EI2493" s="107"/>
      <c r="EJ2493" s="107"/>
      <c r="EK2493" s="107"/>
      <c r="EL2493" s="107"/>
      <c r="EM2493" s="107"/>
      <c r="EN2493" s="107"/>
      <c r="EO2493" s="107"/>
      <c r="EP2493" s="107"/>
      <c r="EQ2493" s="107"/>
      <c r="ER2493" s="107"/>
      <c r="ES2493" s="107"/>
      <c r="ET2493" s="107"/>
      <c r="EU2493" s="107"/>
      <c r="EV2493" s="107"/>
      <c r="EW2493" s="107"/>
      <c r="EX2493" s="107"/>
      <c r="EY2493" s="107"/>
    </row>
    <row r="2494" spans="1:155" x14ac:dyDescent="0.15">
      <c r="A2494" s="36"/>
      <c r="B2494" s="144"/>
      <c r="C2494" s="91"/>
      <c r="D2494" s="103"/>
      <c r="E2494" s="104"/>
      <c r="F2494" s="87"/>
      <c r="G2494" s="88"/>
      <c r="H2494" s="89"/>
      <c r="I2494" s="88"/>
      <c r="J2494" s="91"/>
      <c r="K2494" s="91"/>
      <c r="L2494" s="92"/>
      <c r="M2494" s="104"/>
      <c r="N2494" s="94"/>
      <c r="O2494" s="143"/>
      <c r="P2494" s="143"/>
      <c r="Q2494" s="143"/>
      <c r="R2494" s="94"/>
      <c r="S2494" s="107"/>
      <c r="T2494" s="143"/>
      <c r="U2494" s="94"/>
      <c r="V2494" s="94"/>
      <c r="W2494" s="94"/>
      <c r="X2494" s="143"/>
      <c r="Y2494" s="123"/>
      <c r="Z2494" s="143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  <c r="EG2494" s="107"/>
      <c r="EH2494" s="107"/>
      <c r="EI2494" s="107"/>
      <c r="EJ2494" s="107"/>
      <c r="EK2494" s="107"/>
      <c r="EL2494" s="107"/>
      <c r="EM2494" s="107"/>
      <c r="EN2494" s="107"/>
      <c r="EO2494" s="107"/>
      <c r="EP2494" s="107"/>
      <c r="EQ2494" s="107"/>
      <c r="ER2494" s="107"/>
      <c r="ES2494" s="107"/>
      <c r="ET2494" s="107"/>
      <c r="EU2494" s="107"/>
      <c r="EV2494" s="107"/>
      <c r="EW2494" s="107"/>
      <c r="EX2494" s="107"/>
      <c r="EY2494" s="107"/>
    </row>
    <row r="2495" spans="1:155" x14ac:dyDescent="0.15">
      <c r="A2495" s="36"/>
      <c r="B2495" s="144"/>
      <c r="C2495" s="91"/>
      <c r="D2495" s="103"/>
      <c r="E2495" s="104"/>
      <c r="F2495" s="87"/>
      <c r="G2495" s="88"/>
      <c r="H2495" s="89"/>
      <c r="I2495" s="88"/>
      <c r="J2495" s="91"/>
      <c r="K2495" s="91"/>
      <c r="L2495" s="92"/>
      <c r="M2495" s="104"/>
      <c r="N2495" s="94"/>
      <c r="O2495" s="143"/>
      <c r="P2495" s="143"/>
      <c r="Q2495" s="143"/>
      <c r="R2495" s="94"/>
      <c r="S2495" s="107"/>
      <c r="T2495" s="143"/>
      <c r="U2495" s="94"/>
      <c r="V2495" s="94"/>
      <c r="W2495" s="94"/>
      <c r="X2495" s="143"/>
      <c r="Y2495" s="123"/>
      <c r="Z2495" s="143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  <c r="EG2495" s="107"/>
      <c r="EH2495" s="107"/>
      <c r="EI2495" s="107"/>
      <c r="EJ2495" s="107"/>
      <c r="EK2495" s="107"/>
      <c r="EL2495" s="107"/>
      <c r="EM2495" s="107"/>
      <c r="EN2495" s="107"/>
      <c r="EO2495" s="107"/>
      <c r="EP2495" s="107"/>
      <c r="EQ2495" s="107"/>
      <c r="ER2495" s="107"/>
      <c r="ES2495" s="107"/>
      <c r="ET2495" s="107"/>
      <c r="EU2495" s="107"/>
      <c r="EV2495" s="107"/>
      <c r="EW2495" s="107"/>
      <c r="EX2495" s="107"/>
      <c r="EY2495" s="107"/>
    </row>
    <row r="2496" spans="1:155" x14ac:dyDescent="0.15">
      <c r="A2496" s="36"/>
      <c r="B2496" s="144"/>
      <c r="C2496" s="91"/>
      <c r="D2496" s="103"/>
      <c r="E2496" s="104"/>
      <c r="F2496" s="87"/>
      <c r="G2496" s="88"/>
      <c r="H2496" s="89"/>
      <c r="I2496" s="88"/>
      <c r="J2496" s="91"/>
      <c r="K2496" s="91"/>
      <c r="L2496" s="92"/>
      <c r="M2496" s="104"/>
      <c r="N2496" s="94"/>
      <c r="O2496" s="143"/>
      <c r="P2496" s="143"/>
      <c r="Q2496" s="143"/>
      <c r="R2496" s="94"/>
      <c r="S2496" s="107"/>
      <c r="T2496" s="143"/>
      <c r="U2496" s="94"/>
      <c r="V2496" s="94"/>
      <c r="W2496" s="94"/>
      <c r="X2496" s="143"/>
      <c r="Y2496" s="123"/>
      <c r="Z2496" s="143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  <c r="EG2496" s="107"/>
      <c r="EH2496" s="107"/>
      <c r="EI2496" s="107"/>
      <c r="EJ2496" s="107"/>
      <c r="EK2496" s="107"/>
      <c r="EL2496" s="107"/>
      <c r="EM2496" s="107"/>
      <c r="EN2496" s="107"/>
      <c r="EO2496" s="107"/>
      <c r="EP2496" s="107"/>
      <c r="EQ2496" s="107"/>
      <c r="ER2496" s="107"/>
      <c r="ES2496" s="107"/>
      <c r="ET2496" s="107"/>
      <c r="EU2496" s="107"/>
      <c r="EV2496" s="107"/>
      <c r="EW2496" s="107"/>
      <c r="EX2496" s="107"/>
      <c r="EY2496" s="107"/>
    </row>
    <row r="2497" spans="1:155" x14ac:dyDescent="0.15">
      <c r="A2497" s="36"/>
      <c r="B2497" s="144"/>
      <c r="C2497" s="91"/>
      <c r="D2497" s="103"/>
      <c r="E2497" s="104"/>
      <c r="F2497" s="87"/>
      <c r="G2497" s="88"/>
      <c r="H2497" s="89"/>
      <c r="I2497" s="88"/>
      <c r="J2497" s="91"/>
      <c r="K2497" s="91"/>
      <c r="L2497" s="92"/>
      <c r="M2497" s="104"/>
      <c r="N2497" s="94"/>
      <c r="O2497" s="143"/>
      <c r="P2497" s="143"/>
      <c r="Q2497" s="143"/>
      <c r="R2497" s="94"/>
      <c r="S2497" s="107"/>
      <c r="T2497" s="143"/>
      <c r="U2497" s="94"/>
      <c r="V2497" s="94"/>
      <c r="W2497" s="94"/>
      <c r="X2497" s="143"/>
      <c r="Y2497" s="123"/>
      <c r="Z2497" s="143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  <c r="EG2497" s="107"/>
      <c r="EH2497" s="107"/>
      <c r="EI2497" s="107"/>
      <c r="EJ2497" s="107"/>
      <c r="EK2497" s="107"/>
      <c r="EL2497" s="107"/>
      <c r="EM2497" s="107"/>
      <c r="EN2497" s="107"/>
      <c r="EO2497" s="107"/>
      <c r="EP2497" s="107"/>
      <c r="EQ2497" s="107"/>
      <c r="ER2497" s="107"/>
      <c r="ES2497" s="107"/>
      <c r="ET2497" s="107"/>
      <c r="EU2497" s="107"/>
      <c r="EV2497" s="107"/>
      <c r="EW2497" s="107"/>
      <c r="EX2497" s="107"/>
      <c r="EY2497" s="107"/>
    </row>
    <row r="2498" spans="1:155" x14ac:dyDescent="0.15">
      <c r="A2498" s="36"/>
      <c r="B2498" s="144"/>
      <c r="C2498" s="91"/>
      <c r="D2498" s="103"/>
      <c r="E2498" s="104"/>
      <c r="F2498" s="87"/>
      <c r="G2498" s="88"/>
      <c r="H2498" s="89"/>
      <c r="I2498" s="88"/>
      <c r="J2498" s="91"/>
      <c r="K2498" s="91"/>
      <c r="L2498" s="92"/>
      <c r="M2498" s="104"/>
      <c r="N2498" s="94"/>
      <c r="O2498" s="143"/>
      <c r="P2498" s="143"/>
      <c r="Q2498" s="143"/>
      <c r="R2498" s="94"/>
      <c r="S2498" s="107"/>
      <c r="T2498" s="143"/>
      <c r="U2498" s="94"/>
      <c r="V2498" s="94"/>
      <c r="W2498" s="94"/>
      <c r="X2498" s="143"/>
      <c r="Y2498" s="123"/>
      <c r="Z2498" s="143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  <c r="EG2498" s="107"/>
      <c r="EH2498" s="107"/>
      <c r="EI2498" s="107"/>
      <c r="EJ2498" s="107"/>
      <c r="EK2498" s="107"/>
      <c r="EL2498" s="107"/>
      <c r="EM2498" s="107"/>
      <c r="EN2498" s="107"/>
      <c r="EO2498" s="107"/>
      <c r="EP2498" s="107"/>
      <c r="EQ2498" s="107"/>
      <c r="ER2498" s="107"/>
      <c r="ES2498" s="107"/>
      <c r="ET2498" s="107"/>
      <c r="EU2498" s="107"/>
      <c r="EV2498" s="107"/>
      <c r="EW2498" s="107"/>
      <c r="EX2498" s="107"/>
      <c r="EY2498" s="107"/>
    </row>
    <row r="2499" spans="1:155" x14ac:dyDescent="0.15">
      <c r="A2499" s="36"/>
      <c r="B2499" s="144"/>
      <c r="C2499" s="91"/>
      <c r="D2499" s="103"/>
      <c r="E2499" s="104"/>
      <c r="F2499" s="87"/>
      <c r="G2499" s="88"/>
      <c r="H2499" s="89"/>
      <c r="I2499" s="88"/>
      <c r="J2499" s="91"/>
      <c r="K2499" s="91"/>
      <c r="L2499" s="92"/>
      <c r="M2499" s="104"/>
      <c r="N2499" s="94"/>
      <c r="O2499" s="143"/>
      <c r="P2499" s="143"/>
      <c r="Q2499" s="143"/>
      <c r="R2499" s="94"/>
      <c r="S2499" s="107"/>
      <c r="T2499" s="143"/>
      <c r="U2499" s="94"/>
      <c r="V2499" s="94"/>
      <c r="W2499" s="94"/>
      <c r="X2499" s="143"/>
      <c r="Y2499" s="123"/>
      <c r="Z2499" s="143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  <c r="EG2499" s="107"/>
      <c r="EH2499" s="107"/>
      <c r="EI2499" s="107"/>
      <c r="EJ2499" s="107"/>
      <c r="EK2499" s="107"/>
      <c r="EL2499" s="107"/>
      <c r="EM2499" s="107"/>
      <c r="EN2499" s="107"/>
      <c r="EO2499" s="107"/>
      <c r="EP2499" s="107"/>
      <c r="EQ2499" s="107"/>
      <c r="ER2499" s="107"/>
      <c r="ES2499" s="107"/>
      <c r="ET2499" s="107"/>
      <c r="EU2499" s="107"/>
      <c r="EV2499" s="107"/>
      <c r="EW2499" s="107"/>
      <c r="EX2499" s="107"/>
      <c r="EY2499" s="107"/>
    </row>
    <row r="2500" spans="1:155" x14ac:dyDescent="0.15">
      <c r="A2500" s="36"/>
      <c r="B2500" s="144"/>
      <c r="C2500" s="91"/>
      <c r="D2500" s="103"/>
      <c r="E2500" s="104"/>
      <c r="F2500" s="87"/>
      <c r="G2500" s="88"/>
      <c r="H2500" s="89"/>
      <c r="I2500" s="88"/>
      <c r="J2500" s="91"/>
      <c r="K2500" s="91"/>
      <c r="L2500" s="92"/>
      <c r="M2500" s="104"/>
      <c r="N2500" s="94"/>
      <c r="O2500" s="143"/>
      <c r="P2500" s="143"/>
      <c r="Q2500" s="143"/>
      <c r="R2500" s="94"/>
      <c r="S2500" s="107"/>
      <c r="T2500" s="143"/>
      <c r="U2500" s="94"/>
      <c r="V2500" s="94"/>
      <c r="W2500" s="94"/>
      <c r="X2500" s="143"/>
      <c r="Y2500" s="123"/>
      <c r="Z2500" s="143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  <c r="EG2500" s="107"/>
      <c r="EH2500" s="107"/>
      <c r="EI2500" s="107"/>
      <c r="EJ2500" s="107"/>
      <c r="EK2500" s="107"/>
      <c r="EL2500" s="107"/>
      <c r="EM2500" s="107"/>
      <c r="EN2500" s="107"/>
      <c r="EO2500" s="107"/>
      <c r="EP2500" s="107"/>
      <c r="EQ2500" s="107"/>
      <c r="ER2500" s="107"/>
      <c r="ES2500" s="107"/>
      <c r="ET2500" s="107"/>
      <c r="EU2500" s="107"/>
      <c r="EV2500" s="107"/>
      <c r="EW2500" s="107"/>
      <c r="EX2500" s="107"/>
      <c r="EY2500" s="107"/>
    </row>
    <row r="2501" spans="1:155" x14ac:dyDescent="0.15">
      <c r="A2501" s="36"/>
      <c r="B2501" s="144"/>
      <c r="C2501" s="91"/>
      <c r="D2501" s="103"/>
      <c r="E2501" s="104"/>
      <c r="F2501" s="87"/>
      <c r="G2501" s="88"/>
      <c r="H2501" s="89"/>
      <c r="I2501" s="88"/>
      <c r="J2501" s="91"/>
      <c r="K2501" s="91"/>
      <c r="L2501" s="92"/>
      <c r="M2501" s="104"/>
      <c r="N2501" s="94"/>
      <c r="O2501" s="143"/>
      <c r="P2501" s="143"/>
      <c r="Q2501" s="143"/>
      <c r="R2501" s="94"/>
      <c r="S2501" s="107"/>
      <c r="T2501" s="143"/>
      <c r="U2501" s="94"/>
      <c r="V2501" s="94"/>
      <c r="W2501" s="94"/>
      <c r="X2501" s="143"/>
      <c r="Y2501" s="123"/>
      <c r="Z2501" s="143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  <c r="EG2501" s="107"/>
      <c r="EH2501" s="107"/>
      <c r="EI2501" s="107"/>
      <c r="EJ2501" s="107"/>
      <c r="EK2501" s="107"/>
      <c r="EL2501" s="107"/>
      <c r="EM2501" s="107"/>
      <c r="EN2501" s="107"/>
      <c r="EO2501" s="107"/>
      <c r="EP2501" s="107"/>
      <c r="EQ2501" s="107"/>
      <c r="ER2501" s="107"/>
      <c r="ES2501" s="107"/>
      <c r="ET2501" s="107"/>
      <c r="EU2501" s="107"/>
      <c r="EV2501" s="107"/>
      <c r="EW2501" s="107"/>
      <c r="EX2501" s="107"/>
      <c r="EY2501" s="107"/>
    </row>
    <row r="2502" spans="1:155" x14ac:dyDescent="0.15">
      <c r="A2502" s="36"/>
      <c r="B2502" s="144"/>
      <c r="C2502" s="91"/>
      <c r="D2502" s="103"/>
      <c r="E2502" s="104"/>
      <c r="F2502" s="87"/>
      <c r="G2502" s="88"/>
      <c r="H2502" s="89"/>
      <c r="I2502" s="88"/>
      <c r="J2502" s="91"/>
      <c r="K2502" s="91"/>
      <c r="L2502" s="92"/>
      <c r="M2502" s="104"/>
      <c r="N2502" s="94"/>
      <c r="O2502" s="143"/>
      <c r="P2502" s="143"/>
      <c r="Q2502" s="143"/>
      <c r="R2502" s="94"/>
      <c r="S2502" s="107"/>
      <c r="T2502" s="143"/>
      <c r="U2502" s="94"/>
      <c r="V2502" s="94"/>
      <c r="W2502" s="94"/>
      <c r="X2502" s="143"/>
      <c r="Y2502" s="123"/>
      <c r="Z2502" s="143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  <c r="EG2502" s="107"/>
      <c r="EH2502" s="107"/>
      <c r="EI2502" s="107"/>
      <c r="EJ2502" s="107"/>
      <c r="EK2502" s="107"/>
      <c r="EL2502" s="107"/>
      <c r="EM2502" s="107"/>
      <c r="EN2502" s="107"/>
      <c r="EO2502" s="107"/>
      <c r="EP2502" s="107"/>
      <c r="EQ2502" s="107"/>
      <c r="ER2502" s="107"/>
      <c r="ES2502" s="107"/>
      <c r="ET2502" s="107"/>
      <c r="EU2502" s="107"/>
      <c r="EV2502" s="107"/>
      <c r="EW2502" s="107"/>
      <c r="EX2502" s="107"/>
      <c r="EY2502" s="107"/>
    </row>
    <row r="2503" spans="1:155" x14ac:dyDescent="0.15">
      <c r="A2503" s="36"/>
      <c r="B2503" s="144"/>
      <c r="C2503" s="91"/>
      <c r="D2503" s="103"/>
      <c r="E2503" s="104"/>
      <c r="F2503" s="87"/>
      <c r="G2503" s="88"/>
      <c r="H2503" s="89"/>
      <c r="I2503" s="88"/>
      <c r="J2503" s="91"/>
      <c r="K2503" s="91"/>
      <c r="L2503" s="92"/>
      <c r="M2503" s="104"/>
      <c r="N2503" s="94"/>
      <c r="O2503" s="143"/>
      <c r="P2503" s="143"/>
      <c r="Q2503" s="143"/>
      <c r="R2503" s="94"/>
      <c r="S2503" s="107"/>
      <c r="T2503" s="143"/>
      <c r="U2503" s="94"/>
      <c r="V2503" s="94"/>
      <c r="W2503" s="94"/>
      <c r="X2503" s="143"/>
      <c r="Y2503" s="123"/>
      <c r="Z2503" s="143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  <c r="EG2503" s="107"/>
      <c r="EH2503" s="107"/>
      <c r="EI2503" s="107"/>
      <c r="EJ2503" s="107"/>
      <c r="EK2503" s="107"/>
      <c r="EL2503" s="107"/>
      <c r="EM2503" s="107"/>
      <c r="EN2503" s="107"/>
      <c r="EO2503" s="107"/>
      <c r="EP2503" s="107"/>
      <c r="EQ2503" s="107"/>
      <c r="ER2503" s="107"/>
      <c r="ES2503" s="107"/>
      <c r="ET2503" s="107"/>
      <c r="EU2503" s="107"/>
      <c r="EV2503" s="107"/>
      <c r="EW2503" s="107"/>
      <c r="EX2503" s="107"/>
      <c r="EY2503" s="107"/>
    </row>
    <row r="2504" spans="1:155" x14ac:dyDescent="0.15">
      <c r="A2504" s="36"/>
      <c r="B2504" s="144"/>
      <c r="C2504" s="91"/>
      <c r="D2504" s="103"/>
      <c r="E2504" s="104"/>
      <c r="F2504" s="87"/>
      <c r="G2504" s="88"/>
      <c r="H2504" s="89"/>
      <c r="I2504" s="88"/>
      <c r="J2504" s="91"/>
      <c r="K2504" s="91"/>
      <c r="L2504" s="92"/>
      <c r="M2504" s="104"/>
      <c r="N2504" s="94"/>
      <c r="O2504" s="143"/>
      <c r="P2504" s="143"/>
      <c r="Q2504" s="143"/>
      <c r="R2504" s="94"/>
      <c r="S2504" s="107"/>
      <c r="T2504" s="143"/>
      <c r="U2504" s="94"/>
      <c r="V2504" s="94"/>
      <c r="W2504" s="94"/>
      <c r="X2504" s="143"/>
      <c r="Y2504" s="123"/>
      <c r="Z2504" s="143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  <c r="EG2504" s="107"/>
      <c r="EH2504" s="107"/>
      <c r="EI2504" s="107"/>
      <c r="EJ2504" s="107"/>
      <c r="EK2504" s="107"/>
      <c r="EL2504" s="107"/>
      <c r="EM2504" s="107"/>
      <c r="EN2504" s="107"/>
      <c r="EO2504" s="107"/>
      <c r="EP2504" s="107"/>
      <c r="EQ2504" s="107"/>
      <c r="ER2504" s="107"/>
      <c r="ES2504" s="107"/>
      <c r="ET2504" s="107"/>
      <c r="EU2504" s="107"/>
      <c r="EV2504" s="107"/>
      <c r="EW2504" s="107"/>
      <c r="EX2504" s="107"/>
      <c r="EY2504" s="107"/>
    </row>
    <row r="2505" spans="1:155" x14ac:dyDescent="0.15">
      <c r="A2505" s="36"/>
      <c r="B2505" s="144"/>
      <c r="C2505" s="91"/>
      <c r="D2505" s="103"/>
      <c r="E2505" s="104"/>
      <c r="F2505" s="87"/>
      <c r="G2505" s="88"/>
      <c r="H2505" s="89"/>
      <c r="I2505" s="88"/>
      <c r="J2505" s="91"/>
      <c r="K2505" s="91"/>
      <c r="L2505" s="92"/>
      <c r="M2505" s="104"/>
      <c r="N2505" s="94"/>
      <c r="O2505" s="143"/>
      <c r="P2505" s="143"/>
      <c r="Q2505" s="143"/>
      <c r="R2505" s="94"/>
      <c r="S2505" s="107"/>
      <c r="T2505" s="143"/>
      <c r="U2505" s="94"/>
      <c r="V2505" s="94"/>
      <c r="W2505" s="94"/>
      <c r="X2505" s="143"/>
      <c r="Y2505" s="123"/>
      <c r="Z2505" s="143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  <c r="EG2505" s="107"/>
      <c r="EH2505" s="107"/>
      <c r="EI2505" s="107"/>
      <c r="EJ2505" s="107"/>
      <c r="EK2505" s="107"/>
      <c r="EL2505" s="107"/>
      <c r="EM2505" s="107"/>
      <c r="EN2505" s="107"/>
      <c r="EO2505" s="107"/>
      <c r="EP2505" s="107"/>
      <c r="EQ2505" s="107"/>
      <c r="ER2505" s="107"/>
      <c r="ES2505" s="107"/>
      <c r="ET2505" s="107"/>
      <c r="EU2505" s="107"/>
      <c r="EV2505" s="107"/>
      <c r="EW2505" s="107"/>
      <c r="EX2505" s="107"/>
      <c r="EY2505" s="107"/>
    </row>
    <row r="2506" spans="1:155" x14ac:dyDescent="0.15">
      <c r="A2506" s="36"/>
      <c r="B2506" s="144"/>
      <c r="C2506" s="91"/>
      <c r="D2506" s="103"/>
      <c r="E2506" s="104"/>
      <c r="F2506" s="87"/>
      <c r="G2506" s="88"/>
      <c r="H2506" s="89"/>
      <c r="I2506" s="88"/>
      <c r="J2506" s="91"/>
      <c r="K2506" s="91"/>
      <c r="L2506" s="92"/>
      <c r="M2506" s="104"/>
      <c r="N2506" s="94"/>
      <c r="O2506" s="143"/>
      <c r="P2506" s="143"/>
      <c r="Q2506" s="143"/>
      <c r="R2506" s="94"/>
      <c r="S2506" s="107"/>
      <c r="T2506" s="143"/>
      <c r="U2506" s="94"/>
      <c r="V2506" s="94"/>
      <c r="W2506" s="94"/>
      <c r="X2506" s="143"/>
      <c r="Y2506" s="123"/>
      <c r="Z2506" s="143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  <c r="EG2506" s="107"/>
      <c r="EH2506" s="107"/>
      <c r="EI2506" s="107"/>
      <c r="EJ2506" s="107"/>
      <c r="EK2506" s="107"/>
      <c r="EL2506" s="107"/>
      <c r="EM2506" s="107"/>
      <c r="EN2506" s="107"/>
      <c r="EO2506" s="107"/>
      <c r="EP2506" s="107"/>
      <c r="EQ2506" s="107"/>
      <c r="ER2506" s="107"/>
      <c r="ES2506" s="107"/>
      <c r="ET2506" s="107"/>
      <c r="EU2506" s="107"/>
      <c r="EV2506" s="107"/>
      <c r="EW2506" s="107"/>
      <c r="EX2506" s="107"/>
      <c r="EY2506" s="107"/>
    </row>
    <row r="2507" spans="1:155" x14ac:dyDescent="0.15">
      <c r="A2507" s="36"/>
      <c r="B2507" s="144"/>
      <c r="C2507" s="91"/>
      <c r="D2507" s="103"/>
      <c r="E2507" s="104"/>
      <c r="F2507" s="87"/>
      <c r="G2507" s="88"/>
      <c r="H2507" s="89"/>
      <c r="I2507" s="88"/>
      <c r="J2507" s="91"/>
      <c r="K2507" s="91"/>
      <c r="L2507" s="92"/>
      <c r="M2507" s="104"/>
      <c r="N2507" s="94"/>
      <c r="O2507" s="143"/>
      <c r="P2507" s="143"/>
      <c r="Q2507" s="143"/>
      <c r="R2507" s="94"/>
      <c r="S2507" s="107"/>
      <c r="T2507" s="143"/>
      <c r="U2507" s="94"/>
      <c r="V2507" s="94"/>
      <c r="W2507" s="94"/>
      <c r="X2507" s="143"/>
      <c r="Y2507" s="123"/>
      <c r="Z2507" s="143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  <c r="EG2507" s="107"/>
      <c r="EH2507" s="107"/>
      <c r="EI2507" s="107"/>
      <c r="EJ2507" s="107"/>
      <c r="EK2507" s="107"/>
      <c r="EL2507" s="107"/>
      <c r="EM2507" s="107"/>
      <c r="EN2507" s="107"/>
      <c r="EO2507" s="107"/>
      <c r="EP2507" s="107"/>
      <c r="EQ2507" s="107"/>
      <c r="ER2507" s="107"/>
      <c r="ES2507" s="107"/>
      <c r="ET2507" s="107"/>
      <c r="EU2507" s="107"/>
      <c r="EV2507" s="107"/>
      <c r="EW2507" s="107"/>
      <c r="EX2507" s="107"/>
      <c r="EY2507" s="107"/>
    </row>
    <row r="2508" spans="1:155" x14ac:dyDescent="0.15">
      <c r="A2508" s="36"/>
      <c r="B2508" s="144"/>
      <c r="C2508" s="91"/>
      <c r="D2508" s="103"/>
      <c r="E2508" s="104"/>
      <c r="F2508" s="87"/>
      <c r="G2508" s="88"/>
      <c r="H2508" s="89"/>
      <c r="I2508" s="88"/>
      <c r="J2508" s="91"/>
      <c r="K2508" s="91"/>
      <c r="L2508" s="92"/>
      <c r="M2508" s="104"/>
      <c r="N2508" s="94"/>
      <c r="O2508" s="143"/>
      <c r="P2508" s="143"/>
      <c r="Q2508" s="143"/>
      <c r="R2508" s="94"/>
      <c r="S2508" s="107"/>
      <c r="T2508" s="143"/>
      <c r="U2508" s="94"/>
      <c r="V2508" s="94"/>
      <c r="W2508" s="94"/>
      <c r="X2508" s="143"/>
      <c r="Y2508" s="123"/>
      <c r="Z2508" s="143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  <c r="EG2508" s="107"/>
      <c r="EH2508" s="107"/>
      <c r="EI2508" s="107"/>
      <c r="EJ2508" s="107"/>
      <c r="EK2508" s="107"/>
      <c r="EL2508" s="107"/>
      <c r="EM2508" s="107"/>
      <c r="EN2508" s="107"/>
      <c r="EO2508" s="107"/>
      <c r="EP2508" s="107"/>
      <c r="EQ2508" s="107"/>
      <c r="ER2508" s="107"/>
      <c r="ES2508" s="107"/>
      <c r="ET2508" s="107"/>
      <c r="EU2508" s="107"/>
      <c r="EV2508" s="107"/>
      <c r="EW2508" s="107"/>
      <c r="EX2508" s="107"/>
      <c r="EY2508" s="107"/>
    </row>
    <row r="2509" spans="1:155" x14ac:dyDescent="0.15">
      <c r="A2509" s="36"/>
      <c r="B2509" s="144"/>
      <c r="C2509" s="91"/>
      <c r="D2509" s="103"/>
      <c r="E2509" s="104"/>
      <c r="F2509" s="87"/>
      <c r="G2509" s="88"/>
      <c r="H2509" s="89"/>
      <c r="I2509" s="88"/>
      <c r="J2509" s="91"/>
      <c r="K2509" s="91"/>
      <c r="L2509" s="92"/>
      <c r="M2509" s="104"/>
      <c r="N2509" s="94"/>
      <c r="O2509" s="143"/>
      <c r="P2509" s="143"/>
      <c r="Q2509" s="143"/>
      <c r="R2509" s="94"/>
      <c r="S2509" s="107"/>
      <c r="T2509" s="143"/>
      <c r="U2509" s="94"/>
      <c r="V2509" s="94"/>
      <c r="W2509" s="94"/>
      <c r="X2509" s="143"/>
      <c r="Y2509" s="123"/>
      <c r="Z2509" s="143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  <c r="EG2509" s="107"/>
      <c r="EH2509" s="107"/>
      <c r="EI2509" s="107"/>
      <c r="EJ2509" s="107"/>
      <c r="EK2509" s="107"/>
      <c r="EL2509" s="107"/>
      <c r="EM2509" s="107"/>
      <c r="EN2509" s="107"/>
      <c r="EO2509" s="107"/>
      <c r="EP2509" s="107"/>
      <c r="EQ2509" s="107"/>
      <c r="ER2509" s="107"/>
      <c r="ES2509" s="107"/>
      <c r="ET2509" s="107"/>
      <c r="EU2509" s="107"/>
      <c r="EV2509" s="107"/>
      <c r="EW2509" s="107"/>
      <c r="EX2509" s="107"/>
      <c r="EY2509" s="107"/>
    </row>
    <row r="2510" spans="1:155" x14ac:dyDescent="0.15">
      <c r="A2510" s="36"/>
      <c r="B2510" s="144"/>
      <c r="C2510" s="91"/>
      <c r="D2510" s="103"/>
      <c r="E2510" s="104"/>
      <c r="F2510" s="87"/>
      <c r="G2510" s="88"/>
      <c r="H2510" s="89"/>
      <c r="I2510" s="88"/>
      <c r="J2510" s="91"/>
      <c r="K2510" s="91"/>
      <c r="L2510" s="92"/>
      <c r="M2510" s="104"/>
      <c r="N2510" s="94"/>
      <c r="O2510" s="143"/>
      <c r="P2510" s="143"/>
      <c r="Q2510" s="143"/>
      <c r="R2510" s="94"/>
      <c r="S2510" s="107"/>
      <c r="T2510" s="143"/>
      <c r="U2510" s="94"/>
      <c r="V2510" s="94"/>
      <c r="W2510" s="94"/>
      <c r="X2510" s="143"/>
      <c r="Y2510" s="123"/>
      <c r="Z2510" s="143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  <c r="EG2510" s="107"/>
      <c r="EH2510" s="107"/>
      <c r="EI2510" s="107"/>
      <c r="EJ2510" s="107"/>
      <c r="EK2510" s="107"/>
      <c r="EL2510" s="107"/>
      <c r="EM2510" s="107"/>
      <c r="EN2510" s="107"/>
      <c r="EO2510" s="107"/>
      <c r="EP2510" s="107"/>
      <c r="EQ2510" s="107"/>
      <c r="ER2510" s="107"/>
      <c r="ES2510" s="107"/>
      <c r="ET2510" s="107"/>
      <c r="EU2510" s="107"/>
      <c r="EV2510" s="107"/>
      <c r="EW2510" s="107"/>
      <c r="EX2510" s="107"/>
      <c r="EY2510" s="107"/>
    </row>
    <row r="2511" spans="1:155" x14ac:dyDescent="0.15">
      <c r="A2511" s="36"/>
      <c r="B2511" s="144"/>
      <c r="C2511" s="91"/>
      <c r="D2511" s="103"/>
      <c r="E2511" s="104"/>
      <c r="F2511" s="87"/>
      <c r="G2511" s="88"/>
      <c r="H2511" s="89"/>
      <c r="I2511" s="88"/>
      <c r="J2511" s="91"/>
      <c r="K2511" s="91"/>
      <c r="L2511" s="92"/>
      <c r="M2511" s="104"/>
      <c r="N2511" s="94"/>
      <c r="O2511" s="143"/>
      <c r="P2511" s="143"/>
      <c r="Q2511" s="143"/>
      <c r="R2511" s="94"/>
      <c r="S2511" s="107"/>
      <c r="T2511" s="143"/>
      <c r="U2511" s="94"/>
      <c r="V2511" s="94"/>
      <c r="W2511" s="94"/>
      <c r="X2511" s="143"/>
      <c r="Y2511" s="123"/>
      <c r="Z2511" s="143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  <c r="EG2511" s="107"/>
      <c r="EH2511" s="107"/>
      <c r="EI2511" s="107"/>
      <c r="EJ2511" s="107"/>
      <c r="EK2511" s="107"/>
      <c r="EL2511" s="107"/>
      <c r="EM2511" s="107"/>
      <c r="EN2511" s="107"/>
      <c r="EO2511" s="107"/>
      <c r="EP2511" s="107"/>
      <c r="EQ2511" s="107"/>
      <c r="ER2511" s="107"/>
      <c r="ES2511" s="107"/>
      <c r="ET2511" s="107"/>
      <c r="EU2511" s="107"/>
      <c r="EV2511" s="107"/>
      <c r="EW2511" s="107"/>
      <c r="EX2511" s="107"/>
      <c r="EY2511" s="107"/>
    </row>
    <row r="2512" spans="1:155" x14ac:dyDescent="0.15">
      <c r="A2512" s="36"/>
      <c r="B2512" s="144"/>
      <c r="C2512" s="91"/>
      <c r="D2512" s="103"/>
      <c r="E2512" s="104"/>
      <c r="F2512" s="87"/>
      <c r="G2512" s="88"/>
      <c r="H2512" s="89"/>
      <c r="I2512" s="88"/>
      <c r="J2512" s="91"/>
      <c r="K2512" s="91"/>
      <c r="L2512" s="92"/>
      <c r="M2512" s="104"/>
      <c r="N2512" s="94"/>
      <c r="O2512" s="143"/>
      <c r="P2512" s="143"/>
      <c r="Q2512" s="143"/>
      <c r="R2512" s="94"/>
      <c r="S2512" s="107"/>
      <c r="T2512" s="143"/>
      <c r="U2512" s="94"/>
      <c r="V2512" s="94"/>
      <c r="W2512" s="94"/>
      <c r="X2512" s="143"/>
      <c r="Y2512" s="123"/>
      <c r="Z2512" s="143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  <c r="EG2512" s="107"/>
      <c r="EH2512" s="107"/>
      <c r="EI2512" s="107"/>
      <c r="EJ2512" s="107"/>
      <c r="EK2512" s="107"/>
      <c r="EL2512" s="107"/>
      <c r="EM2512" s="107"/>
      <c r="EN2512" s="107"/>
      <c r="EO2512" s="107"/>
      <c r="EP2512" s="107"/>
      <c r="EQ2512" s="107"/>
      <c r="ER2512" s="107"/>
      <c r="ES2512" s="107"/>
      <c r="ET2512" s="107"/>
      <c r="EU2512" s="107"/>
      <c r="EV2512" s="107"/>
      <c r="EW2512" s="107"/>
      <c r="EX2512" s="107"/>
      <c r="EY2512" s="107"/>
    </row>
    <row r="2513" spans="1:155" x14ac:dyDescent="0.15">
      <c r="A2513" s="36"/>
      <c r="B2513" s="144"/>
      <c r="C2513" s="91"/>
      <c r="D2513" s="103"/>
      <c r="E2513" s="104"/>
      <c r="F2513" s="87"/>
      <c r="G2513" s="88"/>
      <c r="H2513" s="89"/>
      <c r="I2513" s="88"/>
      <c r="J2513" s="91"/>
      <c r="K2513" s="91"/>
      <c r="L2513" s="92"/>
      <c r="M2513" s="104"/>
      <c r="N2513" s="94"/>
      <c r="O2513" s="143"/>
      <c r="P2513" s="143"/>
      <c r="Q2513" s="143"/>
      <c r="R2513" s="94"/>
      <c r="S2513" s="107"/>
      <c r="T2513" s="143"/>
      <c r="U2513" s="94"/>
      <c r="V2513" s="94"/>
      <c r="W2513" s="94"/>
      <c r="X2513" s="143"/>
      <c r="Y2513" s="123"/>
      <c r="Z2513" s="143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  <c r="EG2513" s="107"/>
      <c r="EH2513" s="107"/>
      <c r="EI2513" s="107"/>
      <c r="EJ2513" s="107"/>
      <c r="EK2513" s="107"/>
      <c r="EL2513" s="107"/>
      <c r="EM2513" s="107"/>
      <c r="EN2513" s="107"/>
      <c r="EO2513" s="107"/>
      <c r="EP2513" s="107"/>
      <c r="EQ2513" s="107"/>
      <c r="ER2513" s="107"/>
      <c r="ES2513" s="107"/>
      <c r="ET2513" s="107"/>
      <c r="EU2513" s="107"/>
      <c r="EV2513" s="107"/>
      <c r="EW2513" s="107"/>
      <c r="EX2513" s="107"/>
      <c r="EY2513" s="107"/>
    </row>
    <row r="2514" spans="1:155" x14ac:dyDescent="0.15">
      <c r="A2514" s="36"/>
      <c r="B2514" s="144"/>
      <c r="C2514" s="91"/>
      <c r="D2514" s="103"/>
      <c r="E2514" s="104"/>
      <c r="F2514" s="87"/>
      <c r="G2514" s="88"/>
      <c r="H2514" s="89"/>
      <c r="I2514" s="88"/>
      <c r="J2514" s="91"/>
      <c r="K2514" s="91"/>
      <c r="L2514" s="92"/>
      <c r="M2514" s="104"/>
      <c r="N2514" s="94"/>
      <c r="O2514" s="143"/>
      <c r="P2514" s="143"/>
      <c r="Q2514" s="143"/>
      <c r="R2514" s="94"/>
      <c r="S2514" s="107"/>
      <c r="T2514" s="143"/>
      <c r="U2514" s="94"/>
      <c r="V2514" s="94"/>
      <c r="W2514" s="94"/>
      <c r="X2514" s="143"/>
      <c r="Y2514" s="123"/>
      <c r="Z2514" s="143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  <c r="EG2514" s="107"/>
      <c r="EH2514" s="107"/>
      <c r="EI2514" s="107"/>
      <c r="EJ2514" s="107"/>
      <c r="EK2514" s="107"/>
      <c r="EL2514" s="107"/>
      <c r="EM2514" s="107"/>
      <c r="EN2514" s="107"/>
      <c r="EO2514" s="107"/>
      <c r="EP2514" s="107"/>
      <c r="EQ2514" s="107"/>
      <c r="ER2514" s="107"/>
      <c r="ES2514" s="107"/>
      <c r="ET2514" s="107"/>
      <c r="EU2514" s="107"/>
      <c r="EV2514" s="107"/>
      <c r="EW2514" s="107"/>
      <c r="EX2514" s="107"/>
      <c r="EY2514" s="107"/>
    </row>
    <row r="2515" spans="1:155" x14ac:dyDescent="0.15">
      <c r="A2515" s="36"/>
      <c r="B2515" s="144"/>
      <c r="C2515" s="91"/>
      <c r="D2515" s="103"/>
      <c r="E2515" s="104"/>
      <c r="F2515" s="87"/>
      <c r="G2515" s="88"/>
      <c r="H2515" s="89"/>
      <c r="I2515" s="88"/>
      <c r="J2515" s="91"/>
      <c r="K2515" s="91"/>
      <c r="L2515" s="92"/>
      <c r="M2515" s="104"/>
      <c r="N2515" s="94"/>
      <c r="O2515" s="143"/>
      <c r="P2515" s="143"/>
      <c r="Q2515" s="143"/>
      <c r="R2515" s="94"/>
      <c r="S2515" s="107"/>
      <c r="T2515" s="143"/>
      <c r="U2515" s="94"/>
      <c r="V2515" s="94"/>
      <c r="W2515" s="94"/>
      <c r="X2515" s="143"/>
      <c r="Y2515" s="123"/>
      <c r="Z2515" s="143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  <c r="EG2515" s="107"/>
      <c r="EH2515" s="107"/>
      <c r="EI2515" s="107"/>
      <c r="EJ2515" s="107"/>
      <c r="EK2515" s="107"/>
      <c r="EL2515" s="107"/>
      <c r="EM2515" s="107"/>
      <c r="EN2515" s="107"/>
      <c r="EO2515" s="107"/>
      <c r="EP2515" s="107"/>
      <c r="EQ2515" s="107"/>
      <c r="ER2515" s="107"/>
      <c r="ES2515" s="107"/>
      <c r="ET2515" s="107"/>
      <c r="EU2515" s="107"/>
      <c r="EV2515" s="107"/>
      <c r="EW2515" s="107"/>
      <c r="EX2515" s="107"/>
      <c r="EY2515" s="107"/>
    </row>
    <row r="2516" spans="1:155" x14ac:dyDescent="0.15">
      <c r="A2516" s="36"/>
      <c r="B2516" s="144"/>
      <c r="C2516" s="91"/>
      <c r="D2516" s="103"/>
      <c r="E2516" s="104"/>
      <c r="F2516" s="87"/>
      <c r="G2516" s="88"/>
      <c r="H2516" s="89"/>
      <c r="I2516" s="88"/>
      <c r="J2516" s="91"/>
      <c r="K2516" s="91"/>
      <c r="L2516" s="92"/>
      <c r="M2516" s="104"/>
      <c r="N2516" s="94"/>
      <c r="O2516" s="143"/>
      <c r="P2516" s="143"/>
      <c r="Q2516" s="143"/>
      <c r="R2516" s="94"/>
      <c r="S2516" s="107"/>
      <c r="T2516" s="143"/>
      <c r="U2516" s="94"/>
      <c r="V2516" s="94"/>
      <c r="W2516" s="94"/>
      <c r="X2516" s="143"/>
      <c r="Y2516" s="123"/>
      <c r="Z2516" s="143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  <c r="EG2516" s="107"/>
      <c r="EH2516" s="107"/>
      <c r="EI2516" s="107"/>
      <c r="EJ2516" s="107"/>
      <c r="EK2516" s="107"/>
      <c r="EL2516" s="107"/>
      <c r="EM2516" s="107"/>
      <c r="EN2516" s="107"/>
      <c r="EO2516" s="107"/>
      <c r="EP2516" s="107"/>
      <c r="EQ2516" s="107"/>
      <c r="ER2516" s="107"/>
      <c r="ES2516" s="107"/>
      <c r="ET2516" s="107"/>
      <c r="EU2516" s="107"/>
      <c r="EV2516" s="107"/>
      <c r="EW2516" s="107"/>
      <c r="EX2516" s="107"/>
      <c r="EY2516" s="107"/>
    </row>
    <row r="2517" spans="1:155" x14ac:dyDescent="0.15">
      <c r="A2517" s="36"/>
      <c r="B2517" s="144"/>
      <c r="C2517" s="91"/>
      <c r="D2517" s="103"/>
      <c r="E2517" s="104"/>
      <c r="F2517" s="87"/>
      <c r="G2517" s="88"/>
      <c r="H2517" s="89"/>
      <c r="I2517" s="88"/>
      <c r="J2517" s="91"/>
      <c r="K2517" s="91"/>
      <c r="L2517" s="92"/>
      <c r="M2517" s="104"/>
      <c r="N2517" s="94"/>
      <c r="O2517" s="143"/>
      <c r="P2517" s="143"/>
      <c r="Q2517" s="143"/>
      <c r="R2517" s="94"/>
      <c r="S2517" s="107"/>
      <c r="T2517" s="143"/>
      <c r="U2517" s="94"/>
      <c r="V2517" s="94"/>
      <c r="W2517" s="94"/>
      <c r="X2517" s="143"/>
      <c r="Y2517" s="123"/>
      <c r="Z2517" s="143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  <c r="EG2517" s="107"/>
      <c r="EH2517" s="107"/>
      <c r="EI2517" s="107"/>
      <c r="EJ2517" s="107"/>
      <c r="EK2517" s="107"/>
      <c r="EL2517" s="107"/>
      <c r="EM2517" s="107"/>
      <c r="EN2517" s="107"/>
      <c r="EO2517" s="107"/>
      <c r="EP2517" s="107"/>
      <c r="EQ2517" s="107"/>
      <c r="ER2517" s="107"/>
      <c r="ES2517" s="107"/>
      <c r="ET2517" s="107"/>
      <c r="EU2517" s="107"/>
      <c r="EV2517" s="107"/>
      <c r="EW2517" s="107"/>
      <c r="EX2517" s="107"/>
      <c r="EY2517" s="107"/>
    </row>
    <row r="2518" spans="1:155" x14ac:dyDescent="0.15">
      <c r="A2518" s="36"/>
      <c r="B2518" s="144"/>
      <c r="C2518" s="91"/>
      <c r="D2518" s="103"/>
      <c r="E2518" s="104"/>
      <c r="F2518" s="87"/>
      <c r="G2518" s="88"/>
      <c r="H2518" s="89"/>
      <c r="I2518" s="88"/>
      <c r="J2518" s="91"/>
      <c r="K2518" s="91"/>
      <c r="L2518" s="92"/>
      <c r="M2518" s="104"/>
      <c r="N2518" s="94"/>
      <c r="O2518" s="143"/>
      <c r="P2518" s="143"/>
      <c r="Q2518" s="143"/>
      <c r="R2518" s="94"/>
      <c r="S2518" s="107"/>
      <c r="T2518" s="143"/>
      <c r="U2518" s="94"/>
      <c r="V2518" s="94"/>
      <c r="W2518" s="94"/>
      <c r="X2518" s="143"/>
      <c r="Y2518" s="123"/>
      <c r="Z2518" s="143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  <c r="EG2518" s="107"/>
      <c r="EH2518" s="107"/>
      <c r="EI2518" s="107"/>
      <c r="EJ2518" s="107"/>
      <c r="EK2518" s="107"/>
      <c r="EL2518" s="107"/>
      <c r="EM2518" s="107"/>
      <c r="EN2518" s="107"/>
      <c r="EO2518" s="107"/>
      <c r="EP2518" s="107"/>
      <c r="EQ2518" s="107"/>
      <c r="ER2518" s="107"/>
      <c r="ES2518" s="107"/>
      <c r="ET2518" s="107"/>
      <c r="EU2518" s="107"/>
      <c r="EV2518" s="107"/>
      <c r="EW2518" s="107"/>
      <c r="EX2518" s="107"/>
      <c r="EY2518" s="107"/>
    </row>
    <row r="2519" spans="1:155" x14ac:dyDescent="0.15">
      <c r="A2519" s="36"/>
      <c r="B2519" s="144"/>
      <c r="C2519" s="91"/>
      <c r="D2519" s="103"/>
      <c r="E2519" s="104"/>
      <c r="F2519" s="87"/>
      <c r="G2519" s="88"/>
      <c r="H2519" s="89"/>
      <c r="I2519" s="88"/>
      <c r="J2519" s="91"/>
      <c r="K2519" s="91"/>
      <c r="L2519" s="92"/>
      <c r="M2519" s="104"/>
      <c r="N2519" s="94"/>
      <c r="O2519" s="143"/>
      <c r="P2519" s="143"/>
      <c r="Q2519" s="143"/>
      <c r="R2519" s="94"/>
      <c r="S2519" s="107"/>
      <c r="T2519" s="143"/>
      <c r="U2519" s="94"/>
      <c r="V2519" s="94"/>
      <c r="W2519" s="94"/>
      <c r="X2519" s="143"/>
      <c r="Y2519" s="123"/>
      <c r="Z2519" s="143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  <c r="EG2519" s="107"/>
      <c r="EH2519" s="107"/>
      <c r="EI2519" s="107"/>
      <c r="EJ2519" s="107"/>
      <c r="EK2519" s="107"/>
      <c r="EL2519" s="107"/>
      <c r="EM2519" s="107"/>
      <c r="EN2519" s="107"/>
      <c r="EO2519" s="107"/>
      <c r="EP2519" s="107"/>
      <c r="EQ2519" s="107"/>
      <c r="ER2519" s="107"/>
      <c r="ES2519" s="107"/>
      <c r="ET2519" s="107"/>
      <c r="EU2519" s="107"/>
      <c r="EV2519" s="107"/>
      <c r="EW2519" s="107"/>
      <c r="EX2519" s="107"/>
      <c r="EY2519" s="107"/>
    </row>
    <row r="2520" spans="1:155" x14ac:dyDescent="0.15">
      <c r="A2520" s="36"/>
      <c r="B2520" s="144"/>
      <c r="C2520" s="91"/>
      <c r="D2520" s="103"/>
      <c r="E2520" s="104"/>
      <c r="F2520" s="87"/>
      <c r="G2520" s="88"/>
      <c r="H2520" s="89"/>
      <c r="I2520" s="88"/>
      <c r="J2520" s="91"/>
      <c r="K2520" s="91"/>
      <c r="L2520" s="92"/>
      <c r="M2520" s="104"/>
      <c r="N2520" s="94"/>
      <c r="O2520" s="143"/>
      <c r="P2520" s="143"/>
      <c r="Q2520" s="143"/>
      <c r="R2520" s="94"/>
      <c r="S2520" s="107"/>
      <c r="T2520" s="143"/>
      <c r="U2520" s="94"/>
      <c r="V2520" s="94"/>
      <c r="W2520" s="94"/>
      <c r="X2520" s="143"/>
      <c r="Y2520" s="123"/>
      <c r="Z2520" s="143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  <c r="EG2520" s="107"/>
      <c r="EH2520" s="107"/>
      <c r="EI2520" s="107"/>
      <c r="EJ2520" s="107"/>
      <c r="EK2520" s="107"/>
      <c r="EL2520" s="107"/>
      <c r="EM2520" s="107"/>
      <c r="EN2520" s="107"/>
      <c r="EO2520" s="107"/>
      <c r="EP2520" s="107"/>
      <c r="EQ2520" s="107"/>
      <c r="ER2520" s="107"/>
      <c r="ES2520" s="107"/>
      <c r="ET2520" s="107"/>
      <c r="EU2520" s="107"/>
      <c r="EV2520" s="107"/>
      <c r="EW2520" s="107"/>
      <c r="EX2520" s="107"/>
      <c r="EY2520" s="107"/>
    </row>
    <row r="2521" spans="1:155" x14ac:dyDescent="0.15">
      <c r="A2521" s="36"/>
      <c r="B2521" s="144"/>
      <c r="C2521" s="91"/>
      <c r="D2521" s="103"/>
      <c r="E2521" s="104"/>
      <c r="F2521" s="87"/>
      <c r="G2521" s="88"/>
      <c r="H2521" s="89"/>
      <c r="I2521" s="88"/>
      <c r="J2521" s="91"/>
      <c r="K2521" s="91"/>
      <c r="L2521" s="92"/>
      <c r="M2521" s="104"/>
      <c r="N2521" s="94"/>
      <c r="O2521" s="143"/>
      <c r="P2521" s="143"/>
      <c r="Q2521" s="143"/>
      <c r="R2521" s="94"/>
      <c r="S2521" s="107"/>
      <c r="T2521" s="143"/>
      <c r="U2521" s="94"/>
      <c r="V2521" s="94"/>
      <c r="W2521" s="94"/>
      <c r="X2521" s="143"/>
      <c r="Y2521" s="123"/>
      <c r="Z2521" s="143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  <c r="EG2521" s="107"/>
      <c r="EH2521" s="107"/>
      <c r="EI2521" s="107"/>
      <c r="EJ2521" s="107"/>
      <c r="EK2521" s="107"/>
      <c r="EL2521" s="107"/>
      <c r="EM2521" s="107"/>
      <c r="EN2521" s="107"/>
      <c r="EO2521" s="107"/>
      <c r="EP2521" s="107"/>
      <c r="EQ2521" s="107"/>
      <c r="ER2521" s="107"/>
      <c r="ES2521" s="107"/>
      <c r="ET2521" s="107"/>
      <c r="EU2521" s="107"/>
      <c r="EV2521" s="107"/>
      <c r="EW2521" s="107"/>
      <c r="EX2521" s="107"/>
      <c r="EY2521" s="107"/>
    </row>
    <row r="2522" spans="1:155" x14ac:dyDescent="0.15">
      <c r="A2522" s="36"/>
      <c r="B2522" s="144"/>
      <c r="C2522" s="91"/>
      <c r="D2522" s="103"/>
      <c r="E2522" s="104"/>
      <c r="F2522" s="87"/>
      <c r="G2522" s="88"/>
      <c r="H2522" s="89"/>
      <c r="I2522" s="88"/>
      <c r="J2522" s="91"/>
      <c r="K2522" s="91"/>
      <c r="L2522" s="92"/>
      <c r="M2522" s="104"/>
      <c r="N2522" s="94"/>
      <c r="O2522" s="143"/>
      <c r="P2522" s="143"/>
      <c r="Q2522" s="143"/>
      <c r="R2522" s="94"/>
      <c r="S2522" s="107"/>
      <c r="T2522" s="143"/>
      <c r="U2522" s="94"/>
      <c r="V2522" s="94"/>
      <c r="W2522" s="94"/>
      <c r="X2522" s="143"/>
      <c r="Y2522" s="123"/>
      <c r="Z2522" s="143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  <c r="EG2522" s="107"/>
      <c r="EH2522" s="107"/>
      <c r="EI2522" s="107"/>
      <c r="EJ2522" s="107"/>
      <c r="EK2522" s="107"/>
      <c r="EL2522" s="107"/>
      <c r="EM2522" s="107"/>
      <c r="EN2522" s="107"/>
      <c r="EO2522" s="107"/>
      <c r="EP2522" s="107"/>
      <c r="EQ2522" s="107"/>
      <c r="ER2522" s="107"/>
      <c r="ES2522" s="107"/>
      <c r="ET2522" s="107"/>
      <c r="EU2522" s="107"/>
      <c r="EV2522" s="107"/>
      <c r="EW2522" s="107"/>
      <c r="EX2522" s="107"/>
      <c r="EY2522" s="107"/>
    </row>
    <row r="2523" spans="1:155" x14ac:dyDescent="0.15">
      <c r="A2523" s="36"/>
      <c r="B2523" s="144"/>
      <c r="C2523" s="91"/>
      <c r="D2523" s="103"/>
      <c r="E2523" s="104"/>
      <c r="F2523" s="87"/>
      <c r="G2523" s="88"/>
      <c r="H2523" s="89"/>
      <c r="I2523" s="88"/>
      <c r="J2523" s="91"/>
      <c r="K2523" s="91"/>
      <c r="L2523" s="92"/>
      <c r="M2523" s="104"/>
      <c r="N2523" s="94"/>
      <c r="O2523" s="143"/>
      <c r="P2523" s="143"/>
      <c r="Q2523" s="143"/>
      <c r="R2523" s="94"/>
      <c r="S2523" s="107"/>
      <c r="T2523" s="143"/>
      <c r="U2523" s="94"/>
      <c r="V2523" s="94"/>
      <c r="W2523" s="94"/>
      <c r="X2523" s="143"/>
      <c r="Y2523" s="123"/>
      <c r="Z2523" s="143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  <c r="EG2523" s="107"/>
      <c r="EH2523" s="107"/>
      <c r="EI2523" s="107"/>
      <c r="EJ2523" s="107"/>
      <c r="EK2523" s="107"/>
      <c r="EL2523" s="107"/>
      <c r="EM2523" s="107"/>
      <c r="EN2523" s="107"/>
      <c r="EO2523" s="107"/>
      <c r="EP2523" s="107"/>
      <c r="EQ2523" s="107"/>
      <c r="ER2523" s="107"/>
      <c r="ES2523" s="107"/>
      <c r="ET2523" s="107"/>
      <c r="EU2523" s="107"/>
      <c r="EV2523" s="107"/>
      <c r="EW2523" s="107"/>
      <c r="EX2523" s="107"/>
      <c r="EY2523" s="107"/>
    </row>
    <row r="2524" spans="1:155" x14ac:dyDescent="0.15">
      <c r="A2524" s="36"/>
      <c r="B2524" s="144"/>
      <c r="C2524" s="91"/>
      <c r="D2524" s="103"/>
      <c r="E2524" s="104"/>
      <c r="F2524" s="87"/>
      <c r="G2524" s="88"/>
      <c r="H2524" s="89"/>
      <c r="I2524" s="88"/>
      <c r="J2524" s="91"/>
      <c r="K2524" s="91"/>
      <c r="L2524" s="92"/>
      <c r="M2524" s="104"/>
      <c r="N2524" s="94"/>
      <c r="O2524" s="143"/>
      <c r="P2524" s="143"/>
      <c r="Q2524" s="143"/>
      <c r="R2524" s="94"/>
      <c r="S2524" s="107"/>
      <c r="T2524" s="143"/>
      <c r="U2524" s="94"/>
      <c r="V2524" s="94"/>
      <c r="W2524" s="94"/>
      <c r="X2524" s="143"/>
      <c r="Y2524" s="123"/>
      <c r="Z2524" s="143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  <c r="EG2524" s="107"/>
      <c r="EH2524" s="107"/>
      <c r="EI2524" s="107"/>
      <c r="EJ2524" s="107"/>
      <c r="EK2524" s="107"/>
      <c r="EL2524" s="107"/>
      <c r="EM2524" s="107"/>
      <c r="EN2524" s="107"/>
      <c r="EO2524" s="107"/>
      <c r="EP2524" s="107"/>
      <c r="EQ2524" s="107"/>
      <c r="ER2524" s="107"/>
      <c r="ES2524" s="107"/>
      <c r="ET2524" s="107"/>
      <c r="EU2524" s="107"/>
      <c r="EV2524" s="107"/>
      <c r="EW2524" s="107"/>
      <c r="EX2524" s="107"/>
      <c r="EY2524" s="107"/>
    </row>
    <row r="2525" spans="1:155" x14ac:dyDescent="0.15">
      <c r="A2525" s="36"/>
      <c r="B2525" s="144"/>
      <c r="C2525" s="91"/>
      <c r="D2525" s="103"/>
      <c r="E2525" s="104"/>
      <c r="F2525" s="87"/>
      <c r="G2525" s="88"/>
      <c r="H2525" s="89"/>
      <c r="I2525" s="88"/>
      <c r="J2525" s="91"/>
      <c r="K2525" s="91"/>
      <c r="L2525" s="92"/>
      <c r="M2525" s="104"/>
      <c r="N2525" s="94"/>
      <c r="O2525" s="143"/>
      <c r="P2525" s="143"/>
      <c r="Q2525" s="143"/>
      <c r="R2525" s="94"/>
      <c r="S2525" s="107"/>
      <c r="T2525" s="143"/>
      <c r="U2525" s="94"/>
      <c r="V2525" s="94"/>
      <c r="W2525" s="94"/>
      <c r="X2525" s="143"/>
      <c r="Y2525" s="123"/>
      <c r="Z2525" s="143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  <c r="EG2525" s="107"/>
      <c r="EH2525" s="107"/>
      <c r="EI2525" s="107"/>
      <c r="EJ2525" s="107"/>
      <c r="EK2525" s="107"/>
      <c r="EL2525" s="107"/>
      <c r="EM2525" s="107"/>
      <c r="EN2525" s="107"/>
      <c r="EO2525" s="107"/>
      <c r="EP2525" s="107"/>
      <c r="EQ2525" s="107"/>
      <c r="ER2525" s="107"/>
      <c r="ES2525" s="107"/>
      <c r="ET2525" s="107"/>
      <c r="EU2525" s="107"/>
      <c r="EV2525" s="107"/>
      <c r="EW2525" s="107"/>
      <c r="EX2525" s="107"/>
      <c r="EY2525" s="107"/>
    </row>
    <row r="2526" spans="1:155" x14ac:dyDescent="0.15">
      <c r="A2526" s="36"/>
      <c r="B2526" s="144"/>
      <c r="C2526" s="91"/>
      <c r="D2526" s="103"/>
      <c r="E2526" s="104"/>
      <c r="F2526" s="87"/>
      <c r="G2526" s="88"/>
      <c r="H2526" s="89"/>
      <c r="I2526" s="88"/>
      <c r="J2526" s="91"/>
      <c r="K2526" s="91"/>
      <c r="L2526" s="92"/>
      <c r="M2526" s="104"/>
      <c r="N2526" s="94"/>
      <c r="O2526" s="143"/>
      <c r="P2526" s="143"/>
      <c r="Q2526" s="143"/>
      <c r="R2526" s="94"/>
      <c r="S2526" s="107"/>
      <c r="T2526" s="143"/>
      <c r="U2526" s="94"/>
      <c r="V2526" s="94"/>
      <c r="W2526" s="94"/>
      <c r="X2526" s="143"/>
      <c r="Y2526" s="123"/>
      <c r="Z2526" s="143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  <c r="EG2526" s="107"/>
      <c r="EH2526" s="107"/>
      <c r="EI2526" s="107"/>
      <c r="EJ2526" s="107"/>
      <c r="EK2526" s="107"/>
      <c r="EL2526" s="107"/>
      <c r="EM2526" s="107"/>
      <c r="EN2526" s="107"/>
      <c r="EO2526" s="107"/>
      <c r="EP2526" s="107"/>
      <c r="EQ2526" s="107"/>
      <c r="ER2526" s="107"/>
      <c r="ES2526" s="107"/>
      <c r="ET2526" s="107"/>
      <c r="EU2526" s="107"/>
      <c r="EV2526" s="107"/>
      <c r="EW2526" s="107"/>
      <c r="EX2526" s="107"/>
      <c r="EY2526" s="107"/>
    </row>
    <row r="2527" spans="1:155" x14ac:dyDescent="0.15">
      <c r="A2527" s="36"/>
      <c r="B2527" s="144"/>
      <c r="C2527" s="91"/>
      <c r="D2527" s="103"/>
      <c r="E2527" s="104"/>
      <c r="F2527" s="87"/>
      <c r="G2527" s="88"/>
      <c r="H2527" s="89"/>
      <c r="I2527" s="88"/>
      <c r="J2527" s="91"/>
      <c r="K2527" s="91"/>
      <c r="L2527" s="92"/>
      <c r="M2527" s="104"/>
      <c r="N2527" s="94"/>
      <c r="O2527" s="143"/>
      <c r="P2527" s="143"/>
      <c r="Q2527" s="143"/>
      <c r="R2527" s="94"/>
      <c r="S2527" s="107"/>
      <c r="T2527" s="143"/>
      <c r="U2527" s="94"/>
      <c r="V2527" s="94"/>
      <c r="W2527" s="94"/>
      <c r="X2527" s="143"/>
      <c r="Y2527" s="123"/>
      <c r="Z2527" s="143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  <c r="EG2527" s="107"/>
      <c r="EH2527" s="107"/>
      <c r="EI2527" s="107"/>
      <c r="EJ2527" s="107"/>
      <c r="EK2527" s="107"/>
      <c r="EL2527" s="107"/>
      <c r="EM2527" s="107"/>
      <c r="EN2527" s="107"/>
      <c r="EO2527" s="107"/>
      <c r="EP2527" s="107"/>
      <c r="EQ2527" s="107"/>
      <c r="ER2527" s="107"/>
      <c r="ES2527" s="107"/>
      <c r="ET2527" s="107"/>
      <c r="EU2527" s="107"/>
      <c r="EV2527" s="107"/>
      <c r="EW2527" s="107"/>
      <c r="EX2527" s="107"/>
      <c r="EY2527" s="107"/>
    </row>
    <row r="2528" spans="1:155" x14ac:dyDescent="0.15">
      <c r="A2528" s="36"/>
      <c r="B2528" s="144"/>
      <c r="C2528" s="91"/>
      <c r="D2528" s="103"/>
      <c r="E2528" s="104"/>
      <c r="F2528" s="87"/>
      <c r="G2528" s="88"/>
      <c r="H2528" s="89"/>
      <c r="I2528" s="88"/>
      <c r="J2528" s="91"/>
      <c r="K2528" s="91"/>
      <c r="L2528" s="92"/>
      <c r="M2528" s="104"/>
      <c r="N2528" s="94"/>
      <c r="O2528" s="143"/>
      <c r="P2528" s="143"/>
      <c r="Q2528" s="143"/>
      <c r="R2528" s="94"/>
      <c r="S2528" s="107"/>
      <c r="T2528" s="143"/>
      <c r="U2528" s="94"/>
      <c r="V2528" s="94"/>
      <c r="W2528" s="94"/>
      <c r="X2528" s="143"/>
      <c r="Y2528" s="123"/>
      <c r="Z2528" s="143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  <c r="EG2528" s="107"/>
      <c r="EH2528" s="107"/>
      <c r="EI2528" s="107"/>
      <c r="EJ2528" s="107"/>
      <c r="EK2528" s="107"/>
      <c r="EL2528" s="107"/>
      <c r="EM2528" s="107"/>
      <c r="EN2528" s="107"/>
      <c r="EO2528" s="107"/>
      <c r="EP2528" s="107"/>
      <c r="EQ2528" s="107"/>
      <c r="ER2528" s="107"/>
      <c r="ES2528" s="107"/>
      <c r="ET2528" s="107"/>
      <c r="EU2528" s="107"/>
      <c r="EV2528" s="107"/>
      <c r="EW2528" s="107"/>
      <c r="EX2528" s="107"/>
      <c r="EY2528" s="107"/>
    </row>
    <row r="2529" spans="1:155" x14ac:dyDescent="0.15">
      <c r="A2529" s="36"/>
      <c r="B2529" s="144"/>
      <c r="C2529" s="91"/>
      <c r="D2529" s="103"/>
      <c r="E2529" s="104"/>
      <c r="F2529" s="87"/>
      <c r="G2529" s="88"/>
      <c r="H2529" s="89"/>
      <c r="I2529" s="88"/>
      <c r="J2529" s="91"/>
      <c r="K2529" s="91"/>
      <c r="L2529" s="92"/>
      <c r="M2529" s="104"/>
      <c r="N2529" s="94"/>
      <c r="O2529" s="143"/>
      <c r="P2529" s="143"/>
      <c r="Q2529" s="143"/>
      <c r="R2529" s="94"/>
      <c r="S2529" s="107"/>
      <c r="T2529" s="143"/>
      <c r="U2529" s="94"/>
      <c r="V2529" s="94"/>
      <c r="W2529" s="94"/>
      <c r="X2529" s="143"/>
      <c r="Y2529" s="123"/>
      <c r="Z2529" s="143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  <c r="EG2529" s="107"/>
      <c r="EH2529" s="107"/>
      <c r="EI2529" s="107"/>
      <c r="EJ2529" s="107"/>
      <c r="EK2529" s="107"/>
      <c r="EL2529" s="107"/>
      <c r="EM2529" s="107"/>
      <c r="EN2529" s="107"/>
      <c r="EO2529" s="107"/>
      <c r="EP2529" s="107"/>
      <c r="EQ2529" s="107"/>
      <c r="ER2529" s="107"/>
      <c r="ES2529" s="107"/>
      <c r="ET2529" s="107"/>
      <c r="EU2529" s="107"/>
      <c r="EV2529" s="107"/>
      <c r="EW2529" s="107"/>
      <c r="EX2529" s="107"/>
      <c r="EY2529" s="107"/>
    </row>
    <row r="2530" spans="1:155" x14ac:dyDescent="0.15">
      <c r="A2530" s="36"/>
      <c r="B2530" s="144"/>
      <c r="C2530" s="91"/>
      <c r="D2530" s="103"/>
      <c r="E2530" s="104"/>
      <c r="F2530" s="87"/>
      <c r="G2530" s="88"/>
      <c r="H2530" s="89"/>
      <c r="I2530" s="88"/>
      <c r="J2530" s="91"/>
      <c r="K2530" s="91"/>
      <c r="L2530" s="92"/>
      <c r="M2530" s="104"/>
      <c r="N2530" s="94"/>
      <c r="O2530" s="143"/>
      <c r="P2530" s="143"/>
      <c r="Q2530" s="143"/>
      <c r="R2530" s="94"/>
      <c r="S2530" s="107"/>
      <c r="T2530" s="143"/>
      <c r="U2530" s="94"/>
      <c r="V2530" s="94"/>
      <c r="W2530" s="94"/>
      <c r="X2530" s="143"/>
      <c r="Y2530" s="123"/>
      <c r="Z2530" s="143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  <c r="EG2530" s="107"/>
      <c r="EH2530" s="107"/>
      <c r="EI2530" s="107"/>
      <c r="EJ2530" s="107"/>
      <c r="EK2530" s="107"/>
      <c r="EL2530" s="107"/>
      <c r="EM2530" s="107"/>
      <c r="EN2530" s="107"/>
      <c r="EO2530" s="107"/>
      <c r="EP2530" s="107"/>
      <c r="EQ2530" s="107"/>
      <c r="ER2530" s="107"/>
      <c r="ES2530" s="107"/>
      <c r="ET2530" s="107"/>
      <c r="EU2530" s="107"/>
      <c r="EV2530" s="107"/>
      <c r="EW2530" s="107"/>
      <c r="EX2530" s="107"/>
      <c r="EY2530" s="107"/>
    </row>
    <row r="2531" spans="1:155" x14ac:dyDescent="0.15">
      <c r="A2531" s="36"/>
      <c r="B2531" s="144"/>
      <c r="C2531" s="91"/>
      <c r="D2531" s="103"/>
      <c r="E2531" s="104"/>
      <c r="F2531" s="87"/>
      <c r="G2531" s="88"/>
      <c r="H2531" s="89"/>
      <c r="I2531" s="88"/>
      <c r="J2531" s="91"/>
      <c r="K2531" s="91"/>
      <c r="L2531" s="92"/>
      <c r="M2531" s="104"/>
      <c r="N2531" s="94"/>
      <c r="O2531" s="143"/>
      <c r="P2531" s="143"/>
      <c r="Q2531" s="143"/>
      <c r="R2531" s="94"/>
      <c r="S2531" s="107"/>
      <c r="T2531" s="143"/>
      <c r="U2531" s="94"/>
      <c r="V2531" s="94"/>
      <c r="W2531" s="94"/>
      <c r="X2531" s="143"/>
      <c r="Y2531" s="123"/>
      <c r="Z2531" s="143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  <c r="EG2531" s="107"/>
      <c r="EH2531" s="107"/>
      <c r="EI2531" s="107"/>
      <c r="EJ2531" s="107"/>
      <c r="EK2531" s="107"/>
      <c r="EL2531" s="107"/>
      <c r="EM2531" s="107"/>
      <c r="EN2531" s="107"/>
      <c r="EO2531" s="107"/>
      <c r="EP2531" s="107"/>
      <c r="EQ2531" s="107"/>
      <c r="ER2531" s="107"/>
      <c r="ES2531" s="107"/>
      <c r="ET2531" s="107"/>
      <c r="EU2531" s="107"/>
      <c r="EV2531" s="107"/>
      <c r="EW2531" s="107"/>
      <c r="EX2531" s="107"/>
      <c r="EY2531" s="107"/>
    </row>
    <row r="2532" spans="1:155" x14ac:dyDescent="0.15">
      <c r="A2532" s="36"/>
      <c r="B2532" s="144"/>
      <c r="C2532" s="91"/>
      <c r="D2532" s="103"/>
      <c r="E2532" s="104"/>
      <c r="F2532" s="87"/>
      <c r="G2532" s="88"/>
      <c r="H2532" s="89"/>
      <c r="I2532" s="88"/>
      <c r="J2532" s="91"/>
      <c r="K2532" s="91"/>
      <c r="L2532" s="92"/>
      <c r="M2532" s="104"/>
      <c r="N2532" s="94"/>
      <c r="O2532" s="143"/>
      <c r="P2532" s="143"/>
      <c r="Q2532" s="143"/>
      <c r="R2532" s="94"/>
      <c r="S2532" s="107"/>
      <c r="T2532" s="143"/>
      <c r="U2532" s="94"/>
      <c r="V2532" s="94"/>
      <c r="W2532" s="94"/>
      <c r="X2532" s="143"/>
      <c r="Y2532" s="123"/>
      <c r="Z2532" s="143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  <c r="EG2532" s="107"/>
      <c r="EH2532" s="107"/>
      <c r="EI2532" s="107"/>
      <c r="EJ2532" s="107"/>
      <c r="EK2532" s="107"/>
      <c r="EL2532" s="107"/>
      <c r="EM2532" s="107"/>
      <c r="EN2532" s="107"/>
      <c r="EO2532" s="107"/>
      <c r="EP2532" s="107"/>
      <c r="EQ2532" s="107"/>
      <c r="ER2532" s="107"/>
      <c r="ES2532" s="107"/>
      <c r="ET2532" s="107"/>
      <c r="EU2532" s="107"/>
      <c r="EV2532" s="107"/>
      <c r="EW2532" s="107"/>
      <c r="EX2532" s="107"/>
      <c r="EY2532" s="107"/>
    </row>
    <row r="2533" spans="1:155" x14ac:dyDescent="0.15">
      <c r="A2533" s="36"/>
      <c r="B2533" s="144"/>
      <c r="C2533" s="91"/>
      <c r="D2533" s="103"/>
      <c r="E2533" s="104"/>
      <c r="F2533" s="87"/>
      <c r="G2533" s="88"/>
      <c r="H2533" s="89"/>
      <c r="I2533" s="88"/>
      <c r="J2533" s="91"/>
      <c r="K2533" s="91"/>
      <c r="L2533" s="92"/>
      <c r="M2533" s="104"/>
      <c r="N2533" s="94"/>
      <c r="O2533" s="143"/>
      <c r="P2533" s="143"/>
      <c r="Q2533" s="143"/>
      <c r="R2533" s="94"/>
      <c r="S2533" s="107"/>
      <c r="T2533" s="143"/>
      <c r="U2533" s="94"/>
      <c r="V2533" s="94"/>
      <c r="W2533" s="94"/>
      <c r="X2533" s="143"/>
      <c r="Y2533" s="123"/>
      <c r="Z2533" s="143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  <c r="EG2533" s="107"/>
      <c r="EH2533" s="107"/>
      <c r="EI2533" s="107"/>
      <c r="EJ2533" s="107"/>
      <c r="EK2533" s="107"/>
      <c r="EL2533" s="107"/>
      <c r="EM2533" s="107"/>
      <c r="EN2533" s="107"/>
      <c r="EO2533" s="107"/>
      <c r="EP2533" s="107"/>
      <c r="EQ2533" s="107"/>
      <c r="ER2533" s="107"/>
      <c r="ES2533" s="107"/>
      <c r="ET2533" s="107"/>
      <c r="EU2533" s="107"/>
      <c r="EV2533" s="107"/>
      <c r="EW2533" s="107"/>
      <c r="EX2533" s="107"/>
      <c r="EY2533" s="107"/>
    </row>
    <row r="2534" spans="1:155" x14ac:dyDescent="0.15">
      <c r="A2534" s="36"/>
      <c r="B2534" s="144"/>
      <c r="C2534" s="91"/>
      <c r="D2534" s="103"/>
      <c r="E2534" s="104"/>
      <c r="F2534" s="87"/>
      <c r="G2534" s="88"/>
      <c r="H2534" s="89"/>
      <c r="I2534" s="88"/>
      <c r="J2534" s="91"/>
      <c r="K2534" s="91"/>
      <c r="L2534" s="92"/>
      <c r="M2534" s="104"/>
      <c r="N2534" s="94"/>
      <c r="O2534" s="143"/>
      <c r="P2534" s="143"/>
      <c r="Q2534" s="143"/>
      <c r="R2534" s="94"/>
      <c r="S2534" s="107"/>
      <c r="T2534" s="143"/>
      <c r="U2534" s="94"/>
      <c r="V2534" s="94"/>
      <c r="W2534" s="94"/>
      <c r="X2534" s="143"/>
      <c r="Y2534" s="123"/>
      <c r="Z2534" s="143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  <c r="EG2534" s="107"/>
      <c r="EH2534" s="107"/>
      <c r="EI2534" s="107"/>
      <c r="EJ2534" s="107"/>
      <c r="EK2534" s="107"/>
      <c r="EL2534" s="107"/>
      <c r="EM2534" s="107"/>
      <c r="EN2534" s="107"/>
      <c r="EO2534" s="107"/>
      <c r="EP2534" s="107"/>
      <c r="EQ2534" s="107"/>
      <c r="ER2534" s="107"/>
      <c r="ES2534" s="107"/>
      <c r="ET2534" s="107"/>
      <c r="EU2534" s="107"/>
      <c r="EV2534" s="107"/>
      <c r="EW2534" s="107"/>
      <c r="EX2534" s="107"/>
      <c r="EY2534" s="107"/>
    </row>
    <row r="2535" spans="1:155" x14ac:dyDescent="0.15">
      <c r="A2535" s="36"/>
      <c r="B2535" s="144"/>
      <c r="C2535" s="91"/>
      <c r="D2535" s="103"/>
      <c r="E2535" s="104"/>
      <c r="F2535" s="87"/>
      <c r="G2535" s="88"/>
      <c r="H2535" s="89"/>
      <c r="I2535" s="88"/>
      <c r="J2535" s="91"/>
      <c r="K2535" s="91"/>
      <c r="L2535" s="92"/>
      <c r="M2535" s="104"/>
      <c r="N2535" s="94"/>
      <c r="O2535" s="143"/>
      <c r="P2535" s="143"/>
      <c r="Q2535" s="143"/>
      <c r="R2535" s="94"/>
      <c r="S2535" s="107"/>
      <c r="T2535" s="143"/>
      <c r="U2535" s="94"/>
      <c r="V2535" s="94"/>
      <c r="W2535" s="94"/>
      <c r="X2535" s="143"/>
      <c r="Y2535" s="123"/>
      <c r="Z2535" s="143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  <c r="EG2535" s="107"/>
      <c r="EH2535" s="107"/>
      <c r="EI2535" s="107"/>
      <c r="EJ2535" s="107"/>
      <c r="EK2535" s="107"/>
      <c r="EL2535" s="107"/>
      <c r="EM2535" s="107"/>
      <c r="EN2535" s="107"/>
      <c r="EO2535" s="107"/>
      <c r="EP2535" s="107"/>
      <c r="EQ2535" s="107"/>
      <c r="ER2535" s="107"/>
      <c r="ES2535" s="107"/>
      <c r="ET2535" s="107"/>
      <c r="EU2535" s="107"/>
      <c r="EV2535" s="107"/>
      <c r="EW2535" s="107"/>
      <c r="EX2535" s="107"/>
      <c r="EY2535" s="107"/>
    </row>
    <row r="2536" spans="1:155" x14ac:dyDescent="0.15">
      <c r="A2536" s="36"/>
      <c r="B2536" s="144"/>
      <c r="C2536" s="91"/>
      <c r="D2536" s="103"/>
      <c r="E2536" s="104"/>
      <c r="F2536" s="87"/>
      <c r="G2536" s="88"/>
      <c r="H2536" s="89"/>
      <c r="I2536" s="88"/>
      <c r="J2536" s="91"/>
      <c r="K2536" s="91"/>
      <c r="L2536" s="92"/>
      <c r="M2536" s="104"/>
      <c r="N2536" s="94"/>
      <c r="O2536" s="143"/>
      <c r="P2536" s="143"/>
      <c r="Q2536" s="143"/>
      <c r="R2536" s="94"/>
      <c r="S2536" s="107"/>
      <c r="T2536" s="143"/>
      <c r="U2536" s="94"/>
      <c r="V2536" s="94"/>
      <c r="W2536" s="94"/>
      <c r="X2536" s="143"/>
      <c r="Y2536" s="123"/>
      <c r="Z2536" s="143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  <c r="EG2536" s="107"/>
      <c r="EH2536" s="107"/>
      <c r="EI2536" s="107"/>
      <c r="EJ2536" s="107"/>
      <c r="EK2536" s="107"/>
      <c r="EL2536" s="107"/>
      <c r="EM2536" s="107"/>
      <c r="EN2536" s="107"/>
      <c r="EO2536" s="107"/>
      <c r="EP2536" s="107"/>
      <c r="EQ2536" s="107"/>
      <c r="ER2536" s="107"/>
      <c r="ES2536" s="107"/>
      <c r="ET2536" s="107"/>
      <c r="EU2536" s="107"/>
      <c r="EV2536" s="107"/>
      <c r="EW2536" s="107"/>
      <c r="EX2536" s="107"/>
      <c r="EY2536" s="107"/>
    </row>
    <row r="2537" spans="1:155" x14ac:dyDescent="0.15">
      <c r="A2537" s="36"/>
      <c r="B2537" s="144"/>
      <c r="C2537" s="91"/>
      <c r="D2537" s="103"/>
      <c r="E2537" s="104"/>
      <c r="F2537" s="87"/>
      <c r="G2537" s="88"/>
      <c r="H2537" s="89"/>
      <c r="I2537" s="88"/>
      <c r="J2537" s="91"/>
      <c r="K2537" s="91"/>
      <c r="L2537" s="92"/>
      <c r="M2537" s="104"/>
      <c r="N2537" s="94"/>
      <c r="O2537" s="143"/>
      <c r="P2537" s="143"/>
      <c r="Q2537" s="143"/>
      <c r="R2537" s="94"/>
      <c r="S2537" s="107"/>
      <c r="T2537" s="143"/>
      <c r="U2537" s="94"/>
      <c r="V2537" s="94"/>
      <c r="W2537" s="94"/>
      <c r="X2537" s="143"/>
      <c r="Y2537" s="123"/>
      <c r="Z2537" s="143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  <c r="EG2537" s="107"/>
      <c r="EH2537" s="107"/>
      <c r="EI2537" s="107"/>
      <c r="EJ2537" s="107"/>
      <c r="EK2537" s="107"/>
      <c r="EL2537" s="107"/>
      <c r="EM2537" s="107"/>
      <c r="EN2537" s="107"/>
      <c r="EO2537" s="107"/>
      <c r="EP2537" s="107"/>
      <c r="EQ2537" s="107"/>
      <c r="ER2537" s="107"/>
      <c r="ES2537" s="107"/>
      <c r="ET2537" s="107"/>
      <c r="EU2537" s="107"/>
      <c r="EV2537" s="107"/>
      <c r="EW2537" s="107"/>
      <c r="EX2537" s="107"/>
      <c r="EY2537" s="107"/>
    </row>
    <row r="2538" spans="1:155" x14ac:dyDescent="0.15">
      <c r="A2538" s="36"/>
      <c r="B2538" s="144"/>
      <c r="C2538" s="91"/>
      <c r="D2538" s="103"/>
      <c r="E2538" s="104"/>
      <c r="F2538" s="87"/>
      <c r="G2538" s="88"/>
      <c r="H2538" s="89"/>
      <c r="I2538" s="88"/>
      <c r="J2538" s="91"/>
      <c r="K2538" s="91"/>
      <c r="L2538" s="92"/>
      <c r="M2538" s="104"/>
      <c r="N2538" s="94"/>
      <c r="O2538" s="143"/>
      <c r="P2538" s="143"/>
      <c r="Q2538" s="143"/>
      <c r="R2538" s="94"/>
      <c r="S2538" s="107"/>
      <c r="T2538" s="143"/>
      <c r="U2538" s="94"/>
      <c r="V2538" s="94"/>
      <c r="W2538" s="94"/>
      <c r="X2538" s="143"/>
      <c r="Y2538" s="123"/>
      <c r="Z2538" s="143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  <c r="EG2538" s="107"/>
      <c r="EH2538" s="107"/>
      <c r="EI2538" s="107"/>
      <c r="EJ2538" s="107"/>
      <c r="EK2538" s="107"/>
      <c r="EL2538" s="107"/>
      <c r="EM2538" s="107"/>
      <c r="EN2538" s="107"/>
      <c r="EO2538" s="107"/>
      <c r="EP2538" s="107"/>
      <c r="EQ2538" s="107"/>
      <c r="ER2538" s="107"/>
      <c r="ES2538" s="107"/>
      <c r="ET2538" s="107"/>
      <c r="EU2538" s="107"/>
      <c r="EV2538" s="107"/>
      <c r="EW2538" s="107"/>
      <c r="EX2538" s="107"/>
      <c r="EY2538" s="107"/>
    </row>
    <row r="2539" spans="1:155" x14ac:dyDescent="0.15">
      <c r="A2539" s="36"/>
      <c r="B2539" s="144"/>
      <c r="C2539" s="91"/>
      <c r="D2539" s="103"/>
      <c r="E2539" s="104"/>
      <c r="F2539" s="87"/>
      <c r="G2539" s="88"/>
      <c r="H2539" s="89"/>
      <c r="I2539" s="88"/>
      <c r="J2539" s="91"/>
      <c r="K2539" s="91"/>
      <c r="L2539" s="92"/>
      <c r="M2539" s="104"/>
      <c r="N2539" s="94"/>
      <c r="O2539" s="143"/>
      <c r="P2539" s="143"/>
      <c r="Q2539" s="143"/>
      <c r="R2539" s="94"/>
      <c r="S2539" s="107"/>
      <c r="T2539" s="143"/>
      <c r="U2539" s="94"/>
      <c r="V2539" s="94"/>
      <c r="W2539" s="94"/>
      <c r="X2539" s="143"/>
      <c r="Y2539" s="123"/>
      <c r="Z2539" s="143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  <c r="EG2539" s="107"/>
      <c r="EH2539" s="107"/>
      <c r="EI2539" s="107"/>
      <c r="EJ2539" s="107"/>
      <c r="EK2539" s="107"/>
      <c r="EL2539" s="107"/>
      <c r="EM2539" s="107"/>
      <c r="EN2539" s="107"/>
      <c r="EO2539" s="107"/>
      <c r="EP2539" s="107"/>
      <c r="EQ2539" s="107"/>
      <c r="ER2539" s="107"/>
      <c r="ES2539" s="107"/>
      <c r="ET2539" s="107"/>
      <c r="EU2539" s="107"/>
      <c r="EV2539" s="107"/>
      <c r="EW2539" s="107"/>
      <c r="EX2539" s="107"/>
      <c r="EY2539" s="107"/>
    </row>
    <row r="2540" spans="1:155" x14ac:dyDescent="0.15">
      <c r="A2540" s="36"/>
      <c r="B2540" s="144"/>
      <c r="C2540" s="91"/>
      <c r="D2540" s="103"/>
      <c r="E2540" s="104"/>
      <c r="F2540" s="87"/>
      <c r="G2540" s="88"/>
      <c r="H2540" s="89"/>
      <c r="I2540" s="88"/>
      <c r="J2540" s="91"/>
      <c r="K2540" s="91"/>
      <c r="L2540" s="92"/>
      <c r="M2540" s="104"/>
      <c r="N2540" s="94"/>
      <c r="O2540" s="143"/>
      <c r="P2540" s="143"/>
      <c r="Q2540" s="143"/>
      <c r="R2540" s="94"/>
      <c r="S2540" s="107"/>
      <c r="T2540" s="143"/>
      <c r="U2540" s="94"/>
      <c r="V2540" s="94"/>
      <c r="W2540" s="94"/>
      <c r="X2540" s="143"/>
      <c r="Y2540" s="123"/>
      <c r="Z2540" s="143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  <c r="EG2540" s="107"/>
      <c r="EH2540" s="107"/>
      <c r="EI2540" s="107"/>
      <c r="EJ2540" s="107"/>
      <c r="EK2540" s="107"/>
      <c r="EL2540" s="107"/>
      <c r="EM2540" s="107"/>
      <c r="EN2540" s="107"/>
      <c r="EO2540" s="107"/>
      <c r="EP2540" s="107"/>
      <c r="EQ2540" s="107"/>
      <c r="ER2540" s="107"/>
      <c r="ES2540" s="107"/>
      <c r="ET2540" s="107"/>
      <c r="EU2540" s="107"/>
      <c r="EV2540" s="107"/>
      <c r="EW2540" s="107"/>
      <c r="EX2540" s="107"/>
      <c r="EY2540" s="107"/>
    </row>
    <row r="2541" spans="1:155" x14ac:dyDescent="0.15">
      <c r="A2541" s="36"/>
      <c r="B2541" s="144"/>
      <c r="C2541" s="91"/>
      <c r="D2541" s="103"/>
      <c r="E2541" s="104"/>
      <c r="F2541" s="87"/>
      <c r="G2541" s="88"/>
      <c r="H2541" s="89"/>
      <c r="I2541" s="88"/>
      <c r="J2541" s="91"/>
      <c r="K2541" s="91"/>
      <c r="L2541" s="92"/>
      <c r="M2541" s="104"/>
      <c r="N2541" s="94"/>
      <c r="O2541" s="143"/>
      <c r="P2541" s="143"/>
      <c r="Q2541" s="143"/>
      <c r="R2541" s="94"/>
      <c r="S2541" s="107"/>
      <c r="T2541" s="143"/>
      <c r="U2541" s="94"/>
      <c r="V2541" s="94"/>
      <c r="W2541" s="94"/>
      <c r="X2541" s="143"/>
      <c r="Y2541" s="123"/>
      <c r="Z2541" s="143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  <c r="EG2541" s="107"/>
      <c r="EH2541" s="107"/>
      <c r="EI2541" s="107"/>
      <c r="EJ2541" s="107"/>
      <c r="EK2541" s="107"/>
      <c r="EL2541" s="107"/>
      <c r="EM2541" s="107"/>
      <c r="EN2541" s="107"/>
      <c r="EO2541" s="107"/>
      <c r="EP2541" s="107"/>
      <c r="EQ2541" s="107"/>
      <c r="ER2541" s="107"/>
      <c r="ES2541" s="107"/>
      <c r="ET2541" s="107"/>
      <c r="EU2541" s="107"/>
      <c r="EV2541" s="107"/>
      <c r="EW2541" s="107"/>
      <c r="EX2541" s="107"/>
      <c r="EY2541" s="107"/>
    </row>
    <row r="2542" spans="1:155" x14ac:dyDescent="0.15">
      <c r="A2542" s="36"/>
      <c r="B2542" s="144"/>
      <c r="C2542" s="91"/>
      <c r="D2542" s="103"/>
      <c r="E2542" s="104"/>
      <c r="F2542" s="87"/>
      <c r="G2542" s="88"/>
      <c r="H2542" s="89"/>
      <c r="I2542" s="88"/>
      <c r="J2542" s="91"/>
      <c r="K2542" s="91"/>
      <c r="L2542" s="92"/>
      <c r="M2542" s="104"/>
      <c r="N2542" s="94"/>
      <c r="O2542" s="143"/>
      <c r="P2542" s="143"/>
      <c r="Q2542" s="143"/>
      <c r="R2542" s="94"/>
      <c r="S2542" s="107"/>
      <c r="T2542" s="143"/>
      <c r="U2542" s="94"/>
      <c r="V2542" s="94"/>
      <c r="W2542" s="94"/>
      <c r="X2542" s="143"/>
      <c r="Y2542" s="123"/>
      <c r="Z2542" s="143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  <c r="EG2542" s="107"/>
      <c r="EH2542" s="107"/>
      <c r="EI2542" s="107"/>
      <c r="EJ2542" s="107"/>
      <c r="EK2542" s="107"/>
      <c r="EL2542" s="107"/>
      <c r="EM2542" s="107"/>
      <c r="EN2542" s="107"/>
      <c r="EO2542" s="107"/>
      <c r="EP2542" s="107"/>
      <c r="EQ2542" s="107"/>
      <c r="ER2542" s="107"/>
      <c r="ES2542" s="107"/>
      <c r="ET2542" s="107"/>
      <c r="EU2542" s="107"/>
      <c r="EV2542" s="107"/>
      <c r="EW2542" s="107"/>
      <c r="EX2542" s="107"/>
      <c r="EY2542" s="107"/>
    </row>
    <row r="2543" spans="1:155" x14ac:dyDescent="0.15">
      <c r="A2543" s="36"/>
      <c r="B2543" s="144"/>
      <c r="C2543" s="91"/>
      <c r="D2543" s="103"/>
      <c r="E2543" s="104"/>
      <c r="F2543" s="87"/>
      <c r="G2543" s="88"/>
      <c r="H2543" s="89"/>
      <c r="I2543" s="88"/>
      <c r="J2543" s="91"/>
      <c r="K2543" s="91"/>
      <c r="L2543" s="92"/>
      <c r="M2543" s="104"/>
      <c r="N2543" s="94"/>
      <c r="O2543" s="143"/>
      <c r="P2543" s="143"/>
      <c r="Q2543" s="143"/>
      <c r="R2543" s="94"/>
      <c r="S2543" s="107"/>
      <c r="T2543" s="143"/>
      <c r="U2543" s="94"/>
      <c r="V2543" s="94"/>
      <c r="W2543" s="94"/>
      <c r="X2543" s="143"/>
      <c r="Y2543" s="123"/>
      <c r="Z2543" s="143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  <c r="EG2543" s="107"/>
      <c r="EH2543" s="107"/>
      <c r="EI2543" s="107"/>
      <c r="EJ2543" s="107"/>
      <c r="EK2543" s="107"/>
      <c r="EL2543" s="107"/>
      <c r="EM2543" s="107"/>
      <c r="EN2543" s="107"/>
      <c r="EO2543" s="107"/>
      <c r="EP2543" s="107"/>
      <c r="EQ2543" s="107"/>
      <c r="ER2543" s="107"/>
      <c r="ES2543" s="107"/>
      <c r="ET2543" s="107"/>
      <c r="EU2543" s="107"/>
      <c r="EV2543" s="107"/>
      <c r="EW2543" s="107"/>
      <c r="EX2543" s="107"/>
      <c r="EY2543" s="107"/>
    </row>
    <row r="2544" spans="1:155" x14ac:dyDescent="0.15">
      <c r="A2544" s="36"/>
      <c r="B2544" s="144"/>
      <c r="C2544" s="91"/>
      <c r="D2544" s="103"/>
      <c r="E2544" s="104"/>
      <c r="F2544" s="87"/>
      <c r="G2544" s="88"/>
      <c r="H2544" s="89"/>
      <c r="I2544" s="88"/>
      <c r="J2544" s="91"/>
      <c r="K2544" s="91"/>
      <c r="L2544" s="92"/>
      <c r="M2544" s="104"/>
      <c r="N2544" s="94"/>
      <c r="O2544" s="143"/>
      <c r="P2544" s="143"/>
      <c r="Q2544" s="143"/>
      <c r="R2544" s="94"/>
      <c r="S2544" s="107"/>
      <c r="T2544" s="143"/>
      <c r="U2544" s="94"/>
      <c r="V2544" s="94"/>
      <c r="W2544" s="94"/>
      <c r="X2544" s="143"/>
      <c r="Y2544" s="123"/>
      <c r="Z2544" s="143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  <c r="EG2544" s="107"/>
      <c r="EH2544" s="107"/>
      <c r="EI2544" s="107"/>
      <c r="EJ2544" s="107"/>
      <c r="EK2544" s="107"/>
      <c r="EL2544" s="107"/>
      <c r="EM2544" s="107"/>
      <c r="EN2544" s="107"/>
      <c r="EO2544" s="107"/>
      <c r="EP2544" s="107"/>
      <c r="EQ2544" s="107"/>
      <c r="ER2544" s="107"/>
      <c r="ES2544" s="107"/>
      <c r="ET2544" s="107"/>
      <c r="EU2544" s="107"/>
      <c r="EV2544" s="107"/>
      <c r="EW2544" s="107"/>
      <c r="EX2544" s="107"/>
      <c r="EY2544" s="107"/>
    </row>
    <row r="2545" spans="1:155" x14ac:dyDescent="0.15">
      <c r="A2545" s="36"/>
      <c r="B2545" s="144"/>
      <c r="C2545" s="91"/>
      <c r="D2545" s="103"/>
      <c r="E2545" s="104"/>
      <c r="F2545" s="87"/>
      <c r="G2545" s="88"/>
      <c r="H2545" s="89"/>
      <c r="I2545" s="88"/>
      <c r="J2545" s="91"/>
      <c r="K2545" s="91"/>
      <c r="L2545" s="92"/>
      <c r="M2545" s="104"/>
      <c r="N2545" s="94"/>
      <c r="O2545" s="143"/>
      <c r="P2545" s="143"/>
      <c r="Q2545" s="143"/>
      <c r="R2545" s="94"/>
      <c r="S2545" s="107"/>
      <c r="T2545" s="143"/>
      <c r="U2545" s="94"/>
      <c r="V2545" s="94"/>
      <c r="W2545" s="94"/>
      <c r="X2545" s="143"/>
      <c r="Y2545" s="123"/>
      <c r="Z2545" s="143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  <c r="EG2545" s="107"/>
      <c r="EH2545" s="107"/>
      <c r="EI2545" s="107"/>
      <c r="EJ2545" s="107"/>
      <c r="EK2545" s="107"/>
      <c r="EL2545" s="107"/>
      <c r="EM2545" s="107"/>
      <c r="EN2545" s="107"/>
      <c r="EO2545" s="107"/>
      <c r="EP2545" s="107"/>
      <c r="EQ2545" s="107"/>
      <c r="ER2545" s="107"/>
      <c r="ES2545" s="107"/>
      <c r="ET2545" s="107"/>
      <c r="EU2545" s="107"/>
      <c r="EV2545" s="107"/>
      <c r="EW2545" s="107"/>
      <c r="EX2545" s="107"/>
      <c r="EY2545" s="107"/>
    </row>
    <row r="2546" spans="1:155" x14ac:dyDescent="0.15">
      <c r="A2546" s="36"/>
      <c r="B2546" s="144"/>
      <c r="C2546" s="91"/>
      <c r="D2546" s="103"/>
      <c r="E2546" s="104"/>
      <c r="F2546" s="87"/>
      <c r="G2546" s="88"/>
      <c r="H2546" s="89"/>
      <c r="I2546" s="88"/>
      <c r="J2546" s="91"/>
      <c r="K2546" s="91"/>
      <c r="L2546" s="92"/>
      <c r="M2546" s="104"/>
      <c r="N2546" s="94"/>
      <c r="O2546" s="143"/>
      <c r="P2546" s="143"/>
      <c r="Q2546" s="143"/>
      <c r="R2546" s="94"/>
      <c r="S2546" s="107"/>
      <c r="T2546" s="143"/>
      <c r="U2546" s="94"/>
      <c r="V2546" s="94"/>
      <c r="W2546" s="94"/>
      <c r="X2546" s="143"/>
      <c r="Y2546" s="123"/>
      <c r="Z2546" s="143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  <c r="EG2546" s="107"/>
      <c r="EH2546" s="107"/>
      <c r="EI2546" s="107"/>
      <c r="EJ2546" s="107"/>
      <c r="EK2546" s="107"/>
      <c r="EL2546" s="107"/>
      <c r="EM2546" s="107"/>
      <c r="EN2546" s="107"/>
      <c r="EO2546" s="107"/>
      <c r="EP2546" s="107"/>
      <c r="EQ2546" s="107"/>
      <c r="ER2546" s="107"/>
      <c r="ES2546" s="107"/>
      <c r="ET2546" s="107"/>
      <c r="EU2546" s="107"/>
      <c r="EV2546" s="107"/>
      <c r="EW2546" s="107"/>
      <c r="EX2546" s="107"/>
      <c r="EY2546" s="107"/>
    </row>
    <row r="2547" spans="1:155" x14ac:dyDescent="0.15">
      <c r="A2547" s="36"/>
      <c r="B2547" s="144"/>
      <c r="C2547" s="91"/>
      <c r="D2547" s="103"/>
      <c r="E2547" s="104"/>
      <c r="F2547" s="87"/>
      <c r="G2547" s="88"/>
      <c r="H2547" s="89"/>
      <c r="I2547" s="88"/>
      <c r="J2547" s="91"/>
      <c r="K2547" s="91"/>
      <c r="L2547" s="92"/>
      <c r="M2547" s="104"/>
      <c r="N2547" s="94"/>
      <c r="O2547" s="143"/>
      <c r="P2547" s="143"/>
      <c r="Q2547" s="143"/>
      <c r="R2547" s="94"/>
      <c r="S2547" s="107"/>
      <c r="T2547" s="143"/>
      <c r="U2547" s="94"/>
      <c r="V2547" s="94"/>
      <c r="W2547" s="94"/>
      <c r="X2547" s="143"/>
      <c r="Y2547" s="123"/>
      <c r="Z2547" s="143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  <c r="EG2547" s="107"/>
      <c r="EH2547" s="107"/>
      <c r="EI2547" s="107"/>
      <c r="EJ2547" s="107"/>
      <c r="EK2547" s="107"/>
      <c r="EL2547" s="107"/>
      <c r="EM2547" s="107"/>
      <c r="EN2547" s="107"/>
      <c r="EO2547" s="107"/>
      <c r="EP2547" s="107"/>
      <c r="EQ2547" s="107"/>
      <c r="ER2547" s="107"/>
      <c r="ES2547" s="107"/>
      <c r="ET2547" s="107"/>
      <c r="EU2547" s="107"/>
      <c r="EV2547" s="107"/>
      <c r="EW2547" s="107"/>
      <c r="EX2547" s="107"/>
      <c r="EY2547" s="107"/>
    </row>
    <row r="2548" spans="1:155" x14ac:dyDescent="0.15">
      <c r="A2548" s="36"/>
      <c r="B2548" s="144"/>
      <c r="C2548" s="91"/>
      <c r="D2548" s="103"/>
      <c r="E2548" s="104"/>
      <c r="F2548" s="87"/>
      <c r="G2548" s="88"/>
      <c r="H2548" s="89"/>
      <c r="I2548" s="88"/>
      <c r="J2548" s="91"/>
      <c r="K2548" s="91"/>
      <c r="L2548" s="92"/>
      <c r="M2548" s="104"/>
      <c r="N2548" s="94"/>
      <c r="O2548" s="143"/>
      <c r="P2548" s="143"/>
      <c r="Q2548" s="143"/>
      <c r="R2548" s="94"/>
      <c r="S2548" s="107"/>
      <c r="T2548" s="143"/>
      <c r="U2548" s="94"/>
      <c r="V2548" s="94"/>
      <c r="W2548" s="94"/>
      <c r="X2548" s="143"/>
      <c r="Y2548" s="123"/>
      <c r="Z2548" s="143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  <c r="EG2548" s="107"/>
      <c r="EH2548" s="107"/>
      <c r="EI2548" s="107"/>
      <c r="EJ2548" s="107"/>
      <c r="EK2548" s="107"/>
      <c r="EL2548" s="107"/>
      <c r="EM2548" s="107"/>
      <c r="EN2548" s="107"/>
      <c r="EO2548" s="107"/>
      <c r="EP2548" s="107"/>
      <c r="EQ2548" s="107"/>
      <c r="ER2548" s="107"/>
      <c r="ES2548" s="107"/>
      <c r="ET2548" s="107"/>
      <c r="EU2548" s="107"/>
      <c r="EV2548" s="107"/>
      <c r="EW2548" s="107"/>
      <c r="EX2548" s="107"/>
      <c r="EY2548" s="107"/>
    </row>
    <row r="2549" spans="1:155" x14ac:dyDescent="0.15">
      <c r="A2549" s="36"/>
      <c r="B2549" s="144"/>
      <c r="C2549" s="91"/>
      <c r="D2549" s="103"/>
      <c r="E2549" s="104"/>
      <c r="F2549" s="87"/>
      <c r="G2549" s="88"/>
      <c r="H2549" s="89"/>
      <c r="I2549" s="88"/>
      <c r="J2549" s="91"/>
      <c r="K2549" s="91"/>
      <c r="L2549" s="92"/>
      <c r="M2549" s="104"/>
      <c r="N2549" s="94"/>
      <c r="O2549" s="143"/>
      <c r="P2549" s="143"/>
      <c r="Q2549" s="143"/>
      <c r="R2549" s="94"/>
      <c r="S2549" s="107"/>
      <c r="T2549" s="143"/>
      <c r="U2549" s="94"/>
      <c r="V2549" s="94"/>
      <c r="W2549" s="94"/>
      <c r="X2549" s="143"/>
      <c r="Y2549" s="123"/>
      <c r="Z2549" s="143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  <c r="EG2549" s="107"/>
      <c r="EH2549" s="107"/>
      <c r="EI2549" s="107"/>
      <c r="EJ2549" s="107"/>
      <c r="EK2549" s="107"/>
      <c r="EL2549" s="107"/>
      <c r="EM2549" s="107"/>
      <c r="EN2549" s="107"/>
      <c r="EO2549" s="107"/>
      <c r="EP2549" s="107"/>
      <c r="EQ2549" s="107"/>
      <c r="ER2549" s="107"/>
      <c r="ES2549" s="107"/>
      <c r="ET2549" s="107"/>
      <c r="EU2549" s="107"/>
      <c r="EV2549" s="107"/>
      <c r="EW2549" s="107"/>
      <c r="EX2549" s="107"/>
      <c r="EY2549" s="107"/>
    </row>
    <row r="2550" spans="1:155" x14ac:dyDescent="0.15">
      <c r="A2550" s="36"/>
      <c r="B2550" s="144"/>
      <c r="C2550" s="91"/>
      <c r="D2550" s="103"/>
      <c r="E2550" s="104"/>
      <c r="F2550" s="87"/>
      <c r="G2550" s="88"/>
      <c r="H2550" s="89"/>
      <c r="I2550" s="88"/>
      <c r="J2550" s="91"/>
      <c r="K2550" s="91"/>
      <c r="L2550" s="92"/>
      <c r="M2550" s="104"/>
      <c r="N2550" s="94"/>
      <c r="O2550" s="143"/>
      <c r="P2550" s="143"/>
      <c r="Q2550" s="143"/>
      <c r="R2550" s="94"/>
      <c r="S2550" s="107"/>
      <c r="T2550" s="143"/>
      <c r="U2550" s="94"/>
      <c r="V2550" s="94"/>
      <c r="W2550" s="94"/>
      <c r="X2550" s="143"/>
      <c r="Y2550" s="123"/>
      <c r="Z2550" s="143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  <c r="EG2550" s="107"/>
      <c r="EH2550" s="107"/>
      <c r="EI2550" s="107"/>
      <c r="EJ2550" s="107"/>
      <c r="EK2550" s="107"/>
      <c r="EL2550" s="107"/>
      <c r="EM2550" s="107"/>
      <c r="EN2550" s="107"/>
      <c r="EO2550" s="107"/>
      <c r="EP2550" s="107"/>
      <c r="EQ2550" s="107"/>
      <c r="ER2550" s="107"/>
      <c r="ES2550" s="107"/>
      <c r="ET2550" s="107"/>
      <c r="EU2550" s="107"/>
      <c r="EV2550" s="107"/>
      <c r="EW2550" s="107"/>
      <c r="EX2550" s="107"/>
      <c r="EY2550" s="107"/>
    </row>
    <row r="2551" spans="1:155" x14ac:dyDescent="0.15">
      <c r="A2551" s="36"/>
      <c r="B2551" s="144"/>
      <c r="C2551" s="91"/>
      <c r="D2551" s="103"/>
      <c r="E2551" s="104"/>
      <c r="F2551" s="87"/>
      <c r="G2551" s="88"/>
      <c r="H2551" s="89"/>
      <c r="I2551" s="88"/>
      <c r="J2551" s="91"/>
      <c r="K2551" s="91"/>
      <c r="L2551" s="92"/>
      <c r="M2551" s="104"/>
      <c r="N2551" s="94"/>
      <c r="O2551" s="143"/>
      <c r="P2551" s="143"/>
      <c r="Q2551" s="143"/>
      <c r="R2551" s="94"/>
      <c r="S2551" s="107"/>
      <c r="T2551" s="143"/>
      <c r="U2551" s="94"/>
      <c r="V2551" s="94"/>
      <c r="W2551" s="94"/>
      <c r="X2551" s="143"/>
      <c r="Y2551" s="123"/>
      <c r="Z2551" s="143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  <c r="EG2551" s="107"/>
      <c r="EH2551" s="107"/>
      <c r="EI2551" s="107"/>
      <c r="EJ2551" s="107"/>
      <c r="EK2551" s="107"/>
      <c r="EL2551" s="107"/>
      <c r="EM2551" s="107"/>
      <c r="EN2551" s="107"/>
      <c r="EO2551" s="107"/>
      <c r="EP2551" s="107"/>
      <c r="EQ2551" s="107"/>
      <c r="ER2551" s="107"/>
      <c r="ES2551" s="107"/>
      <c r="ET2551" s="107"/>
      <c r="EU2551" s="107"/>
      <c r="EV2551" s="107"/>
      <c r="EW2551" s="107"/>
      <c r="EX2551" s="107"/>
      <c r="EY2551" s="107"/>
    </row>
    <row r="2552" spans="1:155" x14ac:dyDescent="0.15">
      <c r="A2552" s="36"/>
      <c r="B2552" s="144"/>
      <c r="C2552" s="91"/>
      <c r="D2552" s="103"/>
      <c r="E2552" s="104"/>
      <c r="F2552" s="87"/>
      <c r="G2552" s="88"/>
      <c r="H2552" s="89"/>
      <c r="I2552" s="88"/>
      <c r="J2552" s="91"/>
      <c r="K2552" s="91"/>
      <c r="L2552" s="92"/>
      <c r="M2552" s="104"/>
      <c r="N2552" s="94"/>
      <c r="O2552" s="143"/>
      <c r="P2552" s="143"/>
      <c r="Q2552" s="143"/>
      <c r="R2552" s="94"/>
      <c r="S2552" s="107"/>
      <c r="T2552" s="143"/>
      <c r="U2552" s="94"/>
      <c r="V2552" s="94"/>
      <c r="W2552" s="94"/>
      <c r="X2552" s="143"/>
      <c r="Y2552" s="123"/>
      <c r="Z2552" s="143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  <c r="EG2552" s="107"/>
      <c r="EH2552" s="107"/>
      <c r="EI2552" s="107"/>
      <c r="EJ2552" s="107"/>
      <c r="EK2552" s="107"/>
      <c r="EL2552" s="107"/>
      <c r="EM2552" s="107"/>
      <c r="EN2552" s="107"/>
      <c r="EO2552" s="107"/>
      <c r="EP2552" s="107"/>
      <c r="EQ2552" s="107"/>
      <c r="ER2552" s="107"/>
      <c r="ES2552" s="107"/>
      <c r="ET2552" s="107"/>
      <c r="EU2552" s="107"/>
      <c r="EV2552" s="107"/>
      <c r="EW2552" s="107"/>
      <c r="EX2552" s="107"/>
      <c r="EY2552" s="107"/>
    </row>
    <row r="2553" spans="1:155" x14ac:dyDescent="0.15">
      <c r="A2553" s="36"/>
      <c r="B2553" s="144"/>
      <c r="C2553" s="91"/>
      <c r="D2553" s="103"/>
      <c r="E2553" s="104"/>
      <c r="F2553" s="87"/>
      <c r="G2553" s="88"/>
      <c r="H2553" s="89"/>
      <c r="I2553" s="88"/>
      <c r="J2553" s="91"/>
      <c r="K2553" s="91"/>
      <c r="L2553" s="92"/>
      <c r="M2553" s="104"/>
      <c r="N2553" s="94"/>
      <c r="O2553" s="143"/>
      <c r="P2553" s="143"/>
      <c r="Q2553" s="143"/>
      <c r="R2553" s="94"/>
      <c r="S2553" s="107"/>
      <c r="T2553" s="143"/>
      <c r="U2553" s="94"/>
      <c r="V2553" s="94"/>
      <c r="W2553" s="94"/>
      <c r="X2553" s="143"/>
      <c r="Y2553" s="123"/>
      <c r="Z2553" s="143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  <c r="EG2553" s="107"/>
      <c r="EH2553" s="107"/>
      <c r="EI2553" s="107"/>
      <c r="EJ2553" s="107"/>
      <c r="EK2553" s="107"/>
      <c r="EL2553" s="107"/>
      <c r="EM2553" s="107"/>
      <c r="EN2553" s="107"/>
      <c r="EO2553" s="107"/>
      <c r="EP2553" s="107"/>
      <c r="EQ2553" s="107"/>
      <c r="ER2553" s="107"/>
      <c r="ES2553" s="107"/>
      <c r="ET2553" s="107"/>
      <c r="EU2553" s="107"/>
      <c r="EV2553" s="107"/>
      <c r="EW2553" s="107"/>
      <c r="EX2553" s="107"/>
      <c r="EY2553" s="107"/>
    </row>
    <row r="2554" spans="1:155" x14ac:dyDescent="0.15">
      <c r="A2554" s="36"/>
      <c r="B2554" s="144"/>
      <c r="C2554" s="91"/>
      <c r="D2554" s="103"/>
      <c r="E2554" s="104"/>
      <c r="F2554" s="87"/>
      <c r="G2554" s="88"/>
      <c r="H2554" s="89"/>
      <c r="I2554" s="88"/>
      <c r="J2554" s="91"/>
      <c r="K2554" s="91"/>
      <c r="L2554" s="92"/>
      <c r="M2554" s="104"/>
      <c r="N2554" s="94"/>
      <c r="O2554" s="143"/>
      <c r="P2554" s="143"/>
      <c r="Q2554" s="143"/>
      <c r="R2554" s="94"/>
      <c r="S2554" s="107"/>
      <c r="T2554" s="143"/>
      <c r="U2554" s="94"/>
      <c r="V2554" s="94"/>
      <c r="W2554" s="94"/>
      <c r="X2554" s="143"/>
      <c r="Y2554" s="123"/>
      <c r="Z2554" s="143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  <c r="EG2554" s="107"/>
      <c r="EH2554" s="107"/>
      <c r="EI2554" s="107"/>
      <c r="EJ2554" s="107"/>
      <c r="EK2554" s="107"/>
      <c r="EL2554" s="107"/>
      <c r="EM2554" s="107"/>
      <c r="EN2554" s="107"/>
      <c r="EO2554" s="107"/>
      <c r="EP2554" s="107"/>
      <c r="EQ2554" s="107"/>
      <c r="ER2554" s="107"/>
      <c r="ES2554" s="107"/>
      <c r="ET2554" s="107"/>
      <c r="EU2554" s="107"/>
      <c r="EV2554" s="107"/>
      <c r="EW2554" s="107"/>
      <c r="EX2554" s="107"/>
      <c r="EY2554" s="107"/>
    </row>
    <row r="2555" spans="1:155" x14ac:dyDescent="0.15">
      <c r="A2555" s="36"/>
      <c r="B2555" s="144"/>
      <c r="C2555" s="91"/>
      <c r="D2555" s="103"/>
      <c r="E2555" s="104"/>
      <c r="F2555" s="87"/>
      <c r="G2555" s="88"/>
      <c r="H2555" s="89"/>
      <c r="I2555" s="88"/>
      <c r="J2555" s="91"/>
      <c r="K2555" s="91"/>
      <c r="L2555" s="92"/>
      <c r="M2555" s="104"/>
      <c r="N2555" s="94"/>
      <c r="O2555" s="143"/>
      <c r="P2555" s="143"/>
      <c r="Q2555" s="143"/>
      <c r="R2555" s="94"/>
      <c r="S2555" s="107"/>
      <c r="T2555" s="143"/>
      <c r="U2555" s="94"/>
      <c r="V2555" s="94"/>
      <c r="W2555" s="94"/>
      <c r="X2555" s="143"/>
      <c r="Y2555" s="123"/>
      <c r="Z2555" s="143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  <c r="EG2555" s="107"/>
      <c r="EH2555" s="107"/>
      <c r="EI2555" s="107"/>
      <c r="EJ2555" s="107"/>
      <c r="EK2555" s="107"/>
      <c r="EL2555" s="107"/>
      <c r="EM2555" s="107"/>
      <c r="EN2555" s="107"/>
      <c r="EO2555" s="107"/>
      <c r="EP2555" s="107"/>
      <c r="EQ2555" s="107"/>
      <c r="ER2555" s="107"/>
      <c r="ES2555" s="107"/>
      <c r="ET2555" s="107"/>
      <c r="EU2555" s="107"/>
      <c r="EV2555" s="107"/>
      <c r="EW2555" s="107"/>
      <c r="EX2555" s="107"/>
      <c r="EY2555" s="107"/>
    </row>
    <row r="2556" spans="1:155" x14ac:dyDescent="0.15">
      <c r="A2556" s="36"/>
      <c r="B2556" s="144"/>
      <c r="C2556" s="91"/>
      <c r="D2556" s="103"/>
      <c r="E2556" s="104"/>
      <c r="F2556" s="87"/>
      <c r="G2556" s="88"/>
      <c r="H2556" s="89"/>
      <c r="I2556" s="88"/>
      <c r="J2556" s="91"/>
      <c r="K2556" s="91"/>
      <c r="L2556" s="92"/>
      <c r="M2556" s="104"/>
      <c r="N2556" s="94"/>
      <c r="O2556" s="143"/>
      <c r="P2556" s="143"/>
      <c r="Q2556" s="143"/>
      <c r="R2556" s="94"/>
      <c r="S2556" s="107"/>
      <c r="T2556" s="143"/>
      <c r="U2556" s="94"/>
      <c r="V2556" s="94"/>
      <c r="W2556" s="94"/>
      <c r="X2556" s="143"/>
      <c r="Y2556" s="123"/>
      <c r="Z2556" s="143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  <c r="EG2556" s="107"/>
      <c r="EH2556" s="107"/>
      <c r="EI2556" s="107"/>
      <c r="EJ2556" s="107"/>
      <c r="EK2556" s="107"/>
      <c r="EL2556" s="107"/>
      <c r="EM2556" s="107"/>
      <c r="EN2556" s="107"/>
      <c r="EO2556" s="107"/>
      <c r="EP2556" s="107"/>
      <c r="EQ2556" s="107"/>
      <c r="ER2556" s="107"/>
      <c r="ES2556" s="107"/>
      <c r="ET2556" s="107"/>
      <c r="EU2556" s="107"/>
      <c r="EV2556" s="107"/>
      <c r="EW2556" s="107"/>
      <c r="EX2556" s="107"/>
      <c r="EY2556" s="107"/>
    </row>
    <row r="2557" spans="1:155" x14ac:dyDescent="0.15">
      <c r="A2557" s="36"/>
      <c r="B2557" s="144"/>
      <c r="C2557" s="91"/>
      <c r="D2557" s="103"/>
      <c r="E2557" s="104"/>
      <c r="F2557" s="87"/>
      <c r="G2557" s="88"/>
      <c r="H2557" s="89"/>
      <c r="I2557" s="88"/>
      <c r="J2557" s="91"/>
      <c r="K2557" s="91"/>
      <c r="L2557" s="92"/>
      <c r="M2557" s="104"/>
      <c r="N2557" s="94"/>
      <c r="O2557" s="143"/>
      <c r="P2557" s="143"/>
      <c r="Q2557" s="143"/>
      <c r="R2557" s="94"/>
      <c r="S2557" s="107"/>
      <c r="T2557" s="143"/>
      <c r="U2557" s="94"/>
      <c r="V2557" s="94"/>
      <c r="W2557" s="94"/>
      <c r="X2557" s="143"/>
      <c r="Y2557" s="123"/>
      <c r="Z2557" s="143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  <c r="EG2557" s="107"/>
      <c r="EH2557" s="107"/>
      <c r="EI2557" s="107"/>
      <c r="EJ2557" s="107"/>
      <c r="EK2557" s="107"/>
      <c r="EL2557" s="107"/>
      <c r="EM2557" s="107"/>
      <c r="EN2557" s="107"/>
      <c r="EO2557" s="107"/>
      <c r="EP2557" s="107"/>
      <c r="EQ2557" s="107"/>
      <c r="ER2557" s="107"/>
      <c r="ES2557" s="107"/>
      <c r="ET2557" s="107"/>
      <c r="EU2557" s="107"/>
      <c r="EV2557" s="107"/>
      <c r="EW2557" s="107"/>
      <c r="EX2557" s="107"/>
      <c r="EY2557" s="107"/>
    </row>
    <row r="2558" spans="1:155" x14ac:dyDescent="0.15">
      <c r="A2558" s="36"/>
      <c r="B2558" s="144"/>
      <c r="C2558" s="91"/>
      <c r="D2558" s="103"/>
      <c r="E2558" s="104"/>
      <c r="F2558" s="87"/>
      <c r="G2558" s="88"/>
      <c r="H2558" s="89"/>
      <c r="I2558" s="88"/>
      <c r="J2558" s="91"/>
      <c r="K2558" s="91"/>
      <c r="L2558" s="92"/>
      <c r="M2558" s="104"/>
      <c r="N2558" s="94"/>
      <c r="O2558" s="143"/>
      <c r="P2558" s="143"/>
      <c r="Q2558" s="143"/>
      <c r="R2558" s="94"/>
      <c r="S2558" s="107"/>
      <c r="T2558" s="143"/>
      <c r="U2558" s="94"/>
      <c r="V2558" s="94"/>
      <c r="W2558" s="94"/>
      <c r="X2558" s="143"/>
      <c r="Y2558" s="123"/>
      <c r="Z2558" s="143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  <c r="EG2558" s="107"/>
      <c r="EH2558" s="107"/>
      <c r="EI2558" s="107"/>
      <c r="EJ2558" s="107"/>
      <c r="EK2558" s="107"/>
      <c r="EL2558" s="107"/>
      <c r="EM2558" s="107"/>
      <c r="EN2558" s="107"/>
      <c r="EO2558" s="107"/>
      <c r="EP2558" s="107"/>
      <c r="EQ2558" s="107"/>
      <c r="ER2558" s="107"/>
      <c r="ES2558" s="107"/>
      <c r="ET2558" s="107"/>
      <c r="EU2558" s="107"/>
      <c r="EV2558" s="107"/>
      <c r="EW2558" s="107"/>
      <c r="EX2558" s="107"/>
      <c r="EY2558" s="107"/>
    </row>
    <row r="2559" spans="1:155" x14ac:dyDescent="0.15">
      <c r="A2559" s="36"/>
      <c r="B2559" s="144"/>
      <c r="C2559" s="91"/>
      <c r="D2559" s="103"/>
      <c r="E2559" s="104"/>
      <c r="F2559" s="87"/>
      <c r="G2559" s="88"/>
      <c r="H2559" s="89"/>
      <c r="I2559" s="88"/>
      <c r="J2559" s="91"/>
      <c r="K2559" s="91"/>
      <c r="L2559" s="92"/>
      <c r="M2559" s="104"/>
      <c r="N2559" s="94"/>
      <c r="O2559" s="143"/>
      <c r="P2559" s="143"/>
      <c r="Q2559" s="143"/>
      <c r="R2559" s="94"/>
      <c r="S2559" s="107"/>
      <c r="T2559" s="143"/>
      <c r="U2559" s="94"/>
      <c r="V2559" s="94"/>
      <c r="W2559" s="94"/>
      <c r="X2559" s="143"/>
      <c r="Y2559" s="123"/>
      <c r="Z2559" s="143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  <c r="EG2559" s="107"/>
      <c r="EH2559" s="107"/>
      <c r="EI2559" s="107"/>
      <c r="EJ2559" s="107"/>
      <c r="EK2559" s="107"/>
      <c r="EL2559" s="107"/>
      <c r="EM2559" s="107"/>
      <c r="EN2559" s="107"/>
      <c r="EO2559" s="107"/>
      <c r="EP2559" s="107"/>
      <c r="EQ2559" s="107"/>
      <c r="ER2559" s="107"/>
      <c r="ES2559" s="107"/>
      <c r="ET2559" s="107"/>
      <c r="EU2559" s="107"/>
      <c r="EV2559" s="107"/>
      <c r="EW2559" s="107"/>
      <c r="EX2559" s="107"/>
      <c r="EY2559" s="107"/>
    </row>
    <row r="2560" spans="1:155" x14ac:dyDescent="0.15">
      <c r="A2560" s="36"/>
      <c r="B2560" s="144"/>
      <c r="C2560" s="91"/>
      <c r="D2560" s="103"/>
      <c r="E2560" s="104"/>
      <c r="F2560" s="87"/>
      <c r="G2560" s="88"/>
      <c r="H2560" s="89"/>
      <c r="I2560" s="88"/>
      <c r="J2560" s="91"/>
      <c r="K2560" s="91"/>
      <c r="L2560" s="92"/>
      <c r="M2560" s="104"/>
      <c r="N2560" s="94"/>
      <c r="O2560" s="143"/>
      <c r="P2560" s="143"/>
      <c r="Q2560" s="143"/>
      <c r="R2560" s="94"/>
      <c r="S2560" s="107"/>
      <c r="T2560" s="143"/>
      <c r="U2560" s="94"/>
      <c r="V2560" s="94"/>
      <c r="W2560" s="94"/>
      <c r="X2560" s="143"/>
      <c r="Y2560" s="123"/>
      <c r="Z2560" s="143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  <c r="EG2560" s="107"/>
      <c r="EH2560" s="107"/>
      <c r="EI2560" s="107"/>
      <c r="EJ2560" s="107"/>
      <c r="EK2560" s="107"/>
      <c r="EL2560" s="107"/>
      <c r="EM2560" s="107"/>
      <c r="EN2560" s="107"/>
      <c r="EO2560" s="107"/>
      <c r="EP2560" s="107"/>
      <c r="EQ2560" s="107"/>
      <c r="ER2560" s="107"/>
      <c r="ES2560" s="107"/>
      <c r="ET2560" s="107"/>
      <c r="EU2560" s="107"/>
      <c r="EV2560" s="107"/>
      <c r="EW2560" s="107"/>
      <c r="EX2560" s="107"/>
      <c r="EY2560" s="107"/>
    </row>
    <row r="2561" spans="1:155" x14ac:dyDescent="0.15">
      <c r="A2561" s="36"/>
      <c r="B2561" s="144"/>
      <c r="C2561" s="91"/>
      <c r="D2561" s="103"/>
      <c r="E2561" s="104"/>
      <c r="F2561" s="87"/>
      <c r="G2561" s="88"/>
      <c r="H2561" s="89"/>
      <c r="I2561" s="88"/>
      <c r="J2561" s="91"/>
      <c r="K2561" s="91"/>
      <c r="L2561" s="92"/>
      <c r="M2561" s="104"/>
      <c r="N2561" s="94"/>
      <c r="O2561" s="143"/>
      <c r="P2561" s="143"/>
      <c r="Q2561" s="143"/>
      <c r="R2561" s="94"/>
      <c r="S2561" s="107"/>
      <c r="T2561" s="143"/>
      <c r="U2561" s="94"/>
      <c r="V2561" s="94"/>
      <c r="W2561" s="94"/>
      <c r="X2561" s="143"/>
      <c r="Y2561" s="123"/>
      <c r="Z2561" s="143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  <c r="EG2561" s="107"/>
      <c r="EH2561" s="107"/>
      <c r="EI2561" s="107"/>
      <c r="EJ2561" s="107"/>
      <c r="EK2561" s="107"/>
      <c r="EL2561" s="107"/>
      <c r="EM2561" s="107"/>
      <c r="EN2561" s="107"/>
      <c r="EO2561" s="107"/>
      <c r="EP2561" s="107"/>
      <c r="EQ2561" s="107"/>
      <c r="ER2561" s="107"/>
      <c r="ES2561" s="107"/>
      <c r="ET2561" s="107"/>
      <c r="EU2561" s="107"/>
      <c r="EV2561" s="107"/>
      <c r="EW2561" s="107"/>
      <c r="EX2561" s="107"/>
      <c r="EY2561" s="107"/>
    </row>
    <row r="2562" spans="1:155" x14ac:dyDescent="0.15">
      <c r="A2562" s="36"/>
      <c r="B2562" s="144"/>
      <c r="C2562" s="91"/>
      <c r="D2562" s="103"/>
      <c r="E2562" s="104"/>
      <c r="F2562" s="87"/>
      <c r="G2562" s="88"/>
      <c r="H2562" s="89"/>
      <c r="I2562" s="88"/>
      <c r="J2562" s="91"/>
      <c r="K2562" s="91"/>
      <c r="L2562" s="92"/>
      <c r="M2562" s="104"/>
      <c r="N2562" s="94"/>
      <c r="O2562" s="143"/>
      <c r="P2562" s="143"/>
      <c r="Q2562" s="143"/>
      <c r="R2562" s="94"/>
      <c r="S2562" s="107"/>
      <c r="T2562" s="143"/>
      <c r="U2562" s="94"/>
      <c r="V2562" s="94"/>
      <c r="W2562" s="94"/>
      <c r="X2562" s="143"/>
      <c r="Y2562" s="123"/>
      <c r="Z2562" s="143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  <c r="EG2562" s="107"/>
      <c r="EH2562" s="107"/>
      <c r="EI2562" s="107"/>
      <c r="EJ2562" s="107"/>
      <c r="EK2562" s="107"/>
      <c r="EL2562" s="107"/>
      <c r="EM2562" s="107"/>
      <c r="EN2562" s="107"/>
      <c r="EO2562" s="107"/>
      <c r="EP2562" s="107"/>
      <c r="EQ2562" s="107"/>
      <c r="ER2562" s="107"/>
      <c r="ES2562" s="107"/>
      <c r="ET2562" s="107"/>
      <c r="EU2562" s="107"/>
      <c r="EV2562" s="107"/>
      <c r="EW2562" s="107"/>
      <c r="EX2562" s="107"/>
      <c r="EY2562" s="107"/>
    </row>
    <row r="2563" spans="1:155" x14ac:dyDescent="0.15">
      <c r="A2563" s="36"/>
      <c r="B2563" s="144"/>
      <c r="C2563" s="91"/>
      <c r="D2563" s="103"/>
      <c r="E2563" s="104"/>
      <c r="F2563" s="87"/>
      <c r="G2563" s="88"/>
      <c r="H2563" s="89"/>
      <c r="I2563" s="88"/>
      <c r="J2563" s="91"/>
      <c r="K2563" s="91"/>
      <c r="L2563" s="92"/>
      <c r="M2563" s="104"/>
      <c r="N2563" s="94"/>
      <c r="O2563" s="143"/>
      <c r="P2563" s="143"/>
      <c r="Q2563" s="143"/>
      <c r="R2563" s="94"/>
      <c r="S2563" s="107"/>
      <c r="T2563" s="143"/>
      <c r="U2563" s="94"/>
      <c r="V2563" s="94"/>
      <c r="W2563" s="94"/>
      <c r="X2563" s="143"/>
      <c r="Y2563" s="123"/>
      <c r="Z2563" s="143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  <c r="EG2563" s="107"/>
      <c r="EH2563" s="107"/>
      <c r="EI2563" s="107"/>
      <c r="EJ2563" s="107"/>
      <c r="EK2563" s="107"/>
      <c r="EL2563" s="107"/>
      <c r="EM2563" s="107"/>
      <c r="EN2563" s="107"/>
      <c r="EO2563" s="107"/>
      <c r="EP2563" s="107"/>
      <c r="EQ2563" s="107"/>
      <c r="ER2563" s="107"/>
      <c r="ES2563" s="107"/>
      <c r="ET2563" s="107"/>
      <c r="EU2563" s="107"/>
      <c r="EV2563" s="107"/>
      <c r="EW2563" s="107"/>
      <c r="EX2563" s="107"/>
      <c r="EY2563" s="107"/>
    </row>
    <row r="2564" spans="1:155" x14ac:dyDescent="0.15">
      <c r="A2564" s="36"/>
      <c r="B2564" s="144"/>
      <c r="C2564" s="91"/>
      <c r="D2564" s="103"/>
      <c r="E2564" s="104"/>
      <c r="F2564" s="87"/>
      <c r="G2564" s="88"/>
      <c r="H2564" s="89"/>
      <c r="I2564" s="88"/>
      <c r="J2564" s="91"/>
      <c r="K2564" s="91"/>
      <c r="L2564" s="92"/>
      <c r="M2564" s="104"/>
      <c r="N2564" s="94"/>
      <c r="O2564" s="143"/>
      <c r="P2564" s="143"/>
      <c r="Q2564" s="143"/>
      <c r="R2564" s="94"/>
      <c r="S2564" s="107"/>
      <c r="T2564" s="143"/>
      <c r="U2564" s="94"/>
      <c r="V2564" s="94"/>
      <c r="W2564" s="94"/>
      <c r="X2564" s="143"/>
      <c r="Y2564" s="123"/>
      <c r="Z2564" s="143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  <c r="EG2564" s="107"/>
      <c r="EH2564" s="107"/>
      <c r="EI2564" s="107"/>
      <c r="EJ2564" s="107"/>
      <c r="EK2564" s="107"/>
      <c r="EL2564" s="107"/>
      <c r="EM2564" s="107"/>
      <c r="EN2564" s="107"/>
      <c r="EO2564" s="107"/>
      <c r="EP2564" s="107"/>
      <c r="EQ2564" s="107"/>
      <c r="ER2564" s="107"/>
      <c r="ES2564" s="107"/>
      <c r="ET2564" s="107"/>
      <c r="EU2564" s="107"/>
      <c r="EV2564" s="107"/>
      <c r="EW2564" s="107"/>
      <c r="EX2564" s="107"/>
      <c r="EY2564" s="107"/>
    </row>
    <row r="2565" spans="1:155" x14ac:dyDescent="0.15">
      <c r="A2565" s="36"/>
      <c r="B2565" s="144"/>
      <c r="C2565" s="91"/>
      <c r="D2565" s="103"/>
      <c r="E2565" s="104"/>
      <c r="F2565" s="87"/>
      <c r="G2565" s="88"/>
      <c r="H2565" s="89"/>
      <c r="I2565" s="88"/>
      <c r="J2565" s="91"/>
      <c r="K2565" s="91"/>
      <c r="L2565" s="92"/>
      <c r="M2565" s="104"/>
      <c r="N2565" s="94"/>
      <c r="O2565" s="143"/>
      <c r="P2565" s="143"/>
      <c r="Q2565" s="143"/>
      <c r="R2565" s="94"/>
      <c r="S2565" s="107"/>
      <c r="T2565" s="143"/>
      <c r="U2565" s="94"/>
      <c r="V2565" s="94"/>
      <c r="W2565" s="94"/>
      <c r="X2565" s="143"/>
      <c r="Y2565" s="123"/>
      <c r="Z2565" s="143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  <c r="EG2565" s="107"/>
      <c r="EH2565" s="107"/>
      <c r="EI2565" s="107"/>
      <c r="EJ2565" s="107"/>
      <c r="EK2565" s="107"/>
      <c r="EL2565" s="107"/>
      <c r="EM2565" s="107"/>
      <c r="EN2565" s="107"/>
      <c r="EO2565" s="107"/>
      <c r="EP2565" s="107"/>
      <c r="EQ2565" s="107"/>
      <c r="ER2565" s="107"/>
      <c r="ES2565" s="107"/>
      <c r="ET2565" s="107"/>
      <c r="EU2565" s="107"/>
      <c r="EV2565" s="107"/>
      <c r="EW2565" s="107"/>
      <c r="EX2565" s="107"/>
      <c r="EY2565" s="107"/>
    </row>
    <row r="2566" spans="1:155" x14ac:dyDescent="0.15">
      <c r="A2566" s="36"/>
      <c r="B2566" s="144"/>
      <c r="C2566" s="91"/>
      <c r="D2566" s="103"/>
      <c r="E2566" s="104"/>
      <c r="F2566" s="87"/>
      <c r="G2566" s="88"/>
      <c r="H2566" s="89"/>
      <c r="I2566" s="88"/>
      <c r="J2566" s="91"/>
      <c r="K2566" s="91"/>
      <c r="L2566" s="92"/>
      <c r="M2566" s="104"/>
      <c r="N2566" s="94"/>
      <c r="O2566" s="143"/>
      <c r="P2566" s="143"/>
      <c r="Q2566" s="143"/>
      <c r="R2566" s="94"/>
      <c r="S2566" s="107"/>
      <c r="T2566" s="143"/>
      <c r="U2566" s="94"/>
      <c r="V2566" s="94"/>
      <c r="W2566" s="94"/>
      <c r="X2566" s="143"/>
      <c r="Y2566" s="123"/>
      <c r="Z2566" s="143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  <c r="EG2566" s="107"/>
      <c r="EH2566" s="107"/>
      <c r="EI2566" s="107"/>
      <c r="EJ2566" s="107"/>
      <c r="EK2566" s="107"/>
      <c r="EL2566" s="107"/>
      <c r="EM2566" s="107"/>
      <c r="EN2566" s="107"/>
      <c r="EO2566" s="107"/>
      <c r="EP2566" s="107"/>
      <c r="EQ2566" s="107"/>
      <c r="ER2566" s="107"/>
      <c r="ES2566" s="107"/>
      <c r="ET2566" s="107"/>
      <c r="EU2566" s="107"/>
      <c r="EV2566" s="107"/>
      <c r="EW2566" s="107"/>
      <c r="EX2566" s="107"/>
      <c r="EY2566" s="107"/>
    </row>
    <row r="2567" spans="1:155" x14ac:dyDescent="0.15">
      <c r="A2567" s="36"/>
      <c r="B2567" s="144"/>
      <c r="C2567" s="91"/>
      <c r="D2567" s="103"/>
      <c r="E2567" s="104"/>
      <c r="F2567" s="87"/>
      <c r="G2567" s="88"/>
      <c r="H2567" s="89"/>
      <c r="I2567" s="88"/>
      <c r="J2567" s="91"/>
      <c r="K2567" s="91"/>
      <c r="L2567" s="92"/>
      <c r="M2567" s="104"/>
      <c r="N2567" s="94"/>
      <c r="O2567" s="143"/>
      <c r="P2567" s="143"/>
      <c r="Q2567" s="143"/>
      <c r="R2567" s="94"/>
      <c r="S2567" s="107"/>
      <c r="T2567" s="143"/>
      <c r="U2567" s="94"/>
      <c r="V2567" s="94"/>
      <c r="W2567" s="94"/>
      <c r="X2567" s="143"/>
      <c r="Y2567" s="123"/>
      <c r="Z2567" s="143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  <c r="EG2567" s="107"/>
      <c r="EH2567" s="107"/>
      <c r="EI2567" s="107"/>
      <c r="EJ2567" s="107"/>
      <c r="EK2567" s="107"/>
      <c r="EL2567" s="107"/>
      <c r="EM2567" s="107"/>
      <c r="EN2567" s="107"/>
      <c r="EO2567" s="107"/>
      <c r="EP2567" s="107"/>
      <c r="EQ2567" s="107"/>
      <c r="ER2567" s="107"/>
      <c r="ES2567" s="107"/>
      <c r="ET2567" s="107"/>
      <c r="EU2567" s="107"/>
      <c r="EV2567" s="107"/>
      <c r="EW2567" s="107"/>
      <c r="EX2567" s="107"/>
      <c r="EY2567" s="107"/>
    </row>
    <row r="2568" spans="1:155" x14ac:dyDescent="0.15">
      <c r="A2568" s="36"/>
      <c r="B2568" s="144"/>
      <c r="C2568" s="91"/>
      <c r="D2568" s="103"/>
      <c r="E2568" s="104"/>
      <c r="F2568" s="87"/>
      <c r="G2568" s="88"/>
      <c r="H2568" s="89"/>
      <c r="I2568" s="88"/>
      <c r="J2568" s="91"/>
      <c r="K2568" s="91"/>
      <c r="L2568" s="92"/>
      <c r="M2568" s="104"/>
      <c r="N2568" s="94"/>
      <c r="O2568" s="143"/>
      <c r="P2568" s="143"/>
      <c r="Q2568" s="143"/>
      <c r="R2568" s="94"/>
      <c r="S2568" s="107"/>
      <c r="T2568" s="143"/>
      <c r="U2568" s="94"/>
      <c r="V2568" s="94"/>
      <c r="W2568" s="94"/>
      <c r="X2568" s="143"/>
      <c r="Y2568" s="123"/>
      <c r="Z2568" s="143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  <c r="EG2568" s="107"/>
      <c r="EH2568" s="107"/>
      <c r="EI2568" s="107"/>
      <c r="EJ2568" s="107"/>
      <c r="EK2568" s="107"/>
      <c r="EL2568" s="107"/>
      <c r="EM2568" s="107"/>
      <c r="EN2568" s="107"/>
      <c r="EO2568" s="107"/>
      <c r="EP2568" s="107"/>
      <c r="EQ2568" s="107"/>
      <c r="ER2568" s="107"/>
      <c r="ES2568" s="107"/>
      <c r="ET2568" s="107"/>
      <c r="EU2568" s="107"/>
      <c r="EV2568" s="107"/>
      <c r="EW2568" s="107"/>
      <c r="EX2568" s="107"/>
      <c r="EY2568" s="107"/>
    </row>
    <row r="2569" spans="1:155" x14ac:dyDescent="0.15">
      <c r="A2569" s="36"/>
      <c r="B2569" s="144"/>
      <c r="C2569" s="91"/>
      <c r="D2569" s="103"/>
      <c r="E2569" s="104"/>
      <c r="F2569" s="87"/>
      <c r="G2569" s="88"/>
      <c r="H2569" s="89"/>
      <c r="I2569" s="88"/>
      <c r="J2569" s="91"/>
      <c r="K2569" s="91"/>
      <c r="L2569" s="92"/>
      <c r="M2569" s="104"/>
      <c r="N2569" s="94"/>
      <c r="O2569" s="143"/>
      <c r="P2569" s="143"/>
      <c r="Q2569" s="143"/>
      <c r="R2569" s="94"/>
      <c r="S2569" s="107"/>
      <c r="T2569" s="143"/>
      <c r="U2569" s="94"/>
      <c r="V2569" s="94"/>
      <c r="W2569" s="94"/>
      <c r="X2569" s="143"/>
      <c r="Y2569" s="123"/>
      <c r="Z2569" s="143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  <c r="EG2569" s="107"/>
      <c r="EH2569" s="107"/>
      <c r="EI2569" s="107"/>
      <c r="EJ2569" s="107"/>
      <c r="EK2569" s="107"/>
      <c r="EL2569" s="107"/>
      <c r="EM2569" s="107"/>
      <c r="EN2569" s="107"/>
      <c r="EO2569" s="107"/>
      <c r="EP2569" s="107"/>
      <c r="EQ2569" s="107"/>
      <c r="ER2569" s="107"/>
      <c r="ES2569" s="107"/>
      <c r="ET2569" s="107"/>
      <c r="EU2569" s="107"/>
      <c r="EV2569" s="107"/>
      <c r="EW2569" s="107"/>
      <c r="EX2569" s="107"/>
      <c r="EY2569" s="107"/>
    </row>
    <row r="2570" spans="1:155" x14ac:dyDescent="0.15">
      <c r="A2570" s="36"/>
      <c r="B2570" s="107"/>
      <c r="C2570" s="145"/>
      <c r="D2570" s="146"/>
      <c r="E2570" s="147"/>
      <c r="F2570" s="148"/>
      <c r="G2570" s="148"/>
      <c r="H2570" s="107"/>
      <c r="I2570" s="149"/>
      <c r="J2570" s="107"/>
      <c r="K2570" s="145"/>
      <c r="L2570" s="92"/>
      <c r="M2570" s="104"/>
      <c r="N2570" s="143"/>
      <c r="O2570" s="143"/>
      <c r="P2570" s="143"/>
      <c r="Q2570" s="143"/>
      <c r="R2570" s="94"/>
      <c r="S2570" s="107"/>
      <c r="T2570" s="143"/>
      <c r="U2570" s="94"/>
      <c r="V2570" s="94"/>
      <c r="W2570" s="94"/>
      <c r="X2570" s="143"/>
      <c r="Y2570" s="123"/>
      <c r="Z2570" s="143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  <c r="EG2570" s="107"/>
      <c r="EH2570" s="107"/>
      <c r="EI2570" s="107"/>
      <c r="EJ2570" s="107"/>
      <c r="EK2570" s="107"/>
      <c r="EL2570" s="107"/>
      <c r="EM2570" s="107"/>
      <c r="EN2570" s="107"/>
      <c r="EO2570" s="107"/>
      <c r="EP2570" s="107"/>
      <c r="EQ2570" s="107"/>
      <c r="ER2570" s="107"/>
      <c r="ES2570" s="107"/>
      <c r="ET2570" s="107"/>
      <c r="EU2570" s="107"/>
      <c r="EV2570" s="107"/>
      <c r="EW2570" s="107"/>
      <c r="EX2570" s="107"/>
      <c r="EY2570" s="107"/>
    </row>
    <row r="2571" spans="1:155" x14ac:dyDescent="0.15">
      <c r="A2571" s="36"/>
      <c r="B2571" s="107"/>
      <c r="C2571" s="145"/>
      <c r="D2571" s="146"/>
      <c r="E2571" s="147"/>
      <c r="F2571" s="148"/>
      <c r="G2571" s="148"/>
      <c r="H2571" s="107"/>
      <c r="I2571" s="149"/>
      <c r="J2571" s="107"/>
      <c r="K2571" s="145"/>
      <c r="L2571" s="92"/>
      <c r="M2571" s="104"/>
      <c r="N2571" s="143"/>
      <c r="O2571" s="143"/>
      <c r="P2571" s="143"/>
      <c r="Q2571" s="143"/>
      <c r="R2571" s="94"/>
      <c r="S2571" s="107"/>
      <c r="T2571" s="143"/>
      <c r="U2571" s="94"/>
      <c r="V2571" s="94"/>
      <c r="W2571" s="94"/>
      <c r="X2571" s="143"/>
      <c r="Y2571" s="123"/>
      <c r="Z2571" s="143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  <c r="EG2571" s="107"/>
      <c r="EH2571" s="107"/>
      <c r="EI2571" s="107"/>
      <c r="EJ2571" s="107"/>
      <c r="EK2571" s="107"/>
      <c r="EL2571" s="107"/>
      <c r="EM2571" s="107"/>
      <c r="EN2571" s="107"/>
      <c r="EO2571" s="107"/>
      <c r="EP2571" s="107"/>
      <c r="EQ2571" s="107"/>
      <c r="ER2571" s="107"/>
      <c r="ES2571" s="107"/>
      <c r="ET2571" s="107"/>
      <c r="EU2571" s="107"/>
      <c r="EV2571" s="107"/>
      <c r="EW2571" s="107"/>
      <c r="EX2571" s="107"/>
      <c r="EY2571" s="107"/>
    </row>
    <row r="2572" spans="1:155" x14ac:dyDescent="0.15">
      <c r="A2572" s="36"/>
      <c r="B2572" s="107"/>
      <c r="C2572" s="145"/>
      <c r="D2572" s="146"/>
      <c r="E2572" s="147"/>
      <c r="F2572" s="148"/>
      <c r="G2572" s="148"/>
      <c r="H2572" s="107"/>
      <c r="I2572" s="149"/>
      <c r="J2572" s="107"/>
      <c r="K2572" s="145"/>
      <c r="L2572" s="92"/>
      <c r="M2572" s="104"/>
      <c r="N2572" s="143"/>
      <c r="O2572" s="143"/>
      <c r="P2572" s="143"/>
      <c r="Q2572" s="143"/>
      <c r="R2572" s="94"/>
      <c r="S2572" s="107"/>
      <c r="T2572" s="143"/>
      <c r="U2572" s="94"/>
      <c r="V2572" s="94"/>
      <c r="W2572" s="94"/>
      <c r="X2572" s="143"/>
      <c r="Y2572" s="123"/>
      <c r="Z2572" s="143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  <c r="EG2572" s="107"/>
      <c r="EH2572" s="107"/>
      <c r="EI2572" s="107"/>
      <c r="EJ2572" s="107"/>
      <c r="EK2572" s="107"/>
      <c r="EL2572" s="107"/>
      <c r="EM2572" s="107"/>
      <c r="EN2572" s="107"/>
      <c r="EO2572" s="107"/>
      <c r="EP2572" s="107"/>
      <c r="EQ2572" s="107"/>
      <c r="ER2572" s="107"/>
      <c r="ES2572" s="107"/>
      <c r="ET2572" s="107"/>
      <c r="EU2572" s="107"/>
      <c r="EV2572" s="107"/>
      <c r="EW2572" s="107"/>
      <c r="EX2572" s="107"/>
      <c r="EY2572" s="107"/>
    </row>
    <row r="2573" spans="1:155" x14ac:dyDescent="0.15">
      <c r="A2573" s="36"/>
      <c r="B2573" s="107"/>
      <c r="C2573" s="145"/>
      <c r="D2573" s="146"/>
      <c r="E2573" s="147"/>
      <c r="F2573" s="148"/>
      <c r="G2573" s="148"/>
      <c r="H2573" s="107"/>
      <c r="I2573" s="149"/>
      <c r="J2573" s="107"/>
      <c r="K2573" s="145"/>
      <c r="L2573" s="92"/>
      <c r="M2573" s="104"/>
      <c r="N2573" s="143"/>
      <c r="O2573" s="143"/>
      <c r="P2573" s="143"/>
      <c r="Q2573" s="143"/>
      <c r="R2573" s="94"/>
      <c r="S2573" s="107"/>
      <c r="T2573" s="143"/>
      <c r="U2573" s="94"/>
      <c r="V2573" s="94"/>
      <c r="W2573" s="94"/>
      <c r="X2573" s="143"/>
      <c r="Y2573" s="123"/>
      <c r="Z2573" s="143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  <c r="EG2573" s="107"/>
      <c r="EH2573" s="107"/>
      <c r="EI2573" s="107"/>
      <c r="EJ2573" s="107"/>
      <c r="EK2573" s="107"/>
      <c r="EL2573" s="107"/>
      <c r="EM2573" s="107"/>
      <c r="EN2573" s="107"/>
      <c r="EO2573" s="107"/>
      <c r="EP2573" s="107"/>
      <c r="EQ2573" s="107"/>
      <c r="ER2573" s="107"/>
      <c r="ES2573" s="107"/>
      <c r="ET2573" s="107"/>
      <c r="EU2573" s="107"/>
      <c r="EV2573" s="107"/>
      <c r="EW2573" s="107"/>
      <c r="EX2573" s="107"/>
      <c r="EY2573" s="107"/>
    </row>
    <row r="2574" spans="1:155" x14ac:dyDescent="0.15">
      <c r="A2574" s="36"/>
      <c r="B2574" s="107"/>
      <c r="C2574" s="145"/>
      <c r="D2574" s="146"/>
      <c r="E2574" s="147"/>
      <c r="F2574" s="148"/>
      <c r="G2574" s="148"/>
      <c r="H2574" s="107"/>
      <c r="I2574" s="149"/>
      <c r="J2574" s="107"/>
      <c r="K2574" s="145"/>
      <c r="L2574" s="92"/>
      <c r="M2574" s="104"/>
      <c r="N2574" s="143"/>
      <c r="O2574" s="143"/>
      <c r="P2574" s="143"/>
      <c r="Q2574" s="143"/>
      <c r="R2574" s="94"/>
      <c r="S2574" s="107"/>
      <c r="T2574" s="143"/>
      <c r="U2574" s="94"/>
      <c r="V2574" s="94"/>
      <c r="W2574" s="94"/>
      <c r="X2574" s="143"/>
      <c r="Y2574" s="123"/>
      <c r="Z2574" s="143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  <c r="EG2574" s="107"/>
      <c r="EH2574" s="107"/>
      <c r="EI2574" s="107"/>
      <c r="EJ2574" s="107"/>
      <c r="EK2574" s="107"/>
      <c r="EL2574" s="107"/>
      <c r="EM2574" s="107"/>
      <c r="EN2574" s="107"/>
      <c r="EO2574" s="107"/>
      <c r="EP2574" s="107"/>
      <c r="EQ2574" s="107"/>
      <c r="ER2574" s="107"/>
      <c r="ES2574" s="107"/>
      <c r="ET2574" s="107"/>
      <c r="EU2574" s="107"/>
      <c r="EV2574" s="107"/>
      <c r="EW2574" s="107"/>
      <c r="EX2574" s="107"/>
      <c r="EY2574" s="107"/>
    </row>
    <row r="2575" spans="1:155" x14ac:dyDescent="0.15">
      <c r="A2575" s="36"/>
      <c r="B2575" s="107"/>
      <c r="C2575" s="145"/>
      <c r="D2575" s="146"/>
      <c r="E2575" s="147"/>
      <c r="F2575" s="148"/>
      <c r="G2575" s="148"/>
      <c r="H2575" s="107"/>
      <c r="I2575" s="149"/>
      <c r="J2575" s="107"/>
      <c r="K2575" s="145"/>
      <c r="L2575" s="92"/>
      <c r="M2575" s="104"/>
      <c r="N2575" s="143"/>
      <c r="O2575" s="143"/>
      <c r="P2575" s="143"/>
      <c r="Q2575" s="143"/>
      <c r="R2575" s="94"/>
      <c r="S2575" s="107"/>
      <c r="T2575" s="143"/>
      <c r="U2575" s="94"/>
      <c r="V2575" s="94"/>
      <c r="W2575" s="94"/>
      <c r="X2575" s="143"/>
      <c r="Y2575" s="123"/>
      <c r="Z2575" s="143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  <c r="EG2575" s="107"/>
      <c r="EH2575" s="107"/>
      <c r="EI2575" s="107"/>
      <c r="EJ2575" s="107"/>
      <c r="EK2575" s="107"/>
      <c r="EL2575" s="107"/>
      <c r="EM2575" s="107"/>
      <c r="EN2575" s="107"/>
      <c r="EO2575" s="107"/>
      <c r="EP2575" s="107"/>
      <c r="EQ2575" s="107"/>
      <c r="ER2575" s="107"/>
      <c r="ES2575" s="107"/>
      <c r="ET2575" s="107"/>
      <c r="EU2575" s="107"/>
      <c r="EV2575" s="107"/>
      <c r="EW2575" s="107"/>
      <c r="EX2575" s="107"/>
      <c r="EY2575" s="107"/>
    </row>
    <row r="2576" spans="1:155" x14ac:dyDescent="0.15">
      <c r="A2576" s="36"/>
      <c r="B2576" s="107"/>
      <c r="C2576" s="145"/>
      <c r="D2576" s="146"/>
      <c r="E2576" s="147"/>
      <c r="F2576" s="148"/>
      <c r="G2576" s="148"/>
      <c r="H2576" s="107"/>
      <c r="I2576" s="149"/>
      <c r="J2576" s="107"/>
      <c r="K2576" s="145"/>
      <c r="L2576" s="92"/>
      <c r="M2576" s="104"/>
      <c r="N2576" s="143"/>
      <c r="O2576" s="143"/>
      <c r="P2576" s="143"/>
      <c r="Q2576" s="143"/>
      <c r="R2576" s="94"/>
      <c r="S2576" s="107"/>
      <c r="T2576" s="143"/>
      <c r="U2576" s="94"/>
      <c r="V2576" s="94"/>
      <c r="W2576" s="94"/>
      <c r="X2576" s="143"/>
      <c r="Y2576" s="123"/>
      <c r="Z2576" s="143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  <c r="EG2576" s="107"/>
      <c r="EH2576" s="107"/>
      <c r="EI2576" s="107"/>
      <c r="EJ2576" s="107"/>
      <c r="EK2576" s="107"/>
      <c r="EL2576" s="107"/>
      <c r="EM2576" s="107"/>
      <c r="EN2576" s="107"/>
      <c r="EO2576" s="107"/>
      <c r="EP2576" s="107"/>
      <c r="EQ2576" s="107"/>
      <c r="ER2576" s="107"/>
      <c r="ES2576" s="107"/>
      <c r="ET2576" s="107"/>
      <c r="EU2576" s="107"/>
      <c r="EV2576" s="107"/>
      <c r="EW2576" s="107"/>
      <c r="EX2576" s="107"/>
      <c r="EY2576" s="107"/>
    </row>
    <row r="2577" spans="1:155" x14ac:dyDescent="0.15">
      <c r="A2577" s="36"/>
      <c r="B2577" s="107"/>
      <c r="C2577" s="145"/>
      <c r="D2577" s="146"/>
      <c r="E2577" s="147"/>
      <c r="F2577" s="148"/>
      <c r="G2577" s="148"/>
      <c r="H2577" s="107"/>
      <c r="I2577" s="149"/>
      <c r="J2577" s="107"/>
      <c r="K2577" s="145"/>
      <c r="L2577" s="92"/>
      <c r="M2577" s="104"/>
      <c r="N2577" s="143"/>
      <c r="O2577" s="143"/>
      <c r="P2577" s="143"/>
      <c r="Q2577" s="143"/>
      <c r="R2577" s="94"/>
      <c r="S2577" s="107"/>
      <c r="T2577" s="143"/>
      <c r="U2577" s="94"/>
      <c r="V2577" s="94"/>
      <c r="W2577" s="94"/>
      <c r="X2577" s="143"/>
      <c r="Y2577" s="123"/>
      <c r="Z2577" s="143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  <c r="EG2577" s="107"/>
      <c r="EH2577" s="107"/>
      <c r="EI2577" s="107"/>
      <c r="EJ2577" s="107"/>
      <c r="EK2577" s="107"/>
      <c r="EL2577" s="107"/>
      <c r="EM2577" s="107"/>
      <c r="EN2577" s="107"/>
      <c r="EO2577" s="107"/>
      <c r="EP2577" s="107"/>
      <c r="EQ2577" s="107"/>
      <c r="ER2577" s="107"/>
      <c r="ES2577" s="107"/>
      <c r="ET2577" s="107"/>
      <c r="EU2577" s="107"/>
      <c r="EV2577" s="107"/>
      <c r="EW2577" s="107"/>
      <c r="EX2577" s="107"/>
      <c r="EY2577" s="107"/>
    </row>
    <row r="2578" spans="1:155" x14ac:dyDescent="0.15">
      <c r="A2578" s="36"/>
      <c r="B2578" s="107"/>
      <c r="C2578" s="145"/>
      <c r="D2578" s="146"/>
      <c r="E2578" s="147"/>
      <c r="F2578" s="148"/>
      <c r="G2578" s="148"/>
      <c r="H2578" s="107"/>
      <c r="I2578" s="149"/>
      <c r="J2578" s="107"/>
      <c r="K2578" s="145"/>
      <c r="L2578" s="92"/>
      <c r="M2578" s="104"/>
      <c r="N2578" s="143"/>
      <c r="O2578" s="143"/>
      <c r="P2578" s="143"/>
      <c r="Q2578" s="143"/>
      <c r="R2578" s="94"/>
      <c r="S2578" s="107"/>
      <c r="T2578" s="143"/>
      <c r="U2578" s="94"/>
      <c r="V2578" s="94"/>
      <c r="W2578" s="94"/>
      <c r="X2578" s="143"/>
      <c r="Y2578" s="123"/>
      <c r="Z2578" s="143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  <c r="EG2578" s="107"/>
      <c r="EH2578" s="107"/>
      <c r="EI2578" s="107"/>
      <c r="EJ2578" s="107"/>
      <c r="EK2578" s="107"/>
      <c r="EL2578" s="107"/>
      <c r="EM2578" s="107"/>
      <c r="EN2578" s="107"/>
      <c r="EO2578" s="107"/>
      <c r="EP2578" s="107"/>
      <c r="EQ2578" s="107"/>
      <c r="ER2578" s="107"/>
      <c r="ES2578" s="107"/>
      <c r="ET2578" s="107"/>
      <c r="EU2578" s="107"/>
      <c r="EV2578" s="107"/>
      <c r="EW2578" s="107"/>
      <c r="EX2578" s="107"/>
      <c r="EY2578" s="107"/>
    </row>
    <row r="2579" spans="1:155" x14ac:dyDescent="0.15">
      <c r="A2579" s="36"/>
      <c r="B2579" s="107"/>
      <c r="C2579" s="145"/>
      <c r="D2579" s="146"/>
      <c r="E2579" s="147"/>
      <c r="F2579" s="148"/>
      <c r="G2579" s="148"/>
      <c r="H2579" s="107"/>
      <c r="I2579" s="149"/>
      <c r="J2579" s="107"/>
      <c r="K2579" s="145"/>
      <c r="L2579" s="92"/>
      <c r="M2579" s="104"/>
      <c r="N2579" s="143"/>
      <c r="O2579" s="143"/>
      <c r="P2579" s="143"/>
      <c r="Q2579" s="143"/>
      <c r="R2579" s="94"/>
      <c r="S2579" s="107"/>
      <c r="T2579" s="143"/>
      <c r="U2579" s="94"/>
      <c r="V2579" s="94"/>
      <c r="W2579" s="94"/>
      <c r="X2579" s="143"/>
      <c r="Y2579" s="123"/>
      <c r="Z2579" s="143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  <c r="EG2579" s="107"/>
      <c r="EH2579" s="107"/>
      <c r="EI2579" s="107"/>
      <c r="EJ2579" s="107"/>
      <c r="EK2579" s="107"/>
      <c r="EL2579" s="107"/>
      <c r="EM2579" s="107"/>
      <c r="EN2579" s="107"/>
      <c r="EO2579" s="107"/>
      <c r="EP2579" s="107"/>
      <c r="EQ2579" s="107"/>
      <c r="ER2579" s="107"/>
      <c r="ES2579" s="107"/>
      <c r="ET2579" s="107"/>
      <c r="EU2579" s="107"/>
      <c r="EV2579" s="107"/>
      <c r="EW2579" s="107"/>
      <c r="EX2579" s="107"/>
      <c r="EY2579" s="107"/>
    </row>
    <row r="2580" spans="1:155" x14ac:dyDescent="0.15">
      <c r="A2580" s="36"/>
      <c r="B2580" s="107"/>
      <c r="C2580" s="145"/>
      <c r="D2580" s="146"/>
      <c r="E2580" s="147"/>
      <c r="F2580" s="148"/>
      <c r="G2580" s="148"/>
      <c r="H2580" s="107"/>
      <c r="I2580" s="149"/>
      <c r="J2580" s="107"/>
      <c r="K2580" s="145"/>
      <c r="L2580" s="92"/>
      <c r="M2580" s="104"/>
      <c r="N2580" s="143"/>
      <c r="O2580" s="143"/>
      <c r="P2580" s="143"/>
      <c r="Q2580" s="143"/>
      <c r="R2580" s="94"/>
      <c r="S2580" s="107"/>
      <c r="T2580" s="143"/>
      <c r="U2580" s="94"/>
      <c r="V2580" s="94"/>
      <c r="W2580" s="94"/>
      <c r="X2580" s="143"/>
      <c r="Y2580" s="123"/>
      <c r="Z2580" s="143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  <c r="EG2580" s="107"/>
      <c r="EH2580" s="107"/>
      <c r="EI2580" s="107"/>
      <c r="EJ2580" s="107"/>
      <c r="EK2580" s="107"/>
      <c r="EL2580" s="107"/>
      <c r="EM2580" s="107"/>
      <c r="EN2580" s="107"/>
      <c r="EO2580" s="107"/>
      <c r="EP2580" s="107"/>
      <c r="EQ2580" s="107"/>
      <c r="ER2580" s="107"/>
      <c r="ES2580" s="107"/>
      <c r="ET2580" s="107"/>
      <c r="EU2580" s="107"/>
      <c r="EV2580" s="107"/>
      <c r="EW2580" s="107"/>
      <c r="EX2580" s="107"/>
      <c r="EY2580" s="107"/>
    </row>
    <row r="2581" spans="1:155" x14ac:dyDescent="0.15">
      <c r="A2581" s="36"/>
      <c r="B2581" s="107"/>
      <c r="C2581" s="145"/>
      <c r="D2581" s="146"/>
      <c r="E2581" s="147"/>
      <c r="F2581" s="148"/>
      <c r="G2581" s="148"/>
      <c r="H2581" s="107"/>
      <c r="I2581" s="149"/>
      <c r="J2581" s="107"/>
      <c r="K2581" s="145"/>
      <c r="L2581" s="92"/>
      <c r="M2581" s="104"/>
      <c r="N2581" s="143"/>
      <c r="O2581" s="143"/>
      <c r="P2581" s="143"/>
      <c r="Q2581" s="143"/>
      <c r="R2581" s="94"/>
      <c r="S2581" s="107"/>
      <c r="T2581" s="143"/>
      <c r="U2581" s="94"/>
      <c r="V2581" s="94"/>
      <c r="W2581" s="94"/>
      <c r="X2581" s="143"/>
      <c r="Y2581" s="123"/>
      <c r="Z2581" s="143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  <c r="EG2581" s="107"/>
      <c r="EH2581" s="107"/>
      <c r="EI2581" s="107"/>
      <c r="EJ2581" s="107"/>
      <c r="EK2581" s="107"/>
      <c r="EL2581" s="107"/>
      <c r="EM2581" s="107"/>
      <c r="EN2581" s="107"/>
      <c r="EO2581" s="107"/>
      <c r="EP2581" s="107"/>
      <c r="EQ2581" s="107"/>
      <c r="ER2581" s="107"/>
      <c r="ES2581" s="107"/>
      <c r="ET2581" s="107"/>
      <c r="EU2581" s="107"/>
      <c r="EV2581" s="107"/>
      <c r="EW2581" s="107"/>
      <c r="EX2581" s="107"/>
      <c r="EY2581" s="107"/>
    </row>
    <row r="2582" spans="1:155" x14ac:dyDescent="0.15">
      <c r="A2582" s="36"/>
      <c r="B2582" s="107"/>
      <c r="C2582" s="145"/>
      <c r="D2582" s="146"/>
      <c r="E2582" s="147"/>
      <c r="F2582" s="148"/>
      <c r="G2582" s="148"/>
      <c r="H2582" s="107"/>
      <c r="I2582" s="149"/>
      <c r="J2582" s="107"/>
      <c r="K2582" s="145"/>
      <c r="L2582" s="92"/>
      <c r="M2582" s="104"/>
      <c r="N2582" s="143"/>
      <c r="O2582" s="143"/>
      <c r="P2582" s="143"/>
      <c r="Q2582" s="143"/>
      <c r="R2582" s="94"/>
      <c r="S2582" s="107"/>
      <c r="T2582" s="143"/>
      <c r="U2582" s="94"/>
      <c r="V2582" s="94"/>
      <c r="W2582" s="94"/>
      <c r="X2582" s="143"/>
      <c r="Y2582" s="123"/>
      <c r="Z2582" s="143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  <c r="EG2582" s="107"/>
      <c r="EH2582" s="107"/>
      <c r="EI2582" s="107"/>
      <c r="EJ2582" s="107"/>
      <c r="EK2582" s="107"/>
      <c r="EL2582" s="107"/>
      <c r="EM2582" s="107"/>
      <c r="EN2582" s="107"/>
      <c r="EO2582" s="107"/>
      <c r="EP2582" s="107"/>
      <c r="EQ2582" s="107"/>
      <c r="ER2582" s="107"/>
      <c r="ES2582" s="107"/>
      <c r="ET2582" s="107"/>
      <c r="EU2582" s="107"/>
      <c r="EV2582" s="107"/>
      <c r="EW2582" s="107"/>
      <c r="EX2582" s="107"/>
      <c r="EY2582" s="107"/>
    </row>
    <row r="2583" spans="1:155" x14ac:dyDescent="0.15">
      <c r="A2583" s="36"/>
      <c r="B2583" s="107"/>
      <c r="C2583" s="145"/>
      <c r="D2583" s="146"/>
      <c r="E2583" s="147"/>
      <c r="F2583" s="148"/>
      <c r="G2583" s="148"/>
      <c r="H2583" s="107"/>
      <c r="I2583" s="149"/>
      <c r="J2583" s="107"/>
      <c r="K2583" s="145"/>
      <c r="L2583" s="92"/>
      <c r="M2583" s="104"/>
      <c r="N2583" s="143"/>
      <c r="O2583" s="143"/>
      <c r="P2583" s="143"/>
      <c r="Q2583" s="143"/>
      <c r="R2583" s="94"/>
      <c r="S2583" s="107"/>
      <c r="T2583" s="143"/>
      <c r="U2583" s="94"/>
      <c r="V2583" s="94"/>
      <c r="W2583" s="94"/>
      <c r="X2583" s="143"/>
      <c r="Y2583" s="123"/>
      <c r="Z2583" s="143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  <c r="EG2583" s="107"/>
      <c r="EH2583" s="107"/>
      <c r="EI2583" s="107"/>
      <c r="EJ2583" s="107"/>
      <c r="EK2583" s="107"/>
      <c r="EL2583" s="107"/>
      <c r="EM2583" s="107"/>
      <c r="EN2583" s="107"/>
      <c r="EO2583" s="107"/>
      <c r="EP2583" s="107"/>
      <c r="EQ2583" s="107"/>
      <c r="ER2583" s="107"/>
      <c r="ES2583" s="107"/>
      <c r="ET2583" s="107"/>
      <c r="EU2583" s="107"/>
      <c r="EV2583" s="107"/>
      <c r="EW2583" s="107"/>
      <c r="EX2583" s="107"/>
      <c r="EY2583" s="107"/>
    </row>
    <row r="2584" spans="1:155" x14ac:dyDescent="0.15">
      <c r="A2584" s="36"/>
      <c r="B2584" s="107"/>
      <c r="C2584" s="145"/>
      <c r="D2584" s="146"/>
      <c r="E2584" s="147"/>
      <c r="F2584" s="148"/>
      <c r="G2584" s="148"/>
      <c r="H2584" s="107"/>
      <c r="I2584" s="149"/>
      <c r="J2584" s="107"/>
      <c r="K2584" s="145"/>
      <c r="L2584" s="92"/>
      <c r="M2584" s="104"/>
      <c r="N2584" s="143"/>
      <c r="O2584" s="143"/>
      <c r="P2584" s="143"/>
      <c r="Q2584" s="143"/>
      <c r="R2584" s="94"/>
      <c r="S2584" s="107"/>
      <c r="T2584" s="143"/>
      <c r="U2584" s="94"/>
      <c r="V2584" s="94"/>
      <c r="W2584" s="94"/>
      <c r="X2584" s="143"/>
      <c r="Y2584" s="123"/>
      <c r="Z2584" s="143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  <c r="EG2584" s="107"/>
      <c r="EH2584" s="107"/>
      <c r="EI2584" s="107"/>
      <c r="EJ2584" s="107"/>
      <c r="EK2584" s="107"/>
      <c r="EL2584" s="107"/>
      <c r="EM2584" s="107"/>
      <c r="EN2584" s="107"/>
      <c r="EO2584" s="107"/>
      <c r="EP2584" s="107"/>
      <c r="EQ2584" s="107"/>
      <c r="ER2584" s="107"/>
      <c r="ES2584" s="107"/>
      <c r="ET2584" s="107"/>
      <c r="EU2584" s="107"/>
      <c r="EV2584" s="107"/>
      <c r="EW2584" s="107"/>
      <c r="EX2584" s="107"/>
      <c r="EY2584" s="107"/>
    </row>
    <row r="2585" spans="1:155" x14ac:dyDescent="0.15">
      <c r="A2585" s="36"/>
      <c r="B2585" s="107"/>
      <c r="C2585" s="145"/>
      <c r="D2585" s="146"/>
      <c r="E2585" s="147"/>
      <c r="F2585" s="148"/>
      <c r="G2585" s="148"/>
      <c r="H2585" s="107"/>
      <c r="I2585" s="149"/>
      <c r="J2585" s="107"/>
      <c r="K2585" s="145"/>
      <c r="L2585" s="92"/>
      <c r="M2585" s="104"/>
      <c r="N2585" s="143"/>
      <c r="O2585" s="143"/>
      <c r="P2585" s="143"/>
      <c r="Q2585" s="143"/>
      <c r="R2585" s="94"/>
      <c r="S2585" s="107"/>
      <c r="T2585" s="143"/>
      <c r="U2585" s="94"/>
      <c r="V2585" s="94"/>
      <c r="W2585" s="94"/>
      <c r="X2585" s="143"/>
      <c r="Y2585" s="123"/>
      <c r="Z2585" s="143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  <c r="EG2585" s="107"/>
      <c r="EH2585" s="107"/>
      <c r="EI2585" s="107"/>
      <c r="EJ2585" s="107"/>
      <c r="EK2585" s="107"/>
      <c r="EL2585" s="107"/>
      <c r="EM2585" s="107"/>
      <c r="EN2585" s="107"/>
      <c r="EO2585" s="107"/>
      <c r="EP2585" s="107"/>
      <c r="EQ2585" s="107"/>
      <c r="ER2585" s="107"/>
      <c r="ES2585" s="107"/>
      <c r="ET2585" s="107"/>
      <c r="EU2585" s="107"/>
      <c r="EV2585" s="107"/>
      <c r="EW2585" s="107"/>
      <c r="EX2585" s="107"/>
      <c r="EY2585" s="107"/>
    </row>
    <row r="2586" spans="1:155" x14ac:dyDescent="0.15">
      <c r="A2586" s="36"/>
      <c r="B2586" s="107"/>
      <c r="C2586" s="145"/>
      <c r="D2586" s="146"/>
      <c r="E2586" s="147"/>
      <c r="F2586" s="148"/>
      <c r="G2586" s="148"/>
      <c r="H2586" s="107"/>
      <c r="I2586" s="149"/>
      <c r="J2586" s="107"/>
      <c r="K2586" s="145"/>
      <c r="L2586" s="92"/>
      <c r="M2586" s="104"/>
      <c r="N2586" s="143"/>
      <c r="O2586" s="143"/>
      <c r="P2586" s="143"/>
      <c r="Q2586" s="143"/>
      <c r="R2586" s="94"/>
      <c r="S2586" s="107"/>
      <c r="T2586" s="143"/>
      <c r="U2586" s="94"/>
      <c r="V2586" s="94"/>
      <c r="W2586" s="94"/>
      <c r="X2586" s="143"/>
      <c r="Y2586" s="123"/>
      <c r="Z2586" s="143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  <c r="EG2586" s="107"/>
      <c r="EH2586" s="107"/>
      <c r="EI2586" s="107"/>
      <c r="EJ2586" s="107"/>
      <c r="EK2586" s="107"/>
      <c r="EL2586" s="107"/>
      <c r="EM2586" s="107"/>
      <c r="EN2586" s="107"/>
      <c r="EO2586" s="107"/>
      <c r="EP2586" s="107"/>
      <c r="EQ2586" s="107"/>
      <c r="ER2586" s="107"/>
      <c r="ES2586" s="107"/>
      <c r="ET2586" s="107"/>
      <c r="EU2586" s="107"/>
      <c r="EV2586" s="107"/>
      <c r="EW2586" s="107"/>
      <c r="EX2586" s="107"/>
      <c r="EY2586" s="107"/>
    </row>
    <row r="2587" spans="1:155" x14ac:dyDescent="0.15">
      <c r="A2587" s="36"/>
      <c r="B2587" s="107"/>
      <c r="C2587" s="145"/>
      <c r="D2587" s="146"/>
      <c r="E2587" s="147"/>
      <c r="F2587" s="148"/>
      <c r="G2587" s="148"/>
      <c r="H2587" s="107"/>
      <c r="I2587" s="149"/>
      <c r="J2587" s="107"/>
      <c r="K2587" s="145"/>
      <c r="L2587" s="92"/>
      <c r="M2587" s="104"/>
      <c r="N2587" s="143"/>
      <c r="O2587" s="143"/>
      <c r="P2587" s="143"/>
      <c r="Q2587" s="143"/>
      <c r="R2587" s="94"/>
      <c r="S2587" s="107"/>
      <c r="T2587" s="143"/>
      <c r="U2587" s="94"/>
      <c r="V2587" s="94"/>
      <c r="W2587" s="94"/>
      <c r="X2587" s="143"/>
      <c r="Y2587" s="123"/>
      <c r="Z2587" s="143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  <c r="EG2587" s="107"/>
      <c r="EH2587" s="107"/>
      <c r="EI2587" s="107"/>
      <c r="EJ2587" s="107"/>
      <c r="EK2587" s="107"/>
      <c r="EL2587" s="107"/>
      <c r="EM2587" s="107"/>
      <c r="EN2587" s="107"/>
      <c r="EO2587" s="107"/>
      <c r="EP2587" s="107"/>
      <c r="EQ2587" s="107"/>
      <c r="ER2587" s="107"/>
      <c r="ES2587" s="107"/>
      <c r="ET2587" s="107"/>
      <c r="EU2587" s="107"/>
      <c r="EV2587" s="107"/>
      <c r="EW2587" s="107"/>
      <c r="EX2587" s="107"/>
      <c r="EY2587" s="107"/>
    </row>
    <row r="2588" spans="1:155" x14ac:dyDescent="0.15">
      <c r="A2588" s="36"/>
      <c r="B2588" s="107"/>
      <c r="C2588" s="145"/>
      <c r="D2588" s="146"/>
      <c r="E2588" s="147"/>
      <c r="F2588" s="148"/>
      <c r="G2588" s="148"/>
      <c r="H2588" s="107"/>
      <c r="I2588" s="149"/>
      <c r="J2588" s="107"/>
      <c r="K2588" s="145"/>
      <c r="L2588" s="92"/>
      <c r="M2588" s="104"/>
      <c r="N2588" s="143"/>
      <c r="O2588" s="143"/>
      <c r="P2588" s="143"/>
      <c r="Q2588" s="143"/>
      <c r="R2588" s="94"/>
      <c r="S2588" s="107"/>
      <c r="T2588" s="143"/>
      <c r="U2588" s="94"/>
      <c r="V2588" s="94"/>
      <c r="W2588" s="94"/>
      <c r="X2588" s="143"/>
      <c r="Y2588" s="123"/>
      <c r="Z2588" s="143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  <c r="EG2588" s="107"/>
      <c r="EH2588" s="107"/>
      <c r="EI2588" s="107"/>
      <c r="EJ2588" s="107"/>
      <c r="EK2588" s="107"/>
      <c r="EL2588" s="107"/>
      <c r="EM2588" s="107"/>
      <c r="EN2588" s="107"/>
      <c r="EO2588" s="107"/>
      <c r="EP2588" s="107"/>
      <c r="EQ2588" s="107"/>
      <c r="ER2588" s="107"/>
      <c r="ES2588" s="107"/>
      <c r="ET2588" s="107"/>
      <c r="EU2588" s="107"/>
      <c r="EV2588" s="107"/>
      <c r="EW2588" s="107"/>
      <c r="EX2588" s="107"/>
      <c r="EY2588" s="107"/>
    </row>
    <row r="2589" spans="1:155" x14ac:dyDescent="0.15">
      <c r="A2589" s="36"/>
      <c r="B2589" s="107"/>
      <c r="C2589" s="145"/>
      <c r="D2589" s="146"/>
      <c r="E2589" s="147"/>
      <c r="F2589" s="148"/>
      <c r="G2589" s="148"/>
      <c r="H2589" s="107"/>
      <c r="I2589" s="149"/>
      <c r="J2589" s="107"/>
      <c r="K2589" s="145"/>
      <c r="L2589" s="92"/>
      <c r="M2589" s="104"/>
      <c r="N2589" s="143"/>
      <c r="O2589" s="143"/>
      <c r="P2589" s="143"/>
      <c r="Q2589" s="143"/>
      <c r="R2589" s="94"/>
      <c r="S2589" s="107"/>
      <c r="T2589" s="143"/>
      <c r="U2589" s="94"/>
      <c r="V2589" s="94"/>
      <c r="W2589" s="94"/>
      <c r="X2589" s="143"/>
      <c r="Y2589" s="123"/>
      <c r="Z2589" s="143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  <c r="EG2589" s="107"/>
      <c r="EH2589" s="107"/>
      <c r="EI2589" s="107"/>
      <c r="EJ2589" s="107"/>
      <c r="EK2589" s="107"/>
      <c r="EL2589" s="107"/>
      <c r="EM2589" s="107"/>
      <c r="EN2589" s="107"/>
      <c r="EO2589" s="107"/>
      <c r="EP2589" s="107"/>
      <c r="EQ2589" s="107"/>
      <c r="ER2589" s="107"/>
      <c r="ES2589" s="107"/>
      <c r="ET2589" s="107"/>
      <c r="EU2589" s="107"/>
      <c r="EV2589" s="107"/>
      <c r="EW2589" s="107"/>
      <c r="EX2589" s="107"/>
      <c r="EY2589" s="107"/>
    </row>
    <row r="2590" spans="1:155" x14ac:dyDescent="0.15">
      <c r="A2590" s="36"/>
      <c r="B2590" s="107"/>
      <c r="C2590" s="145"/>
      <c r="D2590" s="146"/>
      <c r="E2590" s="147"/>
      <c r="F2590" s="148"/>
      <c r="G2590" s="148"/>
      <c r="H2590" s="107"/>
      <c r="I2590" s="149"/>
      <c r="J2590" s="107"/>
      <c r="K2590" s="145"/>
      <c r="L2590" s="92"/>
      <c r="M2590" s="104"/>
      <c r="N2590" s="143"/>
      <c r="O2590" s="143"/>
      <c r="P2590" s="143"/>
      <c r="Q2590" s="143"/>
      <c r="R2590" s="94"/>
      <c r="S2590" s="107"/>
      <c r="T2590" s="143"/>
      <c r="U2590" s="94"/>
      <c r="V2590" s="94"/>
      <c r="W2590" s="94"/>
      <c r="X2590" s="143"/>
      <c r="Y2590" s="123"/>
      <c r="Z2590" s="143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  <c r="EG2590" s="107"/>
      <c r="EH2590" s="107"/>
      <c r="EI2590" s="107"/>
      <c r="EJ2590" s="107"/>
      <c r="EK2590" s="107"/>
      <c r="EL2590" s="107"/>
      <c r="EM2590" s="107"/>
      <c r="EN2590" s="107"/>
      <c r="EO2590" s="107"/>
      <c r="EP2590" s="107"/>
      <c r="EQ2590" s="107"/>
      <c r="ER2590" s="107"/>
      <c r="ES2590" s="107"/>
      <c r="ET2590" s="107"/>
      <c r="EU2590" s="107"/>
      <c r="EV2590" s="107"/>
      <c r="EW2590" s="107"/>
      <c r="EX2590" s="107"/>
      <c r="EY2590" s="107"/>
    </row>
    <row r="2591" spans="1:155" x14ac:dyDescent="0.15">
      <c r="A2591" s="36"/>
      <c r="B2591" s="107"/>
      <c r="C2591" s="145"/>
      <c r="D2591" s="146"/>
      <c r="E2591" s="147"/>
      <c r="F2591" s="148"/>
      <c r="G2591" s="148"/>
      <c r="H2591" s="107"/>
      <c r="I2591" s="149"/>
      <c r="J2591" s="107"/>
      <c r="K2591" s="145"/>
      <c r="L2591" s="92"/>
      <c r="M2591" s="104"/>
      <c r="N2591" s="143"/>
      <c r="O2591" s="143"/>
      <c r="P2591" s="143"/>
      <c r="Q2591" s="143"/>
      <c r="R2591" s="94"/>
      <c r="S2591" s="107"/>
      <c r="T2591" s="143"/>
      <c r="U2591" s="94"/>
      <c r="V2591" s="94"/>
      <c r="W2591" s="94"/>
      <c r="X2591" s="143"/>
      <c r="Y2591" s="123"/>
      <c r="Z2591" s="143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  <c r="EG2591" s="107"/>
      <c r="EH2591" s="107"/>
      <c r="EI2591" s="107"/>
      <c r="EJ2591" s="107"/>
      <c r="EK2591" s="107"/>
      <c r="EL2591" s="107"/>
      <c r="EM2591" s="107"/>
      <c r="EN2591" s="107"/>
      <c r="EO2591" s="107"/>
      <c r="EP2591" s="107"/>
      <c r="EQ2591" s="107"/>
      <c r="ER2591" s="107"/>
      <c r="ES2591" s="107"/>
      <c r="ET2591" s="107"/>
      <c r="EU2591" s="107"/>
      <c r="EV2591" s="107"/>
      <c r="EW2591" s="107"/>
      <c r="EX2591" s="107"/>
      <c r="EY2591" s="107"/>
    </row>
    <row r="2592" spans="1:155" x14ac:dyDescent="0.15">
      <c r="A2592" s="36"/>
      <c r="B2592" s="107"/>
      <c r="C2592" s="145"/>
      <c r="D2592" s="146"/>
      <c r="E2592" s="147"/>
      <c r="F2592" s="148"/>
      <c r="G2592" s="148"/>
      <c r="H2592" s="107"/>
      <c r="I2592" s="149"/>
      <c r="J2592" s="107"/>
      <c r="K2592" s="145"/>
      <c r="L2592" s="92"/>
      <c r="M2592" s="104"/>
      <c r="N2592" s="143"/>
      <c r="O2592" s="143"/>
      <c r="P2592" s="143"/>
      <c r="Q2592" s="143"/>
      <c r="R2592" s="94"/>
      <c r="S2592" s="107"/>
      <c r="T2592" s="143"/>
      <c r="U2592" s="94"/>
      <c r="V2592" s="94"/>
      <c r="W2592" s="94"/>
      <c r="X2592" s="143"/>
      <c r="Y2592" s="123"/>
      <c r="Z2592" s="143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  <c r="EG2592" s="107"/>
      <c r="EH2592" s="107"/>
      <c r="EI2592" s="107"/>
      <c r="EJ2592" s="107"/>
      <c r="EK2592" s="107"/>
      <c r="EL2592" s="107"/>
      <c r="EM2592" s="107"/>
      <c r="EN2592" s="107"/>
      <c r="EO2592" s="107"/>
      <c r="EP2592" s="107"/>
      <c r="EQ2592" s="107"/>
      <c r="ER2592" s="107"/>
      <c r="ES2592" s="107"/>
      <c r="ET2592" s="107"/>
      <c r="EU2592" s="107"/>
      <c r="EV2592" s="107"/>
      <c r="EW2592" s="107"/>
      <c r="EX2592" s="107"/>
      <c r="EY2592" s="107"/>
    </row>
    <row r="2593" spans="1:155" x14ac:dyDescent="0.15">
      <c r="A2593" s="36"/>
      <c r="B2593" s="107"/>
      <c r="C2593" s="145"/>
      <c r="D2593" s="146"/>
      <c r="E2593" s="147"/>
      <c r="F2593" s="148"/>
      <c r="G2593" s="148"/>
      <c r="H2593" s="107"/>
      <c r="I2593" s="149"/>
      <c r="J2593" s="107"/>
      <c r="K2593" s="145"/>
      <c r="L2593" s="92"/>
      <c r="M2593" s="104"/>
      <c r="N2593" s="143"/>
      <c r="O2593" s="143"/>
      <c r="P2593" s="143"/>
      <c r="Q2593" s="143"/>
      <c r="R2593" s="94"/>
      <c r="S2593" s="107"/>
      <c r="T2593" s="143"/>
      <c r="U2593" s="94"/>
      <c r="V2593" s="94"/>
      <c r="W2593" s="94"/>
      <c r="X2593" s="143"/>
      <c r="Y2593" s="123"/>
      <c r="Z2593" s="143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  <c r="EG2593" s="107"/>
      <c r="EH2593" s="107"/>
      <c r="EI2593" s="107"/>
      <c r="EJ2593" s="107"/>
      <c r="EK2593" s="107"/>
      <c r="EL2593" s="107"/>
      <c r="EM2593" s="107"/>
      <c r="EN2593" s="107"/>
      <c r="EO2593" s="107"/>
      <c r="EP2593" s="107"/>
      <c r="EQ2593" s="107"/>
      <c r="ER2593" s="107"/>
      <c r="ES2593" s="107"/>
      <c r="ET2593" s="107"/>
      <c r="EU2593" s="107"/>
      <c r="EV2593" s="107"/>
      <c r="EW2593" s="107"/>
      <c r="EX2593" s="107"/>
      <c r="EY2593" s="107"/>
    </row>
    <row r="2594" spans="1:155" x14ac:dyDescent="0.15">
      <c r="A2594" s="36"/>
      <c r="B2594" s="107"/>
      <c r="C2594" s="145"/>
      <c r="D2594" s="146"/>
      <c r="E2594" s="147"/>
      <c r="F2594" s="148"/>
      <c r="G2594" s="148"/>
      <c r="H2594" s="107"/>
      <c r="I2594" s="149"/>
      <c r="J2594" s="107"/>
      <c r="K2594" s="145"/>
      <c r="L2594" s="92"/>
      <c r="M2594" s="104"/>
      <c r="N2594" s="143"/>
      <c r="O2594" s="143"/>
      <c r="P2594" s="143"/>
      <c r="Q2594" s="143"/>
      <c r="R2594" s="94"/>
      <c r="S2594" s="107"/>
      <c r="T2594" s="143"/>
      <c r="U2594" s="94"/>
      <c r="V2594" s="94"/>
      <c r="W2594" s="94"/>
      <c r="X2594" s="143"/>
      <c r="Y2594" s="123"/>
      <c r="Z2594" s="143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  <c r="EG2594" s="107"/>
      <c r="EH2594" s="107"/>
      <c r="EI2594" s="107"/>
      <c r="EJ2594" s="107"/>
      <c r="EK2594" s="107"/>
      <c r="EL2594" s="107"/>
      <c r="EM2594" s="107"/>
      <c r="EN2594" s="107"/>
      <c r="EO2594" s="107"/>
      <c r="EP2594" s="107"/>
      <c r="EQ2594" s="107"/>
      <c r="ER2594" s="107"/>
      <c r="ES2594" s="107"/>
      <c r="ET2594" s="107"/>
      <c r="EU2594" s="107"/>
      <c r="EV2594" s="107"/>
      <c r="EW2594" s="107"/>
      <c r="EX2594" s="107"/>
      <c r="EY2594" s="107"/>
    </row>
    <row r="2595" spans="1:155" x14ac:dyDescent="0.15">
      <c r="A2595" s="36"/>
      <c r="B2595" s="107"/>
      <c r="C2595" s="145"/>
      <c r="D2595" s="146"/>
      <c r="E2595" s="147"/>
      <c r="F2595" s="148"/>
      <c r="G2595" s="148"/>
      <c r="H2595" s="107"/>
      <c r="I2595" s="149"/>
      <c r="J2595" s="107"/>
      <c r="K2595" s="145"/>
      <c r="L2595" s="92"/>
      <c r="M2595" s="104"/>
      <c r="N2595" s="143"/>
      <c r="O2595" s="143"/>
      <c r="P2595" s="143"/>
      <c r="Q2595" s="143"/>
      <c r="R2595" s="94"/>
      <c r="S2595" s="107"/>
      <c r="T2595" s="143"/>
      <c r="U2595" s="94"/>
      <c r="V2595" s="94"/>
      <c r="W2595" s="94"/>
      <c r="X2595" s="143"/>
      <c r="Y2595" s="123"/>
      <c r="Z2595" s="143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  <c r="EG2595" s="107"/>
      <c r="EH2595" s="107"/>
      <c r="EI2595" s="107"/>
      <c r="EJ2595" s="107"/>
      <c r="EK2595" s="107"/>
      <c r="EL2595" s="107"/>
      <c r="EM2595" s="107"/>
      <c r="EN2595" s="107"/>
      <c r="EO2595" s="107"/>
      <c r="EP2595" s="107"/>
      <c r="EQ2595" s="107"/>
      <c r="ER2595" s="107"/>
      <c r="ES2595" s="107"/>
      <c r="ET2595" s="107"/>
      <c r="EU2595" s="107"/>
      <c r="EV2595" s="107"/>
      <c r="EW2595" s="107"/>
      <c r="EX2595" s="107"/>
      <c r="EY2595" s="107"/>
    </row>
    <row r="2596" spans="1:155" x14ac:dyDescent="0.15">
      <c r="A2596" s="36"/>
      <c r="B2596" s="107"/>
      <c r="C2596" s="145"/>
      <c r="D2596" s="146"/>
      <c r="E2596" s="147"/>
      <c r="F2596" s="148"/>
      <c r="G2596" s="148"/>
      <c r="H2596" s="107"/>
      <c r="I2596" s="149"/>
      <c r="J2596" s="107"/>
      <c r="K2596" s="145"/>
      <c r="L2596" s="92"/>
      <c r="M2596" s="104"/>
      <c r="N2596" s="143"/>
      <c r="O2596" s="143"/>
      <c r="P2596" s="143"/>
      <c r="Q2596" s="143"/>
      <c r="R2596" s="94"/>
      <c r="S2596" s="107"/>
      <c r="T2596" s="143"/>
      <c r="U2596" s="94"/>
      <c r="V2596" s="94"/>
      <c r="W2596" s="94"/>
      <c r="X2596" s="143"/>
      <c r="Y2596" s="123"/>
      <c r="Z2596" s="143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  <c r="EG2596" s="107"/>
      <c r="EH2596" s="107"/>
      <c r="EI2596" s="107"/>
      <c r="EJ2596" s="107"/>
      <c r="EK2596" s="107"/>
      <c r="EL2596" s="107"/>
      <c r="EM2596" s="107"/>
      <c r="EN2596" s="107"/>
      <c r="EO2596" s="107"/>
      <c r="EP2596" s="107"/>
      <c r="EQ2596" s="107"/>
      <c r="ER2596" s="107"/>
      <c r="ES2596" s="107"/>
      <c r="ET2596" s="107"/>
      <c r="EU2596" s="107"/>
      <c r="EV2596" s="107"/>
      <c r="EW2596" s="107"/>
      <c r="EX2596" s="107"/>
      <c r="EY2596" s="107"/>
    </row>
    <row r="2597" spans="1:155" x14ac:dyDescent="0.15">
      <c r="A2597" s="36"/>
      <c r="B2597" s="107"/>
      <c r="C2597" s="145"/>
      <c r="D2597" s="146"/>
      <c r="E2597" s="147"/>
      <c r="F2597" s="148"/>
      <c r="G2597" s="148"/>
      <c r="H2597" s="107"/>
      <c r="I2597" s="149"/>
      <c r="J2597" s="107"/>
      <c r="K2597" s="145"/>
      <c r="L2597" s="92"/>
      <c r="M2597" s="104"/>
      <c r="N2597" s="143"/>
      <c r="O2597" s="143"/>
      <c r="P2597" s="143"/>
      <c r="Q2597" s="143"/>
      <c r="R2597" s="94"/>
      <c r="S2597" s="107"/>
      <c r="T2597" s="143"/>
      <c r="U2597" s="94"/>
      <c r="V2597" s="94"/>
      <c r="W2597" s="94"/>
      <c r="X2597" s="143"/>
      <c r="Y2597" s="123"/>
      <c r="Z2597" s="143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  <c r="EG2597" s="107"/>
      <c r="EH2597" s="107"/>
      <c r="EI2597" s="107"/>
      <c r="EJ2597" s="107"/>
      <c r="EK2597" s="107"/>
      <c r="EL2597" s="107"/>
      <c r="EM2597" s="107"/>
      <c r="EN2597" s="107"/>
      <c r="EO2597" s="107"/>
      <c r="EP2597" s="107"/>
      <c r="EQ2597" s="107"/>
      <c r="ER2597" s="107"/>
      <c r="ES2597" s="107"/>
      <c r="ET2597" s="107"/>
      <c r="EU2597" s="107"/>
      <c r="EV2597" s="107"/>
      <c r="EW2597" s="107"/>
      <c r="EX2597" s="107"/>
      <c r="EY2597" s="107"/>
    </row>
    <row r="2598" spans="1:155" x14ac:dyDescent="0.15">
      <c r="A2598" s="36"/>
      <c r="B2598" s="107"/>
      <c r="C2598" s="145"/>
      <c r="D2598" s="146"/>
      <c r="E2598" s="147"/>
      <c r="F2598" s="148"/>
      <c r="G2598" s="148"/>
      <c r="H2598" s="107"/>
      <c r="I2598" s="149"/>
      <c r="J2598" s="107"/>
      <c r="K2598" s="145"/>
      <c r="L2598" s="92"/>
      <c r="M2598" s="104"/>
      <c r="N2598" s="143"/>
      <c r="O2598" s="143"/>
      <c r="P2598" s="143"/>
      <c r="Q2598" s="143"/>
      <c r="R2598" s="94"/>
      <c r="S2598" s="107"/>
      <c r="T2598" s="143"/>
      <c r="U2598" s="94"/>
      <c r="V2598" s="94"/>
      <c r="W2598" s="94"/>
      <c r="X2598" s="143"/>
      <c r="Y2598" s="123"/>
      <c r="Z2598" s="143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  <c r="EG2598" s="107"/>
      <c r="EH2598" s="107"/>
      <c r="EI2598" s="107"/>
      <c r="EJ2598" s="107"/>
      <c r="EK2598" s="107"/>
      <c r="EL2598" s="107"/>
      <c r="EM2598" s="107"/>
      <c r="EN2598" s="107"/>
      <c r="EO2598" s="107"/>
      <c r="EP2598" s="107"/>
      <c r="EQ2598" s="107"/>
      <c r="ER2598" s="107"/>
      <c r="ES2598" s="107"/>
      <c r="ET2598" s="107"/>
      <c r="EU2598" s="107"/>
      <c r="EV2598" s="107"/>
      <c r="EW2598" s="107"/>
      <c r="EX2598" s="107"/>
      <c r="EY2598" s="107"/>
    </row>
    <row r="2599" spans="1:155" x14ac:dyDescent="0.15">
      <c r="A2599" s="36"/>
      <c r="B2599" s="107"/>
      <c r="C2599" s="145"/>
      <c r="D2599" s="146"/>
      <c r="E2599" s="147"/>
      <c r="F2599" s="148"/>
      <c r="G2599" s="148"/>
      <c r="H2599" s="107"/>
      <c r="I2599" s="149"/>
      <c r="J2599" s="107"/>
      <c r="K2599" s="145"/>
      <c r="L2599" s="92"/>
      <c r="M2599" s="104"/>
      <c r="N2599" s="143"/>
      <c r="O2599" s="143"/>
      <c r="P2599" s="143"/>
      <c r="Q2599" s="143"/>
      <c r="R2599" s="94"/>
      <c r="S2599" s="107"/>
      <c r="T2599" s="143"/>
      <c r="U2599" s="94"/>
      <c r="V2599" s="94"/>
      <c r="W2599" s="94"/>
      <c r="X2599" s="143"/>
      <c r="Y2599" s="123"/>
      <c r="Z2599" s="143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  <c r="EG2599" s="107"/>
      <c r="EH2599" s="107"/>
      <c r="EI2599" s="107"/>
      <c r="EJ2599" s="107"/>
      <c r="EK2599" s="107"/>
      <c r="EL2599" s="107"/>
      <c r="EM2599" s="107"/>
      <c r="EN2599" s="107"/>
      <c r="EO2599" s="107"/>
      <c r="EP2599" s="107"/>
      <c r="EQ2599" s="107"/>
      <c r="ER2599" s="107"/>
      <c r="ES2599" s="107"/>
      <c r="ET2599" s="107"/>
      <c r="EU2599" s="107"/>
      <c r="EV2599" s="107"/>
      <c r="EW2599" s="107"/>
      <c r="EX2599" s="107"/>
      <c r="EY2599" s="107"/>
    </row>
    <row r="2600" spans="1:155" x14ac:dyDescent="0.15">
      <c r="A2600" s="36"/>
      <c r="B2600" s="107"/>
      <c r="C2600" s="145"/>
      <c r="D2600" s="146"/>
      <c r="E2600" s="147"/>
      <c r="F2600" s="148"/>
      <c r="G2600" s="148"/>
      <c r="H2600" s="107"/>
      <c r="I2600" s="149"/>
      <c r="J2600" s="107"/>
      <c r="K2600" s="145"/>
      <c r="L2600" s="92"/>
      <c r="M2600" s="104"/>
      <c r="N2600" s="143"/>
      <c r="O2600" s="143"/>
      <c r="P2600" s="143"/>
      <c r="Q2600" s="143"/>
      <c r="R2600" s="94"/>
      <c r="S2600" s="107"/>
      <c r="T2600" s="143"/>
      <c r="U2600" s="94"/>
      <c r="V2600" s="94"/>
      <c r="W2600" s="94"/>
      <c r="X2600" s="143"/>
      <c r="Y2600" s="123"/>
      <c r="Z2600" s="143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  <c r="EG2600" s="107"/>
      <c r="EH2600" s="107"/>
      <c r="EI2600" s="107"/>
      <c r="EJ2600" s="107"/>
      <c r="EK2600" s="107"/>
      <c r="EL2600" s="107"/>
      <c r="EM2600" s="107"/>
      <c r="EN2600" s="107"/>
      <c r="EO2600" s="107"/>
      <c r="EP2600" s="107"/>
      <c r="EQ2600" s="107"/>
      <c r="ER2600" s="107"/>
      <c r="ES2600" s="107"/>
      <c r="ET2600" s="107"/>
      <c r="EU2600" s="107"/>
      <c r="EV2600" s="107"/>
      <c r="EW2600" s="107"/>
      <c r="EX2600" s="107"/>
      <c r="EY2600" s="107"/>
    </row>
    <row r="2601" spans="1:155" x14ac:dyDescent="0.15">
      <c r="A2601" s="36"/>
      <c r="B2601" s="107"/>
      <c r="C2601" s="145"/>
      <c r="D2601" s="146"/>
      <c r="E2601" s="147"/>
      <c r="F2601" s="148"/>
      <c r="G2601" s="148"/>
      <c r="H2601" s="107"/>
      <c r="I2601" s="149"/>
      <c r="J2601" s="107"/>
      <c r="K2601" s="145"/>
      <c r="L2601" s="92"/>
      <c r="M2601" s="104"/>
      <c r="N2601" s="143"/>
      <c r="O2601" s="143"/>
      <c r="P2601" s="143"/>
      <c r="Q2601" s="143"/>
      <c r="R2601" s="94"/>
      <c r="S2601" s="107"/>
      <c r="T2601" s="143"/>
      <c r="U2601" s="94"/>
      <c r="V2601" s="94"/>
      <c r="W2601" s="94"/>
      <c r="X2601" s="143"/>
      <c r="Y2601" s="123"/>
      <c r="Z2601" s="143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  <c r="EG2601" s="107"/>
      <c r="EH2601" s="107"/>
      <c r="EI2601" s="107"/>
      <c r="EJ2601" s="107"/>
      <c r="EK2601" s="107"/>
      <c r="EL2601" s="107"/>
      <c r="EM2601" s="107"/>
      <c r="EN2601" s="107"/>
      <c r="EO2601" s="107"/>
      <c r="EP2601" s="107"/>
      <c r="EQ2601" s="107"/>
      <c r="ER2601" s="107"/>
      <c r="ES2601" s="107"/>
      <c r="ET2601" s="107"/>
      <c r="EU2601" s="107"/>
      <c r="EV2601" s="107"/>
      <c r="EW2601" s="107"/>
      <c r="EX2601" s="107"/>
      <c r="EY2601" s="107"/>
    </row>
    <row r="2602" spans="1:155" x14ac:dyDescent="0.15">
      <c r="A2602" s="36"/>
      <c r="B2602" s="107"/>
      <c r="C2602" s="145"/>
      <c r="D2602" s="146"/>
      <c r="E2602" s="147"/>
      <c r="F2602" s="148"/>
      <c r="G2602" s="148"/>
      <c r="H2602" s="107"/>
      <c r="I2602" s="149"/>
      <c r="J2602" s="107"/>
      <c r="K2602" s="145"/>
      <c r="L2602" s="92"/>
      <c r="M2602" s="104"/>
      <c r="N2602" s="143"/>
      <c r="O2602" s="143"/>
      <c r="P2602" s="143"/>
      <c r="Q2602" s="143"/>
      <c r="R2602" s="94"/>
      <c r="S2602" s="107"/>
      <c r="T2602" s="143"/>
      <c r="U2602" s="94"/>
      <c r="V2602" s="94"/>
      <c r="W2602" s="94"/>
      <c r="X2602" s="143"/>
      <c r="Y2602" s="123"/>
      <c r="Z2602" s="143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  <c r="EG2602" s="107"/>
      <c r="EH2602" s="107"/>
      <c r="EI2602" s="107"/>
      <c r="EJ2602" s="107"/>
      <c r="EK2602" s="107"/>
      <c r="EL2602" s="107"/>
      <c r="EM2602" s="107"/>
      <c r="EN2602" s="107"/>
      <c r="EO2602" s="107"/>
      <c r="EP2602" s="107"/>
      <c r="EQ2602" s="107"/>
      <c r="ER2602" s="107"/>
      <c r="ES2602" s="107"/>
      <c r="ET2602" s="107"/>
      <c r="EU2602" s="107"/>
      <c r="EV2602" s="107"/>
      <c r="EW2602" s="107"/>
      <c r="EX2602" s="107"/>
      <c r="EY2602" s="107"/>
    </row>
    <row r="2603" spans="1:155" x14ac:dyDescent="0.15">
      <c r="A2603" s="36"/>
      <c r="B2603" s="107"/>
      <c r="C2603" s="145"/>
      <c r="D2603" s="146"/>
      <c r="E2603" s="147"/>
      <c r="F2603" s="148"/>
      <c r="G2603" s="148"/>
      <c r="H2603" s="107"/>
      <c r="I2603" s="149"/>
      <c r="J2603" s="107"/>
      <c r="K2603" s="145"/>
      <c r="L2603" s="92"/>
      <c r="M2603" s="104"/>
      <c r="N2603" s="143"/>
      <c r="O2603" s="143"/>
      <c r="P2603" s="143"/>
      <c r="Q2603" s="143"/>
      <c r="R2603" s="94"/>
      <c r="S2603" s="107"/>
      <c r="T2603" s="143"/>
      <c r="U2603" s="94"/>
      <c r="V2603" s="94"/>
      <c r="W2603" s="94"/>
      <c r="X2603" s="143"/>
      <c r="Y2603" s="123"/>
      <c r="Z2603" s="143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  <c r="EG2603" s="107"/>
      <c r="EH2603" s="107"/>
      <c r="EI2603" s="107"/>
      <c r="EJ2603" s="107"/>
      <c r="EK2603" s="107"/>
      <c r="EL2603" s="107"/>
      <c r="EM2603" s="107"/>
      <c r="EN2603" s="107"/>
      <c r="EO2603" s="107"/>
      <c r="EP2603" s="107"/>
      <c r="EQ2603" s="107"/>
      <c r="ER2603" s="107"/>
      <c r="ES2603" s="107"/>
      <c r="ET2603" s="107"/>
      <c r="EU2603" s="107"/>
      <c r="EV2603" s="107"/>
      <c r="EW2603" s="107"/>
      <c r="EX2603" s="107"/>
      <c r="EY2603" s="107"/>
    </row>
    <row r="2604" spans="1:155" x14ac:dyDescent="0.15">
      <c r="A2604" s="36"/>
      <c r="B2604" s="107"/>
      <c r="C2604" s="145"/>
      <c r="D2604" s="146"/>
      <c r="E2604" s="147"/>
      <c r="F2604" s="148"/>
      <c r="G2604" s="148"/>
      <c r="H2604" s="107"/>
      <c r="I2604" s="149"/>
      <c r="J2604" s="107"/>
      <c r="K2604" s="145"/>
      <c r="L2604" s="92"/>
      <c r="M2604" s="104"/>
      <c r="N2604" s="143"/>
      <c r="O2604" s="143"/>
      <c r="P2604" s="143"/>
      <c r="Q2604" s="143"/>
      <c r="R2604" s="94"/>
      <c r="S2604" s="107"/>
      <c r="T2604" s="143"/>
      <c r="U2604" s="94"/>
      <c r="V2604" s="94"/>
      <c r="W2604" s="94"/>
      <c r="X2604" s="143"/>
      <c r="Y2604" s="123"/>
      <c r="Z2604" s="143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  <c r="EG2604" s="107"/>
      <c r="EH2604" s="107"/>
      <c r="EI2604" s="107"/>
      <c r="EJ2604" s="107"/>
      <c r="EK2604" s="107"/>
      <c r="EL2604" s="107"/>
      <c r="EM2604" s="107"/>
      <c r="EN2604" s="107"/>
      <c r="EO2604" s="107"/>
      <c r="EP2604" s="107"/>
      <c r="EQ2604" s="107"/>
      <c r="ER2604" s="107"/>
      <c r="ES2604" s="107"/>
      <c r="ET2604" s="107"/>
      <c r="EU2604" s="107"/>
      <c r="EV2604" s="107"/>
      <c r="EW2604" s="107"/>
      <c r="EX2604" s="107"/>
      <c r="EY2604" s="107"/>
    </row>
    <row r="2605" spans="1:155" x14ac:dyDescent="0.15">
      <c r="A2605" s="36"/>
      <c r="B2605" s="107"/>
      <c r="C2605" s="145"/>
      <c r="D2605" s="146"/>
      <c r="E2605" s="147"/>
      <c r="F2605" s="148"/>
      <c r="G2605" s="148"/>
      <c r="H2605" s="107"/>
      <c r="I2605" s="149"/>
      <c r="J2605" s="107"/>
      <c r="K2605" s="145"/>
      <c r="L2605" s="92"/>
      <c r="M2605" s="104"/>
      <c r="N2605" s="143"/>
      <c r="O2605" s="143"/>
      <c r="P2605" s="143"/>
      <c r="Q2605" s="143"/>
      <c r="R2605" s="94"/>
      <c r="S2605" s="107"/>
      <c r="T2605" s="143"/>
      <c r="U2605" s="94"/>
      <c r="V2605" s="94"/>
      <c r="W2605" s="94"/>
      <c r="X2605" s="143"/>
      <c r="Y2605" s="123"/>
      <c r="Z2605" s="143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  <c r="EG2605" s="107"/>
      <c r="EH2605" s="107"/>
      <c r="EI2605" s="107"/>
      <c r="EJ2605" s="107"/>
      <c r="EK2605" s="107"/>
      <c r="EL2605" s="107"/>
      <c r="EM2605" s="107"/>
      <c r="EN2605" s="107"/>
      <c r="EO2605" s="107"/>
      <c r="EP2605" s="107"/>
      <c r="EQ2605" s="107"/>
      <c r="ER2605" s="107"/>
      <c r="ES2605" s="107"/>
      <c r="ET2605" s="107"/>
      <c r="EU2605" s="107"/>
      <c r="EV2605" s="107"/>
      <c r="EW2605" s="107"/>
      <c r="EX2605" s="107"/>
      <c r="EY2605" s="107"/>
    </row>
    <row r="2606" spans="1:155" x14ac:dyDescent="0.15">
      <c r="A2606" s="36"/>
      <c r="B2606" s="107"/>
      <c r="C2606" s="145"/>
      <c r="D2606" s="146"/>
      <c r="E2606" s="147"/>
      <c r="F2606" s="148"/>
      <c r="G2606" s="148"/>
      <c r="H2606" s="107"/>
      <c r="I2606" s="149"/>
      <c r="J2606" s="107"/>
      <c r="K2606" s="145"/>
      <c r="L2606" s="92"/>
      <c r="M2606" s="104"/>
      <c r="N2606" s="143"/>
      <c r="O2606" s="143"/>
      <c r="P2606" s="143"/>
      <c r="Q2606" s="143"/>
      <c r="R2606" s="94"/>
      <c r="S2606" s="107"/>
      <c r="T2606" s="143"/>
      <c r="U2606" s="94"/>
      <c r="V2606" s="94"/>
      <c r="W2606" s="94"/>
      <c r="X2606" s="143"/>
      <c r="Y2606" s="123"/>
      <c r="Z2606" s="143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  <c r="EG2606" s="107"/>
      <c r="EH2606" s="107"/>
      <c r="EI2606" s="107"/>
      <c r="EJ2606" s="107"/>
      <c r="EK2606" s="107"/>
      <c r="EL2606" s="107"/>
      <c r="EM2606" s="107"/>
      <c r="EN2606" s="107"/>
      <c r="EO2606" s="107"/>
      <c r="EP2606" s="107"/>
      <c r="EQ2606" s="107"/>
      <c r="ER2606" s="107"/>
      <c r="ES2606" s="107"/>
      <c r="ET2606" s="107"/>
      <c r="EU2606" s="107"/>
      <c r="EV2606" s="107"/>
      <c r="EW2606" s="107"/>
      <c r="EX2606" s="107"/>
      <c r="EY2606" s="107"/>
    </row>
    <row r="2607" spans="1:155" x14ac:dyDescent="0.15">
      <c r="A2607" s="36"/>
      <c r="B2607" s="107"/>
      <c r="C2607" s="145"/>
      <c r="D2607" s="146"/>
      <c r="E2607" s="147"/>
      <c r="F2607" s="148"/>
      <c r="G2607" s="148"/>
      <c r="H2607" s="107"/>
      <c r="I2607" s="149"/>
      <c r="J2607" s="107"/>
      <c r="K2607" s="145"/>
      <c r="L2607" s="92"/>
      <c r="M2607" s="104"/>
      <c r="N2607" s="143"/>
      <c r="O2607" s="143"/>
      <c r="P2607" s="143"/>
      <c r="Q2607" s="143"/>
      <c r="R2607" s="94"/>
      <c r="S2607" s="107"/>
      <c r="T2607" s="143"/>
      <c r="U2607" s="94"/>
      <c r="V2607" s="94"/>
      <c r="W2607" s="94"/>
      <c r="X2607" s="143"/>
      <c r="Y2607" s="123"/>
      <c r="Z2607" s="143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  <c r="EG2607" s="107"/>
      <c r="EH2607" s="107"/>
      <c r="EI2607" s="107"/>
      <c r="EJ2607" s="107"/>
      <c r="EK2607" s="107"/>
      <c r="EL2607" s="107"/>
      <c r="EM2607" s="107"/>
      <c r="EN2607" s="107"/>
      <c r="EO2607" s="107"/>
      <c r="EP2607" s="107"/>
      <c r="EQ2607" s="107"/>
      <c r="ER2607" s="107"/>
      <c r="ES2607" s="107"/>
      <c r="ET2607" s="107"/>
      <c r="EU2607" s="107"/>
      <c r="EV2607" s="107"/>
      <c r="EW2607" s="107"/>
      <c r="EX2607" s="107"/>
      <c r="EY2607" s="107"/>
    </row>
    <row r="2608" spans="1:155" x14ac:dyDescent="0.15">
      <c r="A2608" s="36"/>
      <c r="B2608" s="107"/>
      <c r="C2608" s="145"/>
      <c r="D2608" s="146"/>
      <c r="E2608" s="147"/>
      <c r="F2608" s="148"/>
      <c r="G2608" s="148"/>
      <c r="H2608" s="107"/>
      <c r="I2608" s="149"/>
      <c r="J2608" s="107"/>
      <c r="K2608" s="145"/>
      <c r="L2608" s="92"/>
      <c r="M2608" s="104"/>
      <c r="N2608" s="143"/>
      <c r="O2608" s="143"/>
      <c r="P2608" s="143"/>
      <c r="Q2608" s="143"/>
      <c r="R2608" s="94"/>
      <c r="S2608" s="107"/>
      <c r="T2608" s="143"/>
      <c r="U2608" s="94"/>
      <c r="V2608" s="94"/>
      <c r="W2608" s="94"/>
      <c r="X2608" s="143"/>
      <c r="Y2608" s="123"/>
      <c r="Z2608" s="143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  <c r="EG2608" s="107"/>
      <c r="EH2608" s="107"/>
      <c r="EI2608" s="107"/>
      <c r="EJ2608" s="107"/>
      <c r="EK2608" s="107"/>
      <c r="EL2608" s="107"/>
      <c r="EM2608" s="107"/>
      <c r="EN2608" s="107"/>
      <c r="EO2608" s="107"/>
      <c r="EP2608" s="107"/>
      <c r="EQ2608" s="107"/>
      <c r="ER2608" s="107"/>
      <c r="ES2608" s="107"/>
      <c r="ET2608" s="107"/>
      <c r="EU2608" s="107"/>
      <c r="EV2608" s="107"/>
      <c r="EW2608" s="107"/>
      <c r="EX2608" s="107"/>
      <c r="EY2608" s="107"/>
    </row>
    <row r="2609" spans="1:155" x14ac:dyDescent="0.15">
      <c r="A2609" s="36"/>
      <c r="B2609" s="107"/>
      <c r="C2609" s="145"/>
      <c r="D2609" s="146"/>
      <c r="E2609" s="147"/>
      <c r="F2609" s="148"/>
      <c r="G2609" s="148"/>
      <c r="H2609" s="107"/>
      <c r="I2609" s="149"/>
      <c r="J2609" s="107"/>
      <c r="K2609" s="145"/>
      <c r="L2609" s="92"/>
      <c r="M2609" s="104"/>
      <c r="N2609" s="143"/>
      <c r="O2609" s="143"/>
      <c r="P2609" s="143"/>
      <c r="Q2609" s="143"/>
      <c r="R2609" s="94"/>
      <c r="S2609" s="107"/>
      <c r="T2609" s="143"/>
      <c r="U2609" s="94"/>
      <c r="V2609" s="94"/>
      <c r="W2609" s="94"/>
      <c r="X2609" s="143"/>
      <c r="Y2609" s="123"/>
      <c r="Z2609" s="143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  <c r="EG2609" s="107"/>
      <c r="EH2609" s="107"/>
      <c r="EI2609" s="107"/>
      <c r="EJ2609" s="107"/>
      <c r="EK2609" s="107"/>
      <c r="EL2609" s="107"/>
      <c r="EM2609" s="107"/>
      <c r="EN2609" s="107"/>
      <c r="EO2609" s="107"/>
      <c r="EP2609" s="107"/>
      <c r="EQ2609" s="107"/>
      <c r="ER2609" s="107"/>
      <c r="ES2609" s="107"/>
      <c r="ET2609" s="107"/>
      <c r="EU2609" s="107"/>
      <c r="EV2609" s="107"/>
      <c r="EW2609" s="107"/>
      <c r="EX2609" s="107"/>
      <c r="EY2609" s="107"/>
    </row>
    <row r="2610" spans="1:155" x14ac:dyDescent="0.15">
      <c r="A2610" s="36"/>
      <c r="B2610" s="107"/>
      <c r="C2610" s="145"/>
      <c r="D2610" s="146"/>
      <c r="E2610" s="147"/>
      <c r="F2610" s="148"/>
      <c r="G2610" s="148"/>
      <c r="H2610" s="107"/>
      <c r="I2610" s="149"/>
      <c r="J2610" s="107"/>
      <c r="K2610" s="145"/>
      <c r="L2610" s="92"/>
      <c r="M2610" s="104"/>
      <c r="N2610" s="143"/>
      <c r="O2610" s="143"/>
      <c r="P2610" s="143"/>
      <c r="Q2610" s="143"/>
      <c r="R2610" s="94"/>
      <c r="S2610" s="107"/>
      <c r="T2610" s="143"/>
      <c r="U2610" s="94"/>
      <c r="V2610" s="94"/>
      <c r="W2610" s="94"/>
      <c r="X2610" s="143"/>
      <c r="Y2610" s="123"/>
      <c r="Z2610" s="143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  <c r="EG2610" s="107"/>
      <c r="EH2610" s="107"/>
      <c r="EI2610" s="107"/>
      <c r="EJ2610" s="107"/>
      <c r="EK2610" s="107"/>
      <c r="EL2610" s="107"/>
      <c r="EM2610" s="107"/>
      <c r="EN2610" s="107"/>
      <c r="EO2610" s="107"/>
      <c r="EP2610" s="107"/>
      <c r="EQ2610" s="107"/>
      <c r="ER2610" s="107"/>
      <c r="ES2610" s="107"/>
      <c r="ET2610" s="107"/>
      <c r="EU2610" s="107"/>
      <c r="EV2610" s="107"/>
      <c r="EW2610" s="107"/>
      <c r="EX2610" s="107"/>
      <c r="EY2610" s="107"/>
    </row>
    <row r="2611" spans="1:155" x14ac:dyDescent="0.15">
      <c r="A2611" s="36"/>
      <c r="B2611" s="107"/>
      <c r="C2611" s="145"/>
      <c r="D2611" s="146"/>
      <c r="E2611" s="147"/>
      <c r="F2611" s="148"/>
      <c r="G2611" s="148"/>
      <c r="H2611" s="107"/>
      <c r="I2611" s="149"/>
      <c r="J2611" s="107"/>
      <c r="K2611" s="145"/>
      <c r="L2611" s="92"/>
      <c r="M2611" s="104"/>
      <c r="N2611" s="143"/>
      <c r="O2611" s="143"/>
      <c r="P2611" s="143"/>
      <c r="Q2611" s="143"/>
      <c r="R2611" s="94"/>
      <c r="S2611" s="107"/>
      <c r="T2611" s="143"/>
      <c r="U2611" s="94"/>
      <c r="V2611" s="94"/>
      <c r="W2611" s="94"/>
      <c r="X2611" s="143"/>
      <c r="Y2611" s="123"/>
      <c r="Z2611" s="143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  <c r="EG2611" s="107"/>
      <c r="EH2611" s="107"/>
      <c r="EI2611" s="107"/>
      <c r="EJ2611" s="107"/>
      <c r="EK2611" s="107"/>
      <c r="EL2611" s="107"/>
      <c r="EM2611" s="107"/>
      <c r="EN2611" s="107"/>
      <c r="EO2611" s="107"/>
      <c r="EP2611" s="107"/>
      <c r="EQ2611" s="107"/>
      <c r="ER2611" s="107"/>
      <c r="ES2611" s="107"/>
      <c r="ET2611" s="107"/>
      <c r="EU2611" s="107"/>
      <c r="EV2611" s="107"/>
      <c r="EW2611" s="107"/>
      <c r="EX2611" s="107"/>
      <c r="EY2611" s="107"/>
    </row>
    <row r="2612" spans="1:155" x14ac:dyDescent="0.15">
      <c r="A2612" s="36"/>
      <c r="B2612" s="107"/>
      <c r="C2612" s="145"/>
      <c r="D2612" s="146"/>
      <c r="E2612" s="147"/>
      <c r="F2612" s="148"/>
      <c r="G2612" s="148"/>
      <c r="H2612" s="107"/>
      <c r="I2612" s="149"/>
      <c r="J2612" s="107"/>
      <c r="K2612" s="145"/>
      <c r="L2612" s="92"/>
      <c r="M2612" s="104"/>
      <c r="N2612" s="143"/>
      <c r="O2612" s="143"/>
      <c r="P2612" s="143"/>
      <c r="Q2612" s="143"/>
      <c r="R2612" s="94"/>
      <c r="S2612" s="107"/>
      <c r="T2612" s="143"/>
      <c r="U2612" s="94"/>
      <c r="V2612" s="94"/>
      <c r="W2612" s="94"/>
      <c r="X2612" s="143"/>
      <c r="Y2612" s="123"/>
      <c r="Z2612" s="143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  <c r="EG2612" s="107"/>
      <c r="EH2612" s="107"/>
      <c r="EI2612" s="107"/>
      <c r="EJ2612" s="107"/>
      <c r="EK2612" s="107"/>
      <c r="EL2612" s="107"/>
      <c r="EM2612" s="107"/>
      <c r="EN2612" s="107"/>
      <c r="EO2612" s="107"/>
      <c r="EP2612" s="107"/>
      <c r="EQ2612" s="107"/>
      <c r="ER2612" s="107"/>
      <c r="ES2612" s="107"/>
      <c r="ET2612" s="107"/>
      <c r="EU2612" s="107"/>
      <c r="EV2612" s="107"/>
      <c r="EW2612" s="107"/>
      <c r="EX2612" s="107"/>
      <c r="EY2612" s="107"/>
    </row>
    <row r="2613" spans="1:155" x14ac:dyDescent="0.15">
      <c r="A2613" s="36"/>
      <c r="B2613" s="107"/>
      <c r="C2613" s="145"/>
      <c r="D2613" s="146"/>
      <c r="E2613" s="147"/>
      <c r="F2613" s="148"/>
      <c r="G2613" s="148"/>
      <c r="H2613" s="107"/>
      <c r="I2613" s="149"/>
      <c r="J2613" s="107"/>
      <c r="K2613" s="145"/>
      <c r="L2613" s="92"/>
      <c r="M2613" s="104"/>
      <c r="N2613" s="143"/>
      <c r="O2613" s="143"/>
      <c r="P2613" s="143"/>
      <c r="Q2613" s="143"/>
      <c r="R2613" s="94"/>
      <c r="S2613" s="107"/>
      <c r="T2613" s="143"/>
      <c r="U2613" s="94"/>
      <c r="V2613" s="94"/>
      <c r="W2613" s="94"/>
      <c r="X2613" s="143"/>
      <c r="Y2613" s="123"/>
      <c r="Z2613" s="143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  <c r="EG2613" s="107"/>
      <c r="EH2613" s="107"/>
      <c r="EI2613" s="107"/>
      <c r="EJ2613" s="107"/>
      <c r="EK2613" s="107"/>
      <c r="EL2613" s="107"/>
      <c r="EM2613" s="107"/>
      <c r="EN2613" s="107"/>
      <c r="EO2613" s="107"/>
      <c r="EP2613" s="107"/>
      <c r="EQ2613" s="107"/>
      <c r="ER2613" s="107"/>
      <c r="ES2613" s="107"/>
      <c r="ET2613" s="107"/>
      <c r="EU2613" s="107"/>
      <c r="EV2613" s="107"/>
      <c r="EW2613" s="107"/>
      <c r="EX2613" s="107"/>
      <c r="EY2613" s="107"/>
    </row>
    <row r="2614" spans="1:155" x14ac:dyDescent="0.15">
      <c r="A2614" s="36"/>
      <c r="B2614" s="107"/>
      <c r="C2614" s="145"/>
      <c r="D2614" s="146"/>
      <c r="E2614" s="147"/>
      <c r="F2614" s="148"/>
      <c r="G2614" s="148"/>
      <c r="H2614" s="107"/>
      <c r="I2614" s="149"/>
      <c r="J2614" s="107"/>
      <c r="K2614" s="145"/>
      <c r="L2614" s="92"/>
      <c r="M2614" s="104"/>
      <c r="N2614" s="143"/>
      <c r="O2614" s="143"/>
      <c r="P2614" s="143"/>
      <c r="Q2614" s="143"/>
      <c r="R2614" s="94"/>
      <c r="S2614" s="107"/>
      <c r="T2614" s="143"/>
      <c r="U2614" s="94"/>
      <c r="V2614" s="94"/>
      <c r="W2614" s="94"/>
      <c r="X2614" s="143"/>
      <c r="Y2614" s="123"/>
      <c r="Z2614" s="143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  <c r="EG2614" s="107"/>
      <c r="EH2614" s="107"/>
      <c r="EI2614" s="107"/>
      <c r="EJ2614" s="107"/>
      <c r="EK2614" s="107"/>
      <c r="EL2614" s="107"/>
      <c r="EM2614" s="107"/>
      <c r="EN2614" s="107"/>
      <c r="EO2614" s="107"/>
      <c r="EP2614" s="107"/>
      <c r="EQ2614" s="107"/>
      <c r="ER2614" s="107"/>
      <c r="ES2614" s="107"/>
      <c r="ET2614" s="107"/>
      <c r="EU2614" s="107"/>
      <c r="EV2614" s="107"/>
      <c r="EW2614" s="107"/>
      <c r="EX2614" s="107"/>
      <c r="EY2614" s="107"/>
    </row>
    <row r="2615" spans="1:155" x14ac:dyDescent="0.15">
      <c r="A2615" s="36"/>
      <c r="B2615" s="107"/>
      <c r="C2615" s="145"/>
      <c r="D2615" s="146"/>
      <c r="E2615" s="147"/>
      <c r="F2615" s="148"/>
      <c r="G2615" s="148"/>
      <c r="H2615" s="107"/>
      <c r="I2615" s="149"/>
      <c r="J2615" s="107"/>
      <c r="K2615" s="145"/>
      <c r="L2615" s="92"/>
      <c r="M2615" s="104"/>
      <c r="N2615" s="143"/>
      <c r="O2615" s="143"/>
      <c r="P2615" s="143"/>
      <c r="Q2615" s="143"/>
      <c r="R2615" s="94"/>
      <c r="S2615" s="107"/>
      <c r="T2615" s="143"/>
      <c r="U2615" s="94"/>
      <c r="V2615" s="94"/>
      <c r="W2615" s="94"/>
      <c r="X2615" s="143"/>
      <c r="Y2615" s="123"/>
      <c r="Z2615" s="143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  <c r="EG2615" s="107"/>
      <c r="EH2615" s="107"/>
      <c r="EI2615" s="107"/>
      <c r="EJ2615" s="107"/>
      <c r="EK2615" s="107"/>
      <c r="EL2615" s="107"/>
      <c r="EM2615" s="107"/>
      <c r="EN2615" s="107"/>
      <c r="EO2615" s="107"/>
      <c r="EP2615" s="107"/>
      <c r="EQ2615" s="107"/>
      <c r="ER2615" s="107"/>
      <c r="ES2615" s="107"/>
      <c r="ET2615" s="107"/>
      <c r="EU2615" s="107"/>
      <c r="EV2615" s="107"/>
      <c r="EW2615" s="107"/>
      <c r="EX2615" s="107"/>
      <c r="EY2615" s="107"/>
    </row>
    <row r="2616" spans="1:155" x14ac:dyDescent="0.15">
      <c r="A2616" s="36"/>
      <c r="B2616" s="107"/>
      <c r="C2616" s="145"/>
      <c r="D2616" s="146"/>
      <c r="E2616" s="147"/>
      <c r="F2616" s="148"/>
      <c r="G2616" s="148"/>
      <c r="H2616" s="107"/>
      <c r="I2616" s="149"/>
      <c r="J2616" s="107"/>
      <c r="K2616" s="145"/>
      <c r="L2616" s="92"/>
      <c r="M2616" s="104"/>
      <c r="N2616" s="143"/>
      <c r="O2616" s="143"/>
      <c r="P2616" s="143"/>
      <c r="Q2616" s="143"/>
      <c r="R2616" s="94"/>
      <c r="S2616" s="107"/>
      <c r="T2616" s="143"/>
      <c r="U2616" s="94"/>
      <c r="V2616" s="94"/>
      <c r="W2616" s="94"/>
      <c r="X2616" s="143"/>
      <c r="Y2616" s="123"/>
      <c r="Z2616" s="143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  <c r="EG2616" s="107"/>
      <c r="EH2616" s="107"/>
      <c r="EI2616" s="107"/>
      <c r="EJ2616" s="107"/>
      <c r="EK2616" s="107"/>
      <c r="EL2616" s="107"/>
      <c r="EM2616" s="107"/>
      <c r="EN2616" s="107"/>
      <c r="EO2616" s="107"/>
      <c r="EP2616" s="107"/>
      <c r="EQ2616" s="107"/>
      <c r="ER2616" s="107"/>
      <c r="ES2616" s="107"/>
      <c r="ET2616" s="107"/>
      <c r="EU2616" s="107"/>
      <c r="EV2616" s="107"/>
      <c r="EW2616" s="107"/>
      <c r="EX2616" s="107"/>
      <c r="EY2616" s="107"/>
    </row>
    <row r="2617" spans="1:155" x14ac:dyDescent="0.15">
      <c r="A2617" s="36"/>
      <c r="B2617" s="107"/>
      <c r="C2617" s="145"/>
      <c r="D2617" s="146"/>
      <c r="E2617" s="147"/>
      <c r="F2617" s="148"/>
      <c r="G2617" s="148"/>
      <c r="H2617" s="107"/>
      <c r="I2617" s="149"/>
      <c r="J2617" s="107"/>
      <c r="K2617" s="145"/>
      <c r="L2617" s="92"/>
      <c r="M2617" s="104"/>
      <c r="N2617" s="143"/>
      <c r="O2617" s="143"/>
      <c r="P2617" s="143"/>
      <c r="Q2617" s="143"/>
      <c r="R2617" s="94"/>
      <c r="S2617" s="107"/>
      <c r="T2617" s="143"/>
      <c r="U2617" s="94"/>
      <c r="V2617" s="94"/>
      <c r="W2617" s="94"/>
      <c r="X2617" s="143"/>
      <c r="Y2617" s="123"/>
      <c r="Z2617" s="143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  <c r="EG2617" s="107"/>
      <c r="EH2617" s="107"/>
      <c r="EI2617" s="107"/>
      <c r="EJ2617" s="107"/>
      <c r="EK2617" s="107"/>
      <c r="EL2617" s="107"/>
      <c r="EM2617" s="107"/>
      <c r="EN2617" s="107"/>
      <c r="EO2617" s="107"/>
      <c r="EP2617" s="107"/>
      <c r="EQ2617" s="107"/>
      <c r="ER2617" s="107"/>
      <c r="ES2617" s="107"/>
      <c r="ET2617" s="107"/>
      <c r="EU2617" s="107"/>
      <c r="EV2617" s="107"/>
      <c r="EW2617" s="107"/>
      <c r="EX2617" s="107"/>
      <c r="EY2617" s="107"/>
    </row>
    <row r="2618" spans="1:155" x14ac:dyDescent="0.15">
      <c r="A2618" s="36"/>
      <c r="B2618" s="107"/>
      <c r="C2618" s="145"/>
      <c r="D2618" s="146"/>
      <c r="E2618" s="147"/>
      <c r="F2618" s="148"/>
      <c r="G2618" s="148"/>
      <c r="H2618" s="107"/>
      <c r="I2618" s="149"/>
      <c r="J2618" s="107"/>
      <c r="K2618" s="145"/>
      <c r="L2618" s="92"/>
      <c r="M2618" s="104"/>
      <c r="N2618" s="143"/>
      <c r="O2618" s="143"/>
      <c r="P2618" s="143"/>
      <c r="Q2618" s="143"/>
      <c r="R2618" s="94"/>
      <c r="S2618" s="107"/>
      <c r="T2618" s="143"/>
      <c r="U2618" s="94"/>
      <c r="V2618" s="94"/>
      <c r="W2618" s="94"/>
      <c r="X2618" s="143"/>
      <c r="Y2618" s="123"/>
      <c r="Z2618" s="143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  <c r="EG2618" s="107"/>
      <c r="EH2618" s="107"/>
      <c r="EI2618" s="107"/>
      <c r="EJ2618" s="107"/>
      <c r="EK2618" s="107"/>
      <c r="EL2618" s="107"/>
      <c r="EM2618" s="107"/>
      <c r="EN2618" s="107"/>
      <c r="EO2618" s="107"/>
      <c r="EP2618" s="107"/>
      <c r="EQ2618" s="107"/>
      <c r="ER2618" s="107"/>
      <c r="ES2618" s="107"/>
      <c r="ET2618" s="107"/>
      <c r="EU2618" s="107"/>
      <c r="EV2618" s="107"/>
      <c r="EW2618" s="107"/>
      <c r="EX2618" s="107"/>
      <c r="EY2618" s="107"/>
    </row>
    <row r="2619" spans="1:155" x14ac:dyDescent="0.15">
      <c r="A2619" s="36"/>
      <c r="B2619" s="107"/>
      <c r="C2619" s="145"/>
      <c r="D2619" s="146"/>
      <c r="E2619" s="147"/>
      <c r="F2619" s="148"/>
      <c r="G2619" s="148"/>
      <c r="H2619" s="107"/>
      <c r="I2619" s="149"/>
      <c r="J2619" s="107"/>
      <c r="K2619" s="145"/>
      <c r="L2619" s="92"/>
      <c r="M2619" s="104"/>
      <c r="N2619" s="143"/>
      <c r="O2619" s="143"/>
      <c r="P2619" s="143"/>
      <c r="Q2619" s="143"/>
      <c r="R2619" s="94"/>
      <c r="S2619" s="107"/>
      <c r="T2619" s="143"/>
      <c r="U2619" s="94"/>
      <c r="V2619" s="94"/>
      <c r="W2619" s="94"/>
      <c r="X2619" s="143"/>
      <c r="Y2619" s="123"/>
      <c r="Z2619" s="143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  <c r="EG2619" s="107"/>
      <c r="EH2619" s="107"/>
      <c r="EI2619" s="107"/>
      <c r="EJ2619" s="107"/>
      <c r="EK2619" s="107"/>
      <c r="EL2619" s="107"/>
      <c r="EM2619" s="107"/>
      <c r="EN2619" s="107"/>
      <c r="EO2619" s="107"/>
      <c r="EP2619" s="107"/>
      <c r="EQ2619" s="107"/>
      <c r="ER2619" s="107"/>
      <c r="ES2619" s="107"/>
      <c r="ET2619" s="107"/>
      <c r="EU2619" s="107"/>
      <c r="EV2619" s="107"/>
      <c r="EW2619" s="107"/>
      <c r="EX2619" s="107"/>
      <c r="EY2619" s="107"/>
    </row>
    <row r="2620" spans="1:155" x14ac:dyDescent="0.15">
      <c r="A2620" s="36"/>
      <c r="B2620" s="107"/>
      <c r="C2620" s="145"/>
      <c r="D2620" s="146"/>
      <c r="E2620" s="147"/>
      <c r="F2620" s="148"/>
      <c r="G2620" s="148"/>
      <c r="H2620" s="107"/>
      <c r="I2620" s="149"/>
      <c r="J2620" s="107"/>
      <c r="K2620" s="145"/>
      <c r="L2620" s="92"/>
      <c r="M2620" s="104"/>
      <c r="N2620" s="143"/>
      <c r="O2620" s="143"/>
      <c r="P2620" s="143"/>
      <c r="Q2620" s="143"/>
      <c r="R2620" s="94"/>
      <c r="S2620" s="107"/>
      <c r="T2620" s="143"/>
      <c r="U2620" s="94"/>
      <c r="V2620" s="94"/>
      <c r="W2620" s="94"/>
      <c r="X2620" s="143"/>
      <c r="Y2620" s="123"/>
      <c r="Z2620" s="143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  <c r="EG2620" s="107"/>
      <c r="EH2620" s="107"/>
      <c r="EI2620" s="107"/>
      <c r="EJ2620" s="107"/>
      <c r="EK2620" s="107"/>
      <c r="EL2620" s="107"/>
      <c r="EM2620" s="107"/>
      <c r="EN2620" s="107"/>
      <c r="EO2620" s="107"/>
      <c r="EP2620" s="107"/>
      <c r="EQ2620" s="107"/>
      <c r="ER2620" s="107"/>
      <c r="ES2620" s="107"/>
      <c r="ET2620" s="107"/>
      <c r="EU2620" s="107"/>
      <c r="EV2620" s="107"/>
      <c r="EW2620" s="107"/>
      <c r="EX2620" s="107"/>
      <c r="EY2620" s="107"/>
    </row>
    <row r="2621" spans="1:155" x14ac:dyDescent="0.15">
      <c r="A2621" s="36"/>
      <c r="B2621" s="107"/>
      <c r="C2621" s="145"/>
      <c r="D2621" s="146"/>
      <c r="E2621" s="147"/>
      <c r="F2621" s="148"/>
      <c r="G2621" s="148"/>
      <c r="H2621" s="107"/>
      <c r="I2621" s="149"/>
      <c r="J2621" s="107"/>
      <c r="K2621" s="145"/>
      <c r="L2621" s="92"/>
      <c r="M2621" s="104"/>
      <c r="N2621" s="143"/>
      <c r="O2621" s="143"/>
      <c r="P2621" s="143"/>
      <c r="Q2621" s="143"/>
      <c r="R2621" s="94"/>
      <c r="S2621" s="107"/>
      <c r="T2621" s="143"/>
      <c r="U2621" s="94"/>
      <c r="V2621" s="94"/>
      <c r="W2621" s="94"/>
      <c r="X2621" s="143"/>
      <c r="Y2621" s="123"/>
      <c r="Z2621" s="143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  <c r="EG2621" s="107"/>
      <c r="EH2621" s="107"/>
      <c r="EI2621" s="107"/>
      <c r="EJ2621" s="107"/>
      <c r="EK2621" s="107"/>
      <c r="EL2621" s="107"/>
      <c r="EM2621" s="107"/>
      <c r="EN2621" s="107"/>
      <c r="EO2621" s="107"/>
      <c r="EP2621" s="107"/>
      <c r="EQ2621" s="107"/>
      <c r="ER2621" s="107"/>
      <c r="ES2621" s="107"/>
      <c r="ET2621" s="107"/>
      <c r="EU2621" s="107"/>
      <c r="EV2621" s="107"/>
      <c r="EW2621" s="107"/>
      <c r="EX2621" s="107"/>
      <c r="EY2621" s="107"/>
    </row>
    <row r="2622" spans="1:155" x14ac:dyDescent="0.15">
      <c r="A2622" s="36"/>
      <c r="B2622" s="107"/>
      <c r="C2622" s="145"/>
      <c r="D2622" s="146"/>
      <c r="E2622" s="147"/>
      <c r="F2622" s="148"/>
      <c r="G2622" s="148"/>
      <c r="H2622" s="107"/>
      <c r="I2622" s="149"/>
      <c r="J2622" s="107"/>
      <c r="K2622" s="145"/>
      <c r="L2622" s="92"/>
      <c r="M2622" s="104"/>
      <c r="N2622" s="143"/>
      <c r="O2622" s="143"/>
      <c r="P2622" s="143"/>
      <c r="Q2622" s="143"/>
      <c r="R2622" s="94"/>
      <c r="S2622" s="107"/>
      <c r="T2622" s="143"/>
      <c r="U2622" s="94"/>
      <c r="V2622" s="94"/>
      <c r="W2622" s="94"/>
      <c r="X2622" s="143"/>
      <c r="Y2622" s="123"/>
      <c r="Z2622" s="143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  <c r="EG2622" s="107"/>
      <c r="EH2622" s="107"/>
      <c r="EI2622" s="107"/>
      <c r="EJ2622" s="107"/>
      <c r="EK2622" s="107"/>
      <c r="EL2622" s="107"/>
      <c r="EM2622" s="107"/>
      <c r="EN2622" s="107"/>
      <c r="EO2622" s="107"/>
      <c r="EP2622" s="107"/>
      <c r="EQ2622" s="107"/>
      <c r="ER2622" s="107"/>
      <c r="ES2622" s="107"/>
      <c r="ET2622" s="107"/>
      <c r="EU2622" s="107"/>
      <c r="EV2622" s="107"/>
      <c r="EW2622" s="107"/>
      <c r="EX2622" s="107"/>
      <c r="EY2622" s="107"/>
    </row>
    <row r="2623" spans="1:155" x14ac:dyDescent="0.15">
      <c r="A2623" s="36"/>
      <c r="B2623" s="107"/>
      <c r="C2623" s="145"/>
      <c r="D2623" s="146"/>
      <c r="E2623" s="147"/>
      <c r="F2623" s="148"/>
      <c r="G2623" s="148"/>
      <c r="H2623" s="107"/>
      <c r="I2623" s="149"/>
      <c r="J2623" s="107"/>
      <c r="K2623" s="145"/>
      <c r="L2623" s="92"/>
      <c r="M2623" s="104"/>
      <c r="N2623" s="143"/>
      <c r="O2623" s="143"/>
      <c r="P2623" s="143"/>
      <c r="Q2623" s="143"/>
      <c r="R2623" s="94"/>
      <c r="S2623" s="107"/>
      <c r="T2623" s="143"/>
      <c r="U2623" s="94"/>
      <c r="V2623" s="94"/>
      <c r="W2623" s="94"/>
      <c r="X2623" s="143"/>
      <c r="Y2623" s="123"/>
      <c r="Z2623" s="143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  <c r="EG2623" s="107"/>
      <c r="EH2623" s="107"/>
      <c r="EI2623" s="107"/>
      <c r="EJ2623" s="107"/>
      <c r="EK2623" s="107"/>
      <c r="EL2623" s="107"/>
      <c r="EM2623" s="107"/>
      <c r="EN2623" s="107"/>
      <c r="EO2623" s="107"/>
      <c r="EP2623" s="107"/>
      <c r="EQ2623" s="107"/>
      <c r="ER2623" s="107"/>
      <c r="ES2623" s="107"/>
      <c r="ET2623" s="107"/>
      <c r="EU2623" s="107"/>
      <c r="EV2623" s="107"/>
      <c r="EW2623" s="107"/>
      <c r="EX2623" s="107"/>
      <c r="EY2623" s="107"/>
    </row>
    <row r="2624" spans="1:155" x14ac:dyDescent="0.15">
      <c r="A2624" s="36"/>
      <c r="B2624" s="107"/>
      <c r="C2624" s="145"/>
      <c r="D2624" s="146"/>
      <c r="E2624" s="147"/>
      <c r="F2624" s="148"/>
      <c r="G2624" s="148"/>
      <c r="H2624" s="107"/>
      <c r="I2624" s="149"/>
      <c r="J2624" s="107"/>
      <c r="K2624" s="145"/>
      <c r="L2624" s="92"/>
      <c r="M2624" s="104"/>
      <c r="N2624" s="143"/>
      <c r="O2624" s="143"/>
      <c r="P2624" s="143"/>
      <c r="Q2624" s="143"/>
      <c r="R2624" s="94"/>
      <c r="S2624" s="107"/>
      <c r="T2624" s="143"/>
      <c r="U2624" s="94"/>
      <c r="V2624" s="94"/>
      <c r="W2624" s="94"/>
      <c r="X2624" s="143"/>
      <c r="Y2624" s="123"/>
      <c r="Z2624" s="143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  <c r="EG2624" s="107"/>
      <c r="EH2624" s="107"/>
      <c r="EI2624" s="107"/>
      <c r="EJ2624" s="107"/>
      <c r="EK2624" s="107"/>
      <c r="EL2624" s="107"/>
      <c r="EM2624" s="107"/>
      <c r="EN2624" s="107"/>
      <c r="EO2624" s="107"/>
      <c r="EP2624" s="107"/>
      <c r="EQ2624" s="107"/>
      <c r="ER2624" s="107"/>
      <c r="ES2624" s="107"/>
      <c r="ET2624" s="107"/>
      <c r="EU2624" s="107"/>
      <c r="EV2624" s="107"/>
      <c r="EW2624" s="107"/>
      <c r="EX2624" s="107"/>
      <c r="EY2624" s="107"/>
    </row>
    <row r="2625" spans="1:155" x14ac:dyDescent="0.15">
      <c r="A2625" s="36"/>
      <c r="B2625" s="107"/>
      <c r="C2625" s="145"/>
      <c r="D2625" s="146"/>
      <c r="E2625" s="147"/>
      <c r="F2625" s="148"/>
      <c r="G2625" s="148"/>
      <c r="H2625" s="107"/>
      <c r="I2625" s="149"/>
      <c r="J2625" s="107"/>
      <c r="K2625" s="145"/>
      <c r="L2625" s="92"/>
      <c r="M2625" s="104"/>
      <c r="N2625" s="143"/>
      <c r="O2625" s="143"/>
      <c r="P2625" s="143"/>
      <c r="Q2625" s="143"/>
      <c r="R2625" s="94"/>
      <c r="S2625" s="107"/>
      <c r="T2625" s="143"/>
      <c r="U2625" s="94"/>
      <c r="V2625" s="94"/>
      <c r="W2625" s="94"/>
      <c r="X2625" s="143"/>
      <c r="Y2625" s="123"/>
      <c r="Z2625" s="143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  <c r="EG2625" s="107"/>
      <c r="EH2625" s="107"/>
      <c r="EI2625" s="107"/>
      <c r="EJ2625" s="107"/>
      <c r="EK2625" s="107"/>
      <c r="EL2625" s="107"/>
      <c r="EM2625" s="107"/>
      <c r="EN2625" s="107"/>
      <c r="EO2625" s="107"/>
      <c r="EP2625" s="107"/>
      <c r="EQ2625" s="107"/>
      <c r="ER2625" s="107"/>
      <c r="ES2625" s="107"/>
      <c r="ET2625" s="107"/>
      <c r="EU2625" s="107"/>
      <c r="EV2625" s="107"/>
      <c r="EW2625" s="107"/>
      <c r="EX2625" s="107"/>
      <c r="EY2625" s="107"/>
    </row>
    <row r="2626" spans="1:155" x14ac:dyDescent="0.15">
      <c r="A2626" s="36"/>
      <c r="B2626" s="107"/>
      <c r="C2626" s="145"/>
      <c r="D2626" s="146"/>
      <c r="E2626" s="147"/>
      <c r="F2626" s="148"/>
      <c r="G2626" s="148"/>
      <c r="H2626" s="107"/>
      <c r="I2626" s="149"/>
      <c r="J2626" s="107"/>
      <c r="K2626" s="145"/>
      <c r="L2626" s="92"/>
      <c r="M2626" s="104"/>
      <c r="N2626" s="143"/>
      <c r="O2626" s="143"/>
      <c r="P2626" s="143"/>
      <c r="Q2626" s="143"/>
      <c r="R2626" s="94"/>
      <c r="S2626" s="107"/>
      <c r="T2626" s="143"/>
      <c r="U2626" s="94"/>
      <c r="V2626" s="94"/>
      <c r="W2626" s="94"/>
      <c r="X2626" s="143"/>
      <c r="Y2626" s="123"/>
      <c r="Z2626" s="143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  <c r="EG2626" s="107"/>
      <c r="EH2626" s="107"/>
      <c r="EI2626" s="107"/>
      <c r="EJ2626" s="107"/>
      <c r="EK2626" s="107"/>
      <c r="EL2626" s="107"/>
      <c r="EM2626" s="107"/>
      <c r="EN2626" s="107"/>
      <c r="EO2626" s="107"/>
      <c r="EP2626" s="107"/>
      <c r="EQ2626" s="107"/>
      <c r="ER2626" s="107"/>
      <c r="ES2626" s="107"/>
      <c r="ET2626" s="107"/>
      <c r="EU2626" s="107"/>
      <c r="EV2626" s="107"/>
      <c r="EW2626" s="107"/>
      <c r="EX2626" s="107"/>
      <c r="EY2626" s="107"/>
    </row>
    <row r="2627" spans="1:155" x14ac:dyDescent="0.15">
      <c r="A2627" s="36"/>
      <c r="B2627" s="107"/>
      <c r="C2627" s="145"/>
      <c r="D2627" s="146"/>
      <c r="E2627" s="147"/>
      <c r="F2627" s="148"/>
      <c r="G2627" s="148"/>
      <c r="H2627" s="107"/>
      <c r="I2627" s="149"/>
      <c r="J2627" s="107"/>
      <c r="K2627" s="145"/>
      <c r="L2627" s="92"/>
      <c r="M2627" s="104"/>
      <c r="N2627" s="143"/>
      <c r="O2627" s="143"/>
      <c r="P2627" s="143"/>
      <c r="Q2627" s="143"/>
      <c r="R2627" s="94"/>
      <c r="S2627" s="107"/>
      <c r="T2627" s="143"/>
      <c r="U2627" s="94"/>
      <c r="V2627" s="94"/>
      <c r="W2627" s="94"/>
      <c r="X2627" s="143"/>
      <c r="Y2627" s="123"/>
      <c r="Z2627" s="143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  <c r="EG2627" s="107"/>
      <c r="EH2627" s="107"/>
      <c r="EI2627" s="107"/>
      <c r="EJ2627" s="107"/>
      <c r="EK2627" s="107"/>
      <c r="EL2627" s="107"/>
      <c r="EM2627" s="107"/>
      <c r="EN2627" s="107"/>
      <c r="EO2627" s="107"/>
      <c r="EP2627" s="107"/>
      <c r="EQ2627" s="107"/>
      <c r="ER2627" s="107"/>
      <c r="ES2627" s="107"/>
      <c r="ET2627" s="107"/>
      <c r="EU2627" s="107"/>
      <c r="EV2627" s="107"/>
      <c r="EW2627" s="107"/>
      <c r="EX2627" s="107"/>
      <c r="EY2627" s="107"/>
    </row>
    <row r="2628" spans="1:155" x14ac:dyDescent="0.15">
      <c r="A2628" s="36"/>
      <c r="B2628" s="107"/>
      <c r="C2628" s="145"/>
      <c r="D2628" s="146"/>
      <c r="E2628" s="147"/>
      <c r="F2628" s="148"/>
      <c r="G2628" s="148"/>
      <c r="H2628" s="107"/>
      <c r="I2628" s="149"/>
      <c r="J2628" s="107"/>
      <c r="K2628" s="145"/>
      <c r="L2628" s="92"/>
      <c r="M2628" s="104"/>
      <c r="N2628" s="143"/>
      <c r="O2628" s="143"/>
      <c r="P2628" s="143"/>
      <c r="Q2628" s="143"/>
      <c r="R2628" s="94"/>
      <c r="S2628" s="107"/>
      <c r="T2628" s="143"/>
      <c r="U2628" s="94"/>
      <c r="V2628" s="94"/>
      <c r="W2628" s="94"/>
      <c r="X2628" s="143"/>
      <c r="Y2628" s="123"/>
      <c r="Z2628" s="143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  <c r="EG2628" s="107"/>
      <c r="EH2628" s="107"/>
      <c r="EI2628" s="107"/>
      <c r="EJ2628" s="107"/>
      <c r="EK2628" s="107"/>
      <c r="EL2628" s="107"/>
      <c r="EM2628" s="107"/>
      <c r="EN2628" s="107"/>
      <c r="EO2628" s="107"/>
      <c r="EP2628" s="107"/>
      <c r="EQ2628" s="107"/>
      <c r="ER2628" s="107"/>
      <c r="ES2628" s="107"/>
      <c r="ET2628" s="107"/>
      <c r="EU2628" s="107"/>
      <c r="EV2628" s="107"/>
      <c r="EW2628" s="107"/>
      <c r="EX2628" s="107"/>
      <c r="EY2628" s="107"/>
    </row>
    <row r="2629" spans="1:155" x14ac:dyDescent="0.15">
      <c r="A2629" s="36"/>
      <c r="B2629" s="107"/>
      <c r="C2629" s="145"/>
      <c r="D2629" s="146"/>
      <c r="E2629" s="147"/>
      <c r="F2629" s="148"/>
      <c r="G2629" s="148"/>
      <c r="H2629" s="107"/>
      <c r="I2629" s="149"/>
      <c r="J2629" s="107"/>
      <c r="K2629" s="145"/>
      <c r="L2629" s="92"/>
      <c r="M2629" s="104"/>
      <c r="N2629" s="143"/>
      <c r="O2629" s="143"/>
      <c r="P2629" s="143"/>
      <c r="Q2629" s="143"/>
      <c r="R2629" s="94"/>
      <c r="S2629" s="107"/>
      <c r="T2629" s="143"/>
      <c r="U2629" s="94"/>
      <c r="V2629" s="94"/>
      <c r="W2629" s="94"/>
      <c r="X2629" s="143"/>
      <c r="Y2629" s="123"/>
      <c r="Z2629" s="143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  <c r="EG2629" s="107"/>
      <c r="EH2629" s="107"/>
      <c r="EI2629" s="107"/>
      <c r="EJ2629" s="107"/>
      <c r="EK2629" s="107"/>
      <c r="EL2629" s="107"/>
      <c r="EM2629" s="107"/>
      <c r="EN2629" s="107"/>
      <c r="EO2629" s="107"/>
      <c r="EP2629" s="107"/>
      <c r="EQ2629" s="107"/>
      <c r="ER2629" s="107"/>
      <c r="ES2629" s="107"/>
      <c r="ET2629" s="107"/>
      <c r="EU2629" s="107"/>
      <c r="EV2629" s="107"/>
      <c r="EW2629" s="107"/>
      <c r="EX2629" s="107"/>
      <c r="EY2629" s="107"/>
    </row>
    <row r="2630" spans="1:155" x14ac:dyDescent="0.15">
      <c r="A2630" s="36"/>
      <c r="B2630" s="107"/>
      <c r="C2630" s="145"/>
      <c r="D2630" s="146"/>
      <c r="E2630" s="147"/>
      <c r="F2630" s="148"/>
      <c r="G2630" s="148"/>
      <c r="H2630" s="107"/>
      <c r="I2630" s="149"/>
      <c r="J2630" s="107"/>
      <c r="K2630" s="145"/>
      <c r="L2630" s="92"/>
      <c r="M2630" s="104"/>
      <c r="N2630" s="143"/>
      <c r="O2630" s="143"/>
      <c r="P2630" s="143"/>
      <c r="Q2630" s="143"/>
      <c r="R2630" s="94"/>
      <c r="S2630" s="107"/>
      <c r="T2630" s="143"/>
      <c r="U2630" s="94"/>
      <c r="V2630" s="94"/>
      <c r="W2630" s="94"/>
      <c r="X2630" s="143"/>
      <c r="Y2630" s="123"/>
      <c r="Z2630" s="143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  <c r="EG2630" s="107"/>
      <c r="EH2630" s="107"/>
      <c r="EI2630" s="107"/>
      <c r="EJ2630" s="107"/>
      <c r="EK2630" s="107"/>
      <c r="EL2630" s="107"/>
      <c r="EM2630" s="107"/>
      <c r="EN2630" s="107"/>
      <c r="EO2630" s="107"/>
      <c r="EP2630" s="107"/>
      <c r="EQ2630" s="107"/>
      <c r="ER2630" s="107"/>
      <c r="ES2630" s="107"/>
      <c r="ET2630" s="107"/>
      <c r="EU2630" s="107"/>
      <c r="EV2630" s="107"/>
      <c r="EW2630" s="107"/>
      <c r="EX2630" s="107"/>
      <c r="EY2630" s="107"/>
    </row>
    <row r="2631" spans="1:155" x14ac:dyDescent="0.15">
      <c r="A2631" s="36"/>
      <c r="B2631" s="107"/>
      <c r="C2631" s="145"/>
      <c r="D2631" s="146"/>
      <c r="E2631" s="147"/>
      <c r="F2631" s="148"/>
      <c r="G2631" s="148"/>
      <c r="H2631" s="107"/>
      <c r="I2631" s="149"/>
      <c r="J2631" s="107"/>
      <c r="K2631" s="145"/>
      <c r="L2631" s="92"/>
      <c r="M2631" s="104"/>
      <c r="N2631" s="143"/>
      <c r="O2631" s="143"/>
      <c r="P2631" s="143"/>
      <c r="Q2631" s="143"/>
      <c r="R2631" s="94"/>
      <c r="S2631" s="107"/>
      <c r="T2631" s="143"/>
      <c r="U2631" s="94"/>
      <c r="V2631" s="94"/>
      <c r="W2631" s="94"/>
      <c r="X2631" s="143"/>
      <c r="Y2631" s="123"/>
      <c r="Z2631" s="143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  <c r="EG2631" s="107"/>
      <c r="EH2631" s="107"/>
      <c r="EI2631" s="107"/>
      <c r="EJ2631" s="107"/>
      <c r="EK2631" s="107"/>
      <c r="EL2631" s="107"/>
      <c r="EM2631" s="107"/>
      <c r="EN2631" s="107"/>
      <c r="EO2631" s="107"/>
      <c r="EP2631" s="107"/>
      <c r="EQ2631" s="107"/>
      <c r="ER2631" s="107"/>
      <c r="ES2631" s="107"/>
      <c r="ET2631" s="107"/>
      <c r="EU2631" s="107"/>
      <c r="EV2631" s="107"/>
      <c r="EW2631" s="107"/>
      <c r="EX2631" s="107"/>
      <c r="EY2631" s="107"/>
    </row>
    <row r="2632" spans="1:155" x14ac:dyDescent="0.15">
      <c r="A2632" s="36"/>
      <c r="B2632" s="107"/>
      <c r="C2632" s="145"/>
      <c r="D2632" s="146"/>
      <c r="E2632" s="147"/>
      <c r="F2632" s="148"/>
      <c r="G2632" s="148"/>
      <c r="H2632" s="107"/>
      <c r="I2632" s="149"/>
      <c r="J2632" s="107"/>
      <c r="K2632" s="145"/>
      <c r="L2632" s="92"/>
      <c r="M2632" s="104"/>
      <c r="N2632" s="143"/>
      <c r="O2632" s="143"/>
      <c r="P2632" s="143"/>
      <c r="Q2632" s="143"/>
      <c r="R2632" s="94"/>
      <c r="S2632" s="107"/>
      <c r="T2632" s="143"/>
      <c r="U2632" s="94"/>
      <c r="V2632" s="94"/>
      <c r="W2632" s="94"/>
      <c r="X2632" s="143"/>
      <c r="Y2632" s="123"/>
      <c r="Z2632" s="143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  <c r="EG2632" s="107"/>
      <c r="EH2632" s="107"/>
      <c r="EI2632" s="107"/>
      <c r="EJ2632" s="107"/>
      <c r="EK2632" s="107"/>
      <c r="EL2632" s="107"/>
      <c r="EM2632" s="107"/>
      <c r="EN2632" s="107"/>
      <c r="EO2632" s="107"/>
      <c r="EP2632" s="107"/>
      <c r="EQ2632" s="107"/>
      <c r="ER2632" s="107"/>
      <c r="ES2632" s="107"/>
      <c r="ET2632" s="107"/>
      <c r="EU2632" s="107"/>
      <c r="EV2632" s="107"/>
      <c r="EW2632" s="107"/>
      <c r="EX2632" s="107"/>
      <c r="EY2632" s="107"/>
    </row>
    <row r="2633" spans="1:155" x14ac:dyDescent="0.15">
      <c r="A2633" s="36"/>
      <c r="B2633" s="107"/>
      <c r="C2633" s="145"/>
      <c r="D2633" s="146"/>
      <c r="E2633" s="147"/>
      <c r="F2633" s="148"/>
      <c r="G2633" s="148"/>
      <c r="H2633" s="107"/>
      <c r="I2633" s="149"/>
      <c r="J2633" s="107"/>
      <c r="K2633" s="145"/>
      <c r="L2633" s="92"/>
      <c r="M2633" s="104"/>
      <c r="N2633" s="143"/>
      <c r="O2633" s="143"/>
      <c r="P2633" s="143"/>
      <c r="Q2633" s="143"/>
      <c r="R2633" s="94"/>
      <c r="S2633" s="107"/>
      <c r="T2633" s="143"/>
      <c r="U2633" s="94"/>
      <c r="V2633" s="94"/>
      <c r="W2633" s="94"/>
      <c r="X2633" s="143"/>
      <c r="Y2633" s="123"/>
      <c r="Z2633" s="143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  <c r="EG2633" s="107"/>
      <c r="EH2633" s="107"/>
      <c r="EI2633" s="107"/>
      <c r="EJ2633" s="107"/>
      <c r="EK2633" s="107"/>
      <c r="EL2633" s="107"/>
      <c r="EM2633" s="107"/>
      <c r="EN2633" s="107"/>
      <c r="EO2633" s="107"/>
      <c r="EP2633" s="107"/>
      <c r="EQ2633" s="107"/>
      <c r="ER2633" s="107"/>
      <c r="ES2633" s="107"/>
      <c r="ET2633" s="107"/>
      <c r="EU2633" s="107"/>
      <c r="EV2633" s="107"/>
      <c r="EW2633" s="107"/>
      <c r="EX2633" s="107"/>
      <c r="EY2633" s="107"/>
    </row>
    <row r="2634" spans="1:155" x14ac:dyDescent="0.15">
      <c r="A2634" s="36"/>
      <c r="B2634" s="107"/>
      <c r="C2634" s="145"/>
      <c r="D2634" s="146"/>
      <c r="E2634" s="147"/>
      <c r="F2634" s="148"/>
      <c r="G2634" s="148"/>
      <c r="H2634" s="107"/>
      <c r="I2634" s="149"/>
      <c r="J2634" s="107"/>
      <c r="K2634" s="145"/>
      <c r="L2634" s="92"/>
      <c r="M2634" s="104"/>
      <c r="N2634" s="143"/>
      <c r="O2634" s="143"/>
      <c r="P2634" s="143"/>
      <c r="Q2634" s="143"/>
      <c r="R2634" s="94"/>
      <c r="S2634" s="107"/>
      <c r="T2634" s="143"/>
      <c r="U2634" s="94"/>
      <c r="V2634" s="94"/>
      <c r="W2634" s="94"/>
      <c r="X2634" s="143"/>
      <c r="Y2634" s="123"/>
      <c r="Z2634" s="143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  <c r="EG2634" s="107"/>
      <c r="EH2634" s="107"/>
      <c r="EI2634" s="107"/>
      <c r="EJ2634" s="107"/>
      <c r="EK2634" s="107"/>
      <c r="EL2634" s="107"/>
      <c r="EM2634" s="107"/>
      <c r="EN2634" s="107"/>
      <c r="EO2634" s="107"/>
      <c r="EP2634" s="107"/>
      <c r="EQ2634" s="107"/>
      <c r="ER2634" s="107"/>
      <c r="ES2634" s="107"/>
      <c r="ET2634" s="107"/>
      <c r="EU2634" s="107"/>
      <c r="EV2634" s="107"/>
      <c r="EW2634" s="107"/>
      <c r="EX2634" s="107"/>
      <c r="EY2634" s="107"/>
    </row>
    <row r="2635" spans="1:155" x14ac:dyDescent="0.15">
      <c r="A2635" s="36"/>
      <c r="B2635" s="107"/>
      <c r="C2635" s="145"/>
      <c r="D2635" s="146"/>
      <c r="E2635" s="147"/>
      <c r="F2635" s="148"/>
      <c r="G2635" s="148"/>
      <c r="H2635" s="107"/>
      <c r="I2635" s="149"/>
      <c r="J2635" s="107"/>
      <c r="K2635" s="145"/>
      <c r="L2635" s="92"/>
      <c r="M2635" s="104"/>
      <c r="N2635" s="143"/>
      <c r="O2635" s="143"/>
      <c r="P2635" s="143"/>
      <c r="Q2635" s="143"/>
      <c r="R2635" s="94"/>
      <c r="S2635" s="107"/>
      <c r="T2635" s="143"/>
      <c r="U2635" s="94"/>
      <c r="V2635" s="94"/>
      <c r="W2635" s="94"/>
      <c r="X2635" s="143"/>
      <c r="Y2635" s="123"/>
      <c r="Z2635" s="143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  <c r="EG2635" s="107"/>
      <c r="EH2635" s="107"/>
      <c r="EI2635" s="107"/>
      <c r="EJ2635" s="107"/>
      <c r="EK2635" s="107"/>
      <c r="EL2635" s="107"/>
      <c r="EM2635" s="107"/>
      <c r="EN2635" s="107"/>
      <c r="EO2635" s="107"/>
      <c r="EP2635" s="107"/>
      <c r="EQ2635" s="107"/>
      <c r="ER2635" s="107"/>
      <c r="ES2635" s="107"/>
      <c r="ET2635" s="107"/>
      <c r="EU2635" s="107"/>
      <c r="EV2635" s="107"/>
      <c r="EW2635" s="107"/>
      <c r="EX2635" s="107"/>
      <c r="EY2635" s="107"/>
    </row>
    <row r="2636" spans="1:155" x14ac:dyDescent="0.15">
      <c r="A2636" s="36"/>
      <c r="B2636" s="107"/>
      <c r="C2636" s="145"/>
      <c r="D2636" s="146"/>
      <c r="E2636" s="147"/>
      <c r="F2636" s="148"/>
      <c r="G2636" s="148"/>
      <c r="H2636" s="107"/>
      <c r="I2636" s="149"/>
      <c r="J2636" s="107"/>
      <c r="K2636" s="145"/>
      <c r="L2636" s="92"/>
      <c r="M2636" s="104"/>
      <c r="N2636" s="143"/>
      <c r="O2636" s="143"/>
      <c r="P2636" s="143"/>
      <c r="Q2636" s="143"/>
      <c r="R2636" s="94"/>
      <c r="S2636" s="107"/>
      <c r="T2636" s="143"/>
      <c r="U2636" s="94"/>
      <c r="V2636" s="94"/>
      <c r="W2636" s="94"/>
      <c r="X2636" s="143"/>
      <c r="Y2636" s="123"/>
      <c r="Z2636" s="143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  <c r="EG2636" s="107"/>
      <c r="EH2636" s="107"/>
      <c r="EI2636" s="107"/>
      <c r="EJ2636" s="107"/>
      <c r="EK2636" s="107"/>
      <c r="EL2636" s="107"/>
      <c r="EM2636" s="107"/>
      <c r="EN2636" s="107"/>
      <c r="EO2636" s="107"/>
      <c r="EP2636" s="107"/>
      <c r="EQ2636" s="107"/>
      <c r="ER2636" s="107"/>
      <c r="ES2636" s="107"/>
      <c r="ET2636" s="107"/>
      <c r="EU2636" s="107"/>
      <c r="EV2636" s="107"/>
      <c r="EW2636" s="107"/>
      <c r="EX2636" s="107"/>
      <c r="EY2636" s="107"/>
    </row>
    <row r="2637" spans="1:155" x14ac:dyDescent="0.15">
      <c r="A2637" s="36"/>
      <c r="B2637" s="107"/>
      <c r="C2637" s="145"/>
      <c r="D2637" s="146"/>
      <c r="E2637" s="147"/>
      <c r="F2637" s="148"/>
      <c r="G2637" s="148"/>
      <c r="H2637" s="107"/>
      <c r="I2637" s="149"/>
      <c r="J2637" s="107"/>
      <c r="K2637" s="145"/>
      <c r="L2637" s="92"/>
      <c r="M2637" s="104"/>
      <c r="N2637" s="143"/>
      <c r="O2637" s="143"/>
      <c r="P2637" s="143"/>
      <c r="Q2637" s="143"/>
      <c r="R2637" s="94"/>
      <c r="S2637" s="107"/>
      <c r="T2637" s="143"/>
      <c r="U2637" s="94"/>
      <c r="V2637" s="94"/>
      <c r="W2637" s="94"/>
      <c r="X2637" s="143"/>
      <c r="Y2637" s="123"/>
      <c r="Z2637" s="143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  <c r="EG2637" s="107"/>
      <c r="EH2637" s="107"/>
      <c r="EI2637" s="107"/>
      <c r="EJ2637" s="107"/>
      <c r="EK2637" s="107"/>
      <c r="EL2637" s="107"/>
      <c r="EM2637" s="107"/>
      <c r="EN2637" s="107"/>
      <c r="EO2637" s="107"/>
      <c r="EP2637" s="107"/>
      <c r="EQ2637" s="107"/>
      <c r="ER2637" s="107"/>
      <c r="ES2637" s="107"/>
      <c r="ET2637" s="107"/>
      <c r="EU2637" s="107"/>
      <c r="EV2637" s="107"/>
      <c r="EW2637" s="107"/>
      <c r="EX2637" s="107"/>
      <c r="EY2637" s="107"/>
    </row>
    <row r="2638" spans="1:155" x14ac:dyDescent="0.15">
      <c r="A2638" s="36"/>
      <c r="B2638" s="107"/>
      <c r="C2638" s="145"/>
      <c r="D2638" s="146"/>
      <c r="E2638" s="147"/>
      <c r="F2638" s="148"/>
      <c r="G2638" s="148"/>
      <c r="H2638" s="107"/>
      <c r="I2638" s="149"/>
      <c r="J2638" s="107"/>
      <c r="K2638" s="145"/>
      <c r="L2638" s="92"/>
      <c r="M2638" s="104"/>
      <c r="N2638" s="143"/>
      <c r="O2638" s="143"/>
      <c r="P2638" s="143"/>
      <c r="Q2638" s="143"/>
      <c r="R2638" s="94"/>
      <c r="S2638" s="107"/>
      <c r="T2638" s="143"/>
      <c r="U2638" s="94"/>
      <c r="V2638" s="94"/>
      <c r="W2638" s="94"/>
      <c r="X2638" s="143"/>
      <c r="Y2638" s="123"/>
      <c r="Z2638" s="143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  <c r="EG2638" s="107"/>
      <c r="EH2638" s="107"/>
      <c r="EI2638" s="107"/>
      <c r="EJ2638" s="107"/>
      <c r="EK2638" s="107"/>
      <c r="EL2638" s="107"/>
      <c r="EM2638" s="107"/>
      <c r="EN2638" s="107"/>
      <c r="EO2638" s="107"/>
      <c r="EP2638" s="107"/>
      <c r="EQ2638" s="107"/>
      <c r="ER2638" s="107"/>
      <c r="ES2638" s="107"/>
      <c r="ET2638" s="107"/>
      <c r="EU2638" s="107"/>
      <c r="EV2638" s="107"/>
      <c r="EW2638" s="107"/>
      <c r="EX2638" s="107"/>
      <c r="EY2638" s="107"/>
    </row>
    <row r="2639" spans="1:155" x14ac:dyDescent="0.15">
      <c r="A2639" s="36"/>
      <c r="B2639" s="107"/>
      <c r="C2639" s="145"/>
      <c r="D2639" s="146"/>
      <c r="E2639" s="147"/>
      <c r="F2639" s="148"/>
      <c r="G2639" s="148"/>
      <c r="H2639" s="107"/>
      <c r="I2639" s="149"/>
      <c r="J2639" s="107"/>
      <c r="K2639" s="145"/>
      <c r="L2639" s="92"/>
      <c r="M2639" s="104"/>
      <c r="N2639" s="143"/>
      <c r="O2639" s="143"/>
      <c r="P2639" s="143"/>
      <c r="Q2639" s="143"/>
      <c r="R2639" s="94"/>
      <c r="S2639" s="107"/>
      <c r="T2639" s="143"/>
      <c r="U2639" s="94"/>
      <c r="V2639" s="94"/>
      <c r="W2639" s="94"/>
      <c r="X2639" s="143"/>
      <c r="Y2639" s="123"/>
      <c r="Z2639" s="143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  <c r="EG2639" s="107"/>
      <c r="EH2639" s="107"/>
      <c r="EI2639" s="107"/>
      <c r="EJ2639" s="107"/>
      <c r="EK2639" s="107"/>
      <c r="EL2639" s="107"/>
      <c r="EM2639" s="107"/>
      <c r="EN2639" s="107"/>
      <c r="EO2639" s="107"/>
      <c r="EP2639" s="107"/>
      <c r="EQ2639" s="107"/>
      <c r="ER2639" s="107"/>
      <c r="ES2639" s="107"/>
      <c r="ET2639" s="107"/>
      <c r="EU2639" s="107"/>
      <c r="EV2639" s="107"/>
      <c r="EW2639" s="107"/>
      <c r="EX2639" s="107"/>
      <c r="EY2639" s="107"/>
    </row>
    <row r="2640" spans="1:155" x14ac:dyDescent="0.15">
      <c r="A2640" s="36"/>
      <c r="B2640" s="107"/>
      <c r="C2640" s="145"/>
      <c r="D2640" s="146"/>
      <c r="E2640" s="147"/>
      <c r="F2640" s="148"/>
      <c r="G2640" s="148"/>
      <c r="H2640" s="107"/>
      <c r="I2640" s="149"/>
      <c r="J2640" s="107"/>
      <c r="K2640" s="145"/>
      <c r="L2640" s="92"/>
      <c r="M2640" s="104"/>
      <c r="N2640" s="143"/>
      <c r="O2640" s="143"/>
      <c r="P2640" s="143"/>
      <c r="Q2640" s="143"/>
      <c r="R2640" s="94"/>
      <c r="S2640" s="107"/>
      <c r="T2640" s="143"/>
      <c r="U2640" s="94"/>
      <c r="V2640" s="94"/>
      <c r="W2640" s="94"/>
      <c r="X2640" s="143"/>
      <c r="Y2640" s="123"/>
      <c r="Z2640" s="143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  <c r="EG2640" s="107"/>
      <c r="EH2640" s="107"/>
      <c r="EI2640" s="107"/>
      <c r="EJ2640" s="107"/>
      <c r="EK2640" s="107"/>
      <c r="EL2640" s="107"/>
      <c r="EM2640" s="107"/>
      <c r="EN2640" s="107"/>
      <c r="EO2640" s="107"/>
      <c r="EP2640" s="107"/>
      <c r="EQ2640" s="107"/>
      <c r="ER2640" s="107"/>
      <c r="ES2640" s="107"/>
      <c r="ET2640" s="107"/>
      <c r="EU2640" s="107"/>
      <c r="EV2640" s="107"/>
      <c r="EW2640" s="107"/>
      <c r="EX2640" s="107"/>
      <c r="EY2640" s="107"/>
    </row>
    <row r="2641" spans="1:155" x14ac:dyDescent="0.15">
      <c r="A2641" s="36"/>
      <c r="B2641" s="107"/>
      <c r="C2641" s="145"/>
      <c r="D2641" s="146"/>
      <c r="E2641" s="147"/>
      <c r="F2641" s="148"/>
      <c r="G2641" s="148"/>
      <c r="H2641" s="107"/>
      <c r="I2641" s="149"/>
      <c r="J2641" s="107"/>
      <c r="K2641" s="145"/>
      <c r="L2641" s="92"/>
      <c r="M2641" s="104"/>
      <c r="N2641" s="143"/>
      <c r="O2641" s="143"/>
      <c r="P2641" s="143"/>
      <c r="Q2641" s="143"/>
      <c r="R2641" s="94"/>
      <c r="S2641" s="107"/>
      <c r="T2641" s="143"/>
      <c r="U2641" s="94"/>
      <c r="V2641" s="94"/>
      <c r="W2641" s="94"/>
      <c r="X2641" s="143"/>
      <c r="Y2641" s="123"/>
      <c r="Z2641" s="143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  <c r="EG2641" s="107"/>
      <c r="EH2641" s="107"/>
      <c r="EI2641" s="107"/>
      <c r="EJ2641" s="107"/>
      <c r="EK2641" s="107"/>
      <c r="EL2641" s="107"/>
      <c r="EM2641" s="107"/>
      <c r="EN2641" s="107"/>
      <c r="EO2641" s="107"/>
      <c r="EP2641" s="107"/>
      <c r="EQ2641" s="107"/>
      <c r="ER2641" s="107"/>
      <c r="ES2641" s="107"/>
      <c r="ET2641" s="107"/>
      <c r="EU2641" s="107"/>
      <c r="EV2641" s="107"/>
      <c r="EW2641" s="107"/>
      <c r="EX2641" s="107"/>
      <c r="EY2641" s="107"/>
    </row>
    <row r="2642" spans="1:155" x14ac:dyDescent="0.15">
      <c r="A2642" s="36"/>
      <c r="B2642" s="107"/>
      <c r="C2642" s="145"/>
      <c r="D2642" s="146"/>
      <c r="E2642" s="147"/>
      <c r="F2642" s="148"/>
      <c r="G2642" s="148"/>
      <c r="H2642" s="107"/>
      <c r="I2642" s="149"/>
      <c r="J2642" s="107"/>
      <c r="K2642" s="145"/>
      <c r="L2642" s="92"/>
      <c r="M2642" s="104"/>
      <c r="N2642" s="143"/>
      <c r="O2642" s="143"/>
      <c r="P2642" s="143"/>
      <c r="Q2642" s="143"/>
      <c r="R2642" s="94"/>
      <c r="S2642" s="107"/>
      <c r="T2642" s="143"/>
      <c r="U2642" s="94"/>
      <c r="V2642" s="94"/>
      <c r="W2642" s="94"/>
      <c r="X2642" s="143"/>
      <c r="Y2642" s="123"/>
      <c r="Z2642" s="143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  <c r="EG2642" s="107"/>
      <c r="EH2642" s="107"/>
      <c r="EI2642" s="107"/>
      <c r="EJ2642" s="107"/>
      <c r="EK2642" s="107"/>
      <c r="EL2642" s="107"/>
      <c r="EM2642" s="107"/>
      <c r="EN2642" s="107"/>
      <c r="EO2642" s="107"/>
      <c r="EP2642" s="107"/>
      <c r="EQ2642" s="107"/>
      <c r="ER2642" s="107"/>
      <c r="ES2642" s="107"/>
      <c r="ET2642" s="107"/>
      <c r="EU2642" s="107"/>
      <c r="EV2642" s="107"/>
      <c r="EW2642" s="107"/>
      <c r="EX2642" s="107"/>
      <c r="EY2642" s="107"/>
    </row>
    <row r="2643" spans="1:155" x14ac:dyDescent="0.15">
      <c r="A2643" s="36"/>
      <c r="B2643" s="107"/>
      <c r="C2643" s="145"/>
      <c r="D2643" s="146"/>
      <c r="E2643" s="147"/>
      <c r="F2643" s="148"/>
      <c r="G2643" s="148"/>
      <c r="H2643" s="107"/>
      <c r="I2643" s="149"/>
      <c r="J2643" s="107"/>
      <c r="K2643" s="145"/>
      <c r="L2643" s="92"/>
      <c r="M2643" s="104"/>
      <c r="N2643" s="143"/>
      <c r="O2643" s="143"/>
      <c r="P2643" s="143"/>
      <c r="Q2643" s="143"/>
      <c r="R2643" s="94"/>
      <c r="S2643" s="107"/>
      <c r="T2643" s="143"/>
      <c r="U2643" s="94"/>
      <c r="V2643" s="94"/>
      <c r="W2643" s="94"/>
      <c r="X2643" s="143"/>
      <c r="Y2643" s="123"/>
      <c r="Z2643" s="143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  <c r="EG2643" s="107"/>
      <c r="EH2643" s="107"/>
      <c r="EI2643" s="107"/>
      <c r="EJ2643" s="107"/>
      <c r="EK2643" s="107"/>
      <c r="EL2643" s="107"/>
      <c r="EM2643" s="107"/>
      <c r="EN2643" s="107"/>
      <c r="EO2643" s="107"/>
      <c r="EP2643" s="107"/>
      <c r="EQ2643" s="107"/>
      <c r="ER2643" s="107"/>
      <c r="ES2643" s="107"/>
      <c r="ET2643" s="107"/>
      <c r="EU2643" s="107"/>
      <c r="EV2643" s="107"/>
      <c r="EW2643" s="107"/>
      <c r="EX2643" s="107"/>
      <c r="EY2643" s="107"/>
    </row>
    <row r="2644" spans="1:155" x14ac:dyDescent="0.15">
      <c r="A2644" s="36"/>
      <c r="B2644" s="107"/>
      <c r="C2644" s="145"/>
      <c r="D2644" s="146"/>
      <c r="E2644" s="147"/>
      <c r="F2644" s="148"/>
      <c r="G2644" s="148"/>
      <c r="H2644" s="107"/>
      <c r="I2644" s="149"/>
      <c r="J2644" s="107"/>
      <c r="K2644" s="145"/>
      <c r="L2644" s="92"/>
      <c r="M2644" s="104"/>
      <c r="N2644" s="143"/>
      <c r="O2644" s="143"/>
      <c r="P2644" s="143"/>
      <c r="Q2644" s="143"/>
      <c r="R2644" s="94"/>
      <c r="S2644" s="107"/>
      <c r="T2644" s="143"/>
      <c r="U2644" s="94"/>
      <c r="V2644" s="94"/>
      <c r="W2644" s="94"/>
      <c r="X2644" s="143"/>
      <c r="Y2644" s="123"/>
      <c r="Z2644" s="143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  <c r="EG2644" s="107"/>
      <c r="EH2644" s="107"/>
      <c r="EI2644" s="107"/>
      <c r="EJ2644" s="107"/>
      <c r="EK2644" s="107"/>
      <c r="EL2644" s="107"/>
      <c r="EM2644" s="107"/>
      <c r="EN2644" s="107"/>
      <c r="EO2644" s="107"/>
      <c r="EP2644" s="107"/>
      <c r="EQ2644" s="107"/>
      <c r="ER2644" s="107"/>
      <c r="ES2644" s="107"/>
      <c r="ET2644" s="107"/>
      <c r="EU2644" s="107"/>
      <c r="EV2644" s="107"/>
      <c r="EW2644" s="107"/>
      <c r="EX2644" s="107"/>
      <c r="EY2644" s="107"/>
    </row>
    <row r="2645" spans="1:155" x14ac:dyDescent="0.15">
      <c r="A2645" s="36"/>
      <c r="B2645" s="107"/>
      <c r="C2645" s="145"/>
      <c r="D2645" s="146"/>
      <c r="E2645" s="147"/>
      <c r="F2645" s="148"/>
      <c r="G2645" s="148"/>
      <c r="H2645" s="107"/>
      <c r="I2645" s="149"/>
      <c r="J2645" s="107"/>
      <c r="K2645" s="145"/>
      <c r="L2645" s="92"/>
      <c r="M2645" s="104"/>
      <c r="N2645" s="143"/>
      <c r="O2645" s="143"/>
      <c r="P2645" s="143"/>
      <c r="Q2645" s="143"/>
      <c r="R2645" s="94"/>
      <c r="S2645" s="107"/>
      <c r="T2645" s="143"/>
      <c r="U2645" s="94"/>
      <c r="V2645" s="94"/>
      <c r="W2645" s="94"/>
      <c r="X2645" s="143"/>
      <c r="Y2645" s="123"/>
      <c r="Z2645" s="143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  <c r="EG2645" s="107"/>
      <c r="EH2645" s="107"/>
      <c r="EI2645" s="107"/>
      <c r="EJ2645" s="107"/>
      <c r="EK2645" s="107"/>
      <c r="EL2645" s="107"/>
      <c r="EM2645" s="107"/>
      <c r="EN2645" s="107"/>
      <c r="EO2645" s="107"/>
      <c r="EP2645" s="107"/>
      <c r="EQ2645" s="107"/>
      <c r="ER2645" s="107"/>
      <c r="ES2645" s="107"/>
      <c r="ET2645" s="107"/>
      <c r="EU2645" s="107"/>
      <c r="EV2645" s="107"/>
      <c r="EW2645" s="107"/>
      <c r="EX2645" s="107"/>
      <c r="EY2645" s="107"/>
    </row>
    <row r="2646" spans="1:155" x14ac:dyDescent="0.15">
      <c r="A2646" s="36"/>
      <c r="B2646" s="107"/>
      <c r="C2646" s="145"/>
      <c r="D2646" s="146"/>
      <c r="E2646" s="147"/>
      <c r="F2646" s="148"/>
      <c r="G2646" s="148"/>
      <c r="H2646" s="107"/>
      <c r="I2646" s="149"/>
      <c r="J2646" s="107"/>
      <c r="K2646" s="145"/>
      <c r="L2646" s="92"/>
      <c r="M2646" s="104"/>
      <c r="N2646" s="143"/>
      <c r="O2646" s="143"/>
      <c r="P2646" s="143"/>
      <c r="Q2646" s="143"/>
      <c r="R2646" s="94"/>
      <c r="S2646" s="107"/>
      <c r="T2646" s="143"/>
      <c r="U2646" s="94"/>
      <c r="V2646" s="94"/>
      <c r="W2646" s="94"/>
      <c r="X2646" s="143"/>
      <c r="Y2646" s="123"/>
      <c r="Z2646" s="143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  <c r="EG2646" s="107"/>
      <c r="EH2646" s="107"/>
      <c r="EI2646" s="107"/>
      <c r="EJ2646" s="107"/>
      <c r="EK2646" s="107"/>
      <c r="EL2646" s="107"/>
      <c r="EM2646" s="107"/>
      <c r="EN2646" s="107"/>
      <c r="EO2646" s="107"/>
      <c r="EP2646" s="107"/>
      <c r="EQ2646" s="107"/>
      <c r="ER2646" s="107"/>
      <c r="ES2646" s="107"/>
      <c r="ET2646" s="107"/>
      <c r="EU2646" s="107"/>
      <c r="EV2646" s="107"/>
      <c r="EW2646" s="107"/>
      <c r="EX2646" s="107"/>
      <c r="EY2646" s="107"/>
    </row>
    <row r="2647" spans="1:155" x14ac:dyDescent="0.15">
      <c r="A2647" s="36"/>
      <c r="B2647" s="107"/>
      <c r="C2647" s="145"/>
      <c r="D2647" s="146"/>
      <c r="E2647" s="147"/>
      <c r="F2647" s="148"/>
      <c r="G2647" s="148"/>
      <c r="H2647" s="107"/>
      <c r="I2647" s="149"/>
      <c r="J2647" s="107"/>
      <c r="K2647" s="145"/>
      <c r="L2647" s="92"/>
      <c r="M2647" s="104"/>
      <c r="N2647" s="143"/>
      <c r="O2647" s="143"/>
      <c r="P2647" s="143"/>
      <c r="Q2647" s="143"/>
      <c r="R2647" s="94"/>
      <c r="S2647" s="107"/>
      <c r="T2647" s="143"/>
      <c r="U2647" s="94"/>
      <c r="V2647" s="94"/>
      <c r="W2647" s="94"/>
      <c r="X2647" s="143"/>
      <c r="Y2647" s="123"/>
      <c r="Z2647" s="143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  <c r="EG2647" s="107"/>
      <c r="EH2647" s="107"/>
      <c r="EI2647" s="107"/>
      <c r="EJ2647" s="107"/>
      <c r="EK2647" s="107"/>
      <c r="EL2647" s="107"/>
      <c r="EM2647" s="107"/>
      <c r="EN2647" s="107"/>
      <c r="EO2647" s="107"/>
      <c r="EP2647" s="107"/>
      <c r="EQ2647" s="107"/>
      <c r="ER2647" s="107"/>
      <c r="ES2647" s="107"/>
      <c r="ET2647" s="107"/>
      <c r="EU2647" s="107"/>
      <c r="EV2647" s="107"/>
      <c r="EW2647" s="107"/>
      <c r="EX2647" s="107"/>
      <c r="EY2647" s="107"/>
    </row>
    <row r="2648" spans="1:155" x14ac:dyDescent="0.15">
      <c r="A2648" s="36"/>
      <c r="B2648" s="107"/>
      <c r="C2648" s="145"/>
      <c r="D2648" s="146"/>
      <c r="E2648" s="147"/>
      <c r="F2648" s="148"/>
      <c r="G2648" s="148"/>
      <c r="H2648" s="107"/>
      <c r="I2648" s="149"/>
      <c r="J2648" s="107"/>
      <c r="K2648" s="145"/>
      <c r="L2648" s="92"/>
      <c r="M2648" s="104"/>
      <c r="N2648" s="143"/>
      <c r="O2648" s="143"/>
      <c r="P2648" s="143"/>
      <c r="Q2648" s="143"/>
      <c r="R2648" s="94"/>
      <c r="S2648" s="107"/>
      <c r="T2648" s="143"/>
      <c r="U2648" s="94"/>
      <c r="V2648" s="94"/>
      <c r="W2648" s="94"/>
      <c r="X2648" s="143"/>
      <c r="Y2648" s="123"/>
      <c r="Z2648" s="143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  <c r="EG2648" s="107"/>
      <c r="EH2648" s="107"/>
      <c r="EI2648" s="107"/>
      <c r="EJ2648" s="107"/>
      <c r="EK2648" s="107"/>
      <c r="EL2648" s="107"/>
      <c r="EM2648" s="107"/>
      <c r="EN2648" s="107"/>
      <c r="EO2648" s="107"/>
      <c r="EP2648" s="107"/>
      <c r="EQ2648" s="107"/>
      <c r="ER2648" s="107"/>
      <c r="ES2648" s="107"/>
      <c r="ET2648" s="107"/>
      <c r="EU2648" s="107"/>
      <c r="EV2648" s="107"/>
      <c r="EW2648" s="107"/>
      <c r="EX2648" s="107"/>
      <c r="EY2648" s="107"/>
    </row>
    <row r="2649" spans="1:155" x14ac:dyDescent="0.15">
      <c r="A2649" s="36"/>
      <c r="B2649" s="107"/>
      <c r="C2649" s="145"/>
      <c r="D2649" s="146"/>
      <c r="E2649" s="147"/>
      <c r="F2649" s="148"/>
      <c r="G2649" s="148"/>
      <c r="H2649" s="107"/>
      <c r="I2649" s="149"/>
      <c r="J2649" s="107"/>
      <c r="K2649" s="145"/>
      <c r="L2649" s="92"/>
      <c r="M2649" s="104"/>
      <c r="N2649" s="143"/>
      <c r="O2649" s="143"/>
      <c r="P2649" s="143"/>
      <c r="Q2649" s="143"/>
      <c r="R2649" s="94"/>
      <c r="S2649" s="107"/>
      <c r="T2649" s="143"/>
      <c r="U2649" s="94"/>
      <c r="V2649" s="94"/>
      <c r="W2649" s="94"/>
      <c r="X2649" s="143"/>
      <c r="Y2649" s="123"/>
      <c r="Z2649" s="143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  <c r="EG2649" s="107"/>
      <c r="EH2649" s="107"/>
      <c r="EI2649" s="107"/>
      <c r="EJ2649" s="107"/>
      <c r="EK2649" s="107"/>
      <c r="EL2649" s="107"/>
      <c r="EM2649" s="107"/>
      <c r="EN2649" s="107"/>
      <c r="EO2649" s="107"/>
      <c r="EP2649" s="107"/>
      <c r="EQ2649" s="107"/>
      <c r="ER2649" s="107"/>
      <c r="ES2649" s="107"/>
      <c r="ET2649" s="107"/>
      <c r="EU2649" s="107"/>
      <c r="EV2649" s="107"/>
      <c r="EW2649" s="107"/>
      <c r="EX2649" s="107"/>
      <c r="EY2649" s="107"/>
    </row>
    <row r="2650" spans="1:155" x14ac:dyDescent="0.15">
      <c r="A2650" s="36"/>
      <c r="B2650" s="107"/>
      <c r="C2650" s="145"/>
      <c r="D2650" s="146"/>
      <c r="E2650" s="147"/>
      <c r="F2650" s="148"/>
      <c r="G2650" s="148"/>
      <c r="H2650" s="107"/>
      <c r="I2650" s="149"/>
      <c r="J2650" s="107"/>
      <c r="K2650" s="145"/>
      <c r="L2650" s="92"/>
      <c r="M2650" s="104"/>
      <c r="N2650" s="143"/>
      <c r="O2650" s="143"/>
      <c r="P2650" s="143"/>
      <c r="Q2650" s="143"/>
      <c r="R2650" s="94"/>
      <c r="S2650" s="107"/>
      <c r="T2650" s="143"/>
      <c r="U2650" s="94"/>
      <c r="V2650" s="94"/>
      <c r="W2650" s="94"/>
      <c r="X2650" s="143"/>
      <c r="Y2650" s="123"/>
      <c r="Z2650" s="143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  <c r="EG2650" s="107"/>
      <c r="EH2650" s="107"/>
      <c r="EI2650" s="107"/>
      <c r="EJ2650" s="107"/>
      <c r="EK2650" s="107"/>
      <c r="EL2650" s="107"/>
      <c r="EM2650" s="107"/>
      <c r="EN2650" s="107"/>
      <c r="EO2650" s="107"/>
      <c r="EP2650" s="107"/>
      <c r="EQ2650" s="107"/>
      <c r="ER2650" s="107"/>
      <c r="ES2650" s="107"/>
      <c r="ET2650" s="107"/>
      <c r="EU2650" s="107"/>
      <c r="EV2650" s="107"/>
      <c r="EW2650" s="107"/>
      <c r="EX2650" s="107"/>
      <c r="EY2650" s="107"/>
    </row>
    <row r="2651" spans="1:155" x14ac:dyDescent="0.15">
      <c r="A2651" s="36"/>
      <c r="B2651" s="107"/>
      <c r="C2651" s="145"/>
      <c r="D2651" s="146"/>
      <c r="E2651" s="147"/>
      <c r="F2651" s="148"/>
      <c r="G2651" s="148"/>
      <c r="H2651" s="107"/>
      <c r="I2651" s="149"/>
      <c r="J2651" s="107"/>
      <c r="K2651" s="145"/>
      <c r="L2651" s="92"/>
      <c r="M2651" s="104"/>
      <c r="N2651" s="143"/>
      <c r="O2651" s="143"/>
      <c r="P2651" s="143"/>
      <c r="Q2651" s="143"/>
      <c r="R2651" s="94"/>
      <c r="S2651" s="107"/>
      <c r="T2651" s="143"/>
      <c r="U2651" s="94"/>
      <c r="V2651" s="94"/>
      <c r="W2651" s="94"/>
      <c r="X2651" s="143"/>
      <c r="Y2651" s="123"/>
      <c r="Z2651" s="143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  <c r="EG2651" s="107"/>
      <c r="EH2651" s="107"/>
      <c r="EI2651" s="107"/>
      <c r="EJ2651" s="107"/>
      <c r="EK2651" s="107"/>
      <c r="EL2651" s="107"/>
      <c r="EM2651" s="107"/>
      <c r="EN2651" s="107"/>
      <c r="EO2651" s="107"/>
      <c r="EP2651" s="107"/>
      <c r="EQ2651" s="107"/>
      <c r="ER2651" s="107"/>
      <c r="ES2651" s="107"/>
      <c r="ET2651" s="107"/>
      <c r="EU2651" s="107"/>
      <c r="EV2651" s="107"/>
      <c r="EW2651" s="107"/>
      <c r="EX2651" s="107"/>
      <c r="EY2651" s="107"/>
    </row>
    <row r="2652" spans="1:155" x14ac:dyDescent="0.15">
      <c r="A2652" s="36"/>
      <c r="B2652" s="107"/>
      <c r="C2652" s="145"/>
      <c r="D2652" s="146"/>
      <c r="E2652" s="147"/>
      <c r="F2652" s="148"/>
      <c r="G2652" s="148"/>
      <c r="H2652" s="107"/>
      <c r="I2652" s="149"/>
      <c r="J2652" s="107"/>
      <c r="K2652" s="145"/>
      <c r="L2652" s="92"/>
      <c r="M2652" s="104"/>
      <c r="N2652" s="143"/>
      <c r="O2652" s="143"/>
      <c r="P2652" s="143"/>
      <c r="Q2652" s="143"/>
      <c r="R2652" s="94"/>
      <c r="S2652" s="107"/>
      <c r="T2652" s="143"/>
      <c r="U2652" s="94"/>
      <c r="V2652" s="94"/>
      <c r="W2652" s="94"/>
      <c r="X2652" s="143"/>
      <c r="Y2652" s="123"/>
      <c r="Z2652" s="143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  <c r="EG2652" s="107"/>
      <c r="EH2652" s="107"/>
      <c r="EI2652" s="107"/>
      <c r="EJ2652" s="107"/>
      <c r="EK2652" s="107"/>
      <c r="EL2652" s="107"/>
      <c r="EM2652" s="107"/>
      <c r="EN2652" s="107"/>
      <c r="EO2652" s="107"/>
      <c r="EP2652" s="107"/>
      <c r="EQ2652" s="107"/>
      <c r="ER2652" s="107"/>
      <c r="ES2652" s="107"/>
      <c r="ET2652" s="107"/>
      <c r="EU2652" s="107"/>
      <c r="EV2652" s="107"/>
      <c r="EW2652" s="107"/>
      <c r="EX2652" s="107"/>
      <c r="EY2652" s="107"/>
    </row>
    <row r="2653" spans="1:155" x14ac:dyDescent="0.15">
      <c r="A2653" s="36"/>
      <c r="B2653" s="107"/>
      <c r="C2653" s="145"/>
      <c r="D2653" s="146"/>
      <c r="E2653" s="147"/>
      <c r="F2653" s="148"/>
      <c r="G2653" s="148"/>
      <c r="H2653" s="107"/>
      <c r="I2653" s="149"/>
      <c r="J2653" s="107"/>
      <c r="K2653" s="145"/>
      <c r="L2653" s="92"/>
      <c r="M2653" s="104"/>
      <c r="N2653" s="143"/>
      <c r="O2653" s="143"/>
      <c r="P2653" s="143"/>
      <c r="Q2653" s="143"/>
      <c r="R2653" s="94"/>
      <c r="S2653" s="107"/>
      <c r="T2653" s="143"/>
      <c r="U2653" s="94"/>
      <c r="V2653" s="94"/>
      <c r="W2653" s="94"/>
      <c r="X2653" s="143"/>
      <c r="Y2653" s="123"/>
      <c r="Z2653" s="143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  <c r="EG2653" s="107"/>
      <c r="EH2653" s="107"/>
      <c r="EI2653" s="107"/>
      <c r="EJ2653" s="107"/>
      <c r="EK2653" s="107"/>
      <c r="EL2653" s="107"/>
      <c r="EM2653" s="107"/>
      <c r="EN2653" s="107"/>
      <c r="EO2653" s="107"/>
      <c r="EP2653" s="107"/>
      <c r="EQ2653" s="107"/>
      <c r="ER2653" s="107"/>
      <c r="ES2653" s="107"/>
      <c r="ET2653" s="107"/>
      <c r="EU2653" s="107"/>
      <c r="EV2653" s="107"/>
      <c r="EW2653" s="107"/>
      <c r="EX2653" s="107"/>
      <c r="EY2653" s="107"/>
    </row>
    <row r="2654" spans="1:155" x14ac:dyDescent="0.15">
      <c r="A2654" s="36"/>
      <c r="B2654" s="107"/>
      <c r="C2654" s="145"/>
      <c r="D2654" s="146"/>
      <c r="E2654" s="147"/>
      <c r="F2654" s="148"/>
      <c r="G2654" s="148"/>
      <c r="H2654" s="107"/>
      <c r="I2654" s="149"/>
      <c r="J2654" s="107"/>
      <c r="K2654" s="145"/>
      <c r="L2654" s="92"/>
      <c r="M2654" s="104"/>
      <c r="N2654" s="143"/>
      <c r="O2654" s="143"/>
      <c r="P2654" s="143"/>
      <c r="Q2654" s="143"/>
      <c r="R2654" s="94"/>
      <c r="S2654" s="107"/>
      <c r="T2654" s="143"/>
      <c r="U2654" s="94"/>
      <c r="V2654" s="94"/>
      <c r="W2654" s="94"/>
      <c r="X2654" s="143"/>
      <c r="Y2654" s="123"/>
      <c r="Z2654" s="143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  <c r="EG2654" s="107"/>
      <c r="EH2654" s="107"/>
      <c r="EI2654" s="107"/>
      <c r="EJ2654" s="107"/>
      <c r="EK2654" s="107"/>
      <c r="EL2654" s="107"/>
      <c r="EM2654" s="107"/>
      <c r="EN2654" s="107"/>
      <c r="EO2654" s="107"/>
      <c r="EP2654" s="107"/>
      <c r="EQ2654" s="107"/>
      <c r="ER2654" s="107"/>
      <c r="ES2654" s="107"/>
      <c r="ET2654" s="107"/>
      <c r="EU2654" s="107"/>
      <c r="EV2654" s="107"/>
      <c r="EW2654" s="107"/>
      <c r="EX2654" s="107"/>
      <c r="EY2654" s="107"/>
    </row>
    <row r="2655" spans="1:155" x14ac:dyDescent="0.15">
      <c r="A2655" s="36"/>
      <c r="B2655" s="107"/>
      <c r="C2655" s="145"/>
      <c r="D2655" s="146"/>
      <c r="E2655" s="147"/>
      <c r="F2655" s="148"/>
      <c r="G2655" s="148"/>
      <c r="H2655" s="107"/>
      <c r="I2655" s="149"/>
      <c r="J2655" s="107"/>
      <c r="K2655" s="145"/>
      <c r="L2655" s="92"/>
      <c r="M2655" s="104"/>
      <c r="N2655" s="143"/>
      <c r="O2655" s="143"/>
      <c r="P2655" s="143"/>
      <c r="Q2655" s="143"/>
      <c r="R2655" s="94"/>
      <c r="S2655" s="107"/>
      <c r="T2655" s="143"/>
      <c r="U2655" s="94"/>
      <c r="V2655" s="94"/>
      <c r="W2655" s="94"/>
      <c r="X2655" s="143"/>
      <c r="Y2655" s="123"/>
      <c r="Z2655" s="143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  <c r="EG2655" s="107"/>
      <c r="EH2655" s="107"/>
      <c r="EI2655" s="107"/>
      <c r="EJ2655" s="107"/>
      <c r="EK2655" s="107"/>
      <c r="EL2655" s="107"/>
      <c r="EM2655" s="107"/>
      <c r="EN2655" s="107"/>
      <c r="EO2655" s="107"/>
      <c r="EP2655" s="107"/>
      <c r="EQ2655" s="107"/>
      <c r="ER2655" s="107"/>
      <c r="ES2655" s="107"/>
      <c r="ET2655" s="107"/>
      <c r="EU2655" s="107"/>
      <c r="EV2655" s="107"/>
      <c r="EW2655" s="107"/>
      <c r="EX2655" s="107"/>
      <c r="EY2655" s="107"/>
    </row>
    <row r="2656" spans="1:155" x14ac:dyDescent="0.15">
      <c r="A2656" s="36"/>
      <c r="B2656" s="107"/>
      <c r="C2656" s="145"/>
      <c r="D2656" s="146"/>
      <c r="E2656" s="147"/>
      <c r="F2656" s="148"/>
      <c r="G2656" s="148"/>
      <c r="H2656" s="107"/>
      <c r="I2656" s="149"/>
      <c r="J2656" s="107"/>
      <c r="K2656" s="145"/>
      <c r="L2656" s="92"/>
      <c r="M2656" s="104"/>
      <c r="N2656" s="143"/>
      <c r="O2656" s="143"/>
      <c r="P2656" s="143"/>
      <c r="Q2656" s="143"/>
      <c r="R2656" s="94"/>
      <c r="S2656" s="107"/>
      <c r="T2656" s="143"/>
      <c r="U2656" s="94"/>
      <c r="V2656" s="94"/>
      <c r="W2656" s="94"/>
      <c r="X2656" s="143"/>
      <c r="Y2656" s="123"/>
      <c r="Z2656" s="143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  <c r="EG2656" s="107"/>
      <c r="EH2656" s="107"/>
      <c r="EI2656" s="107"/>
      <c r="EJ2656" s="107"/>
      <c r="EK2656" s="107"/>
      <c r="EL2656" s="107"/>
      <c r="EM2656" s="107"/>
      <c r="EN2656" s="107"/>
      <c r="EO2656" s="107"/>
      <c r="EP2656" s="107"/>
      <c r="EQ2656" s="107"/>
      <c r="ER2656" s="107"/>
      <c r="ES2656" s="107"/>
      <c r="ET2656" s="107"/>
      <c r="EU2656" s="107"/>
      <c r="EV2656" s="107"/>
      <c r="EW2656" s="107"/>
      <c r="EX2656" s="107"/>
      <c r="EY2656" s="107"/>
    </row>
    <row r="2657" spans="1:155" x14ac:dyDescent="0.15">
      <c r="A2657" s="36"/>
      <c r="B2657" s="107"/>
      <c r="C2657" s="145"/>
      <c r="D2657" s="146"/>
      <c r="E2657" s="147"/>
      <c r="F2657" s="148"/>
      <c r="G2657" s="148"/>
      <c r="H2657" s="107"/>
      <c r="I2657" s="149"/>
      <c r="J2657" s="107"/>
      <c r="K2657" s="145"/>
      <c r="L2657" s="92"/>
      <c r="M2657" s="104"/>
      <c r="N2657" s="143"/>
      <c r="O2657" s="143"/>
      <c r="P2657" s="143"/>
      <c r="Q2657" s="143"/>
      <c r="R2657" s="94"/>
      <c r="S2657" s="107"/>
      <c r="T2657" s="143"/>
      <c r="U2657" s="94"/>
      <c r="V2657" s="94"/>
      <c r="W2657" s="94"/>
      <c r="X2657" s="143"/>
      <c r="Y2657" s="123"/>
      <c r="Z2657" s="143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  <c r="EG2657" s="107"/>
      <c r="EH2657" s="107"/>
      <c r="EI2657" s="107"/>
      <c r="EJ2657" s="107"/>
      <c r="EK2657" s="107"/>
      <c r="EL2657" s="107"/>
      <c r="EM2657" s="107"/>
      <c r="EN2657" s="107"/>
      <c r="EO2657" s="107"/>
      <c r="EP2657" s="107"/>
      <c r="EQ2657" s="107"/>
      <c r="ER2657" s="107"/>
      <c r="ES2657" s="107"/>
      <c r="ET2657" s="107"/>
      <c r="EU2657" s="107"/>
      <c r="EV2657" s="107"/>
      <c r="EW2657" s="107"/>
      <c r="EX2657" s="107"/>
      <c r="EY2657" s="107"/>
    </row>
    <row r="2658" spans="1:155" x14ac:dyDescent="0.15">
      <c r="A2658" s="36"/>
      <c r="B2658" s="107"/>
      <c r="C2658" s="145"/>
      <c r="D2658" s="146"/>
      <c r="E2658" s="147"/>
      <c r="F2658" s="148"/>
      <c r="G2658" s="148"/>
      <c r="H2658" s="107"/>
      <c r="I2658" s="149"/>
      <c r="J2658" s="107"/>
      <c r="K2658" s="145"/>
      <c r="L2658" s="92"/>
      <c r="M2658" s="104"/>
      <c r="N2658" s="143"/>
      <c r="O2658" s="143"/>
      <c r="P2658" s="143"/>
      <c r="Q2658" s="143"/>
      <c r="R2658" s="94"/>
      <c r="S2658" s="107"/>
      <c r="T2658" s="143"/>
      <c r="U2658" s="94"/>
      <c r="V2658" s="94"/>
      <c r="W2658" s="94"/>
      <c r="X2658" s="143"/>
      <c r="Y2658" s="123"/>
      <c r="Z2658" s="143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  <c r="EG2658" s="107"/>
      <c r="EH2658" s="107"/>
      <c r="EI2658" s="107"/>
      <c r="EJ2658" s="107"/>
      <c r="EK2658" s="107"/>
      <c r="EL2658" s="107"/>
      <c r="EM2658" s="107"/>
      <c r="EN2658" s="107"/>
      <c r="EO2658" s="107"/>
      <c r="EP2658" s="107"/>
      <c r="EQ2658" s="107"/>
      <c r="ER2658" s="107"/>
      <c r="ES2658" s="107"/>
      <c r="ET2658" s="107"/>
      <c r="EU2658" s="107"/>
      <c r="EV2658" s="107"/>
      <c r="EW2658" s="107"/>
      <c r="EX2658" s="107"/>
      <c r="EY2658" s="107"/>
    </row>
    <row r="2659" spans="1:155" x14ac:dyDescent="0.15">
      <c r="A2659" s="36"/>
      <c r="B2659" s="107"/>
      <c r="C2659" s="145"/>
      <c r="D2659" s="146"/>
      <c r="E2659" s="147"/>
      <c r="F2659" s="148"/>
      <c r="G2659" s="148"/>
      <c r="H2659" s="107"/>
      <c r="I2659" s="149"/>
      <c r="J2659" s="107"/>
      <c r="K2659" s="145"/>
      <c r="L2659" s="92"/>
      <c r="M2659" s="104"/>
      <c r="N2659" s="143"/>
      <c r="O2659" s="143"/>
      <c r="P2659" s="143"/>
      <c r="Q2659" s="143"/>
      <c r="R2659" s="94"/>
      <c r="S2659" s="107"/>
      <c r="T2659" s="143"/>
      <c r="U2659" s="94"/>
      <c r="V2659" s="94"/>
      <c r="W2659" s="94"/>
      <c r="X2659" s="143"/>
      <c r="Y2659" s="123"/>
      <c r="Z2659" s="143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  <c r="EG2659" s="107"/>
      <c r="EH2659" s="107"/>
      <c r="EI2659" s="107"/>
      <c r="EJ2659" s="107"/>
      <c r="EK2659" s="107"/>
      <c r="EL2659" s="107"/>
      <c r="EM2659" s="107"/>
      <c r="EN2659" s="107"/>
      <c r="EO2659" s="107"/>
      <c r="EP2659" s="107"/>
      <c r="EQ2659" s="107"/>
      <c r="ER2659" s="107"/>
      <c r="ES2659" s="107"/>
      <c r="ET2659" s="107"/>
      <c r="EU2659" s="107"/>
      <c r="EV2659" s="107"/>
      <c r="EW2659" s="107"/>
      <c r="EX2659" s="107"/>
      <c r="EY2659" s="107"/>
    </row>
    <row r="2660" spans="1:155" x14ac:dyDescent="0.15">
      <c r="A2660" s="36"/>
      <c r="B2660" s="107"/>
      <c r="C2660" s="145"/>
      <c r="D2660" s="146"/>
      <c r="E2660" s="147"/>
      <c r="F2660" s="148"/>
      <c r="G2660" s="148"/>
      <c r="H2660" s="107"/>
      <c r="I2660" s="149"/>
      <c r="J2660" s="107"/>
      <c r="K2660" s="145"/>
      <c r="L2660" s="92"/>
      <c r="M2660" s="104"/>
      <c r="N2660" s="143"/>
      <c r="O2660" s="143"/>
      <c r="P2660" s="143"/>
      <c r="Q2660" s="143"/>
      <c r="R2660" s="94"/>
      <c r="S2660" s="107"/>
      <c r="T2660" s="143"/>
      <c r="U2660" s="94"/>
      <c r="V2660" s="94"/>
      <c r="W2660" s="94"/>
      <c r="X2660" s="143"/>
      <c r="Y2660" s="123"/>
      <c r="Z2660" s="143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  <c r="EG2660" s="107"/>
      <c r="EH2660" s="107"/>
      <c r="EI2660" s="107"/>
      <c r="EJ2660" s="107"/>
      <c r="EK2660" s="107"/>
      <c r="EL2660" s="107"/>
      <c r="EM2660" s="107"/>
      <c r="EN2660" s="107"/>
      <c r="EO2660" s="107"/>
      <c r="EP2660" s="107"/>
      <c r="EQ2660" s="107"/>
      <c r="ER2660" s="107"/>
      <c r="ES2660" s="107"/>
      <c r="ET2660" s="107"/>
      <c r="EU2660" s="107"/>
      <c r="EV2660" s="107"/>
      <c r="EW2660" s="107"/>
      <c r="EX2660" s="107"/>
      <c r="EY2660" s="107"/>
    </row>
    <row r="2661" spans="1:155" x14ac:dyDescent="0.15">
      <c r="A2661" s="36"/>
      <c r="B2661" s="107"/>
      <c r="C2661" s="145"/>
      <c r="D2661" s="146"/>
      <c r="E2661" s="147"/>
      <c r="F2661" s="148"/>
      <c r="G2661" s="148"/>
      <c r="H2661" s="107"/>
      <c r="I2661" s="149"/>
      <c r="J2661" s="107"/>
      <c r="K2661" s="145"/>
      <c r="L2661" s="92"/>
      <c r="M2661" s="104"/>
      <c r="N2661" s="143"/>
      <c r="O2661" s="143"/>
      <c r="P2661" s="143"/>
      <c r="Q2661" s="143"/>
      <c r="R2661" s="94"/>
      <c r="S2661" s="107"/>
      <c r="T2661" s="143"/>
      <c r="U2661" s="94"/>
      <c r="V2661" s="94"/>
      <c r="W2661" s="94"/>
      <c r="X2661" s="143"/>
      <c r="Y2661" s="123"/>
      <c r="Z2661" s="143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  <c r="EG2661" s="107"/>
      <c r="EH2661" s="107"/>
      <c r="EI2661" s="107"/>
      <c r="EJ2661" s="107"/>
      <c r="EK2661" s="107"/>
      <c r="EL2661" s="107"/>
      <c r="EM2661" s="107"/>
      <c r="EN2661" s="107"/>
      <c r="EO2661" s="107"/>
      <c r="EP2661" s="107"/>
      <c r="EQ2661" s="107"/>
      <c r="ER2661" s="107"/>
      <c r="ES2661" s="107"/>
      <c r="ET2661" s="107"/>
      <c r="EU2661" s="107"/>
      <c r="EV2661" s="107"/>
      <c r="EW2661" s="107"/>
      <c r="EX2661" s="107"/>
      <c r="EY2661" s="107"/>
    </row>
    <row r="2662" spans="1:155" x14ac:dyDescent="0.15">
      <c r="A2662" s="36"/>
      <c r="B2662" s="107"/>
      <c r="C2662" s="145"/>
      <c r="D2662" s="146"/>
      <c r="E2662" s="147"/>
      <c r="F2662" s="148"/>
      <c r="G2662" s="148"/>
      <c r="H2662" s="107"/>
      <c r="I2662" s="149"/>
      <c r="J2662" s="107"/>
      <c r="K2662" s="145"/>
      <c r="L2662" s="92"/>
      <c r="M2662" s="104"/>
      <c r="N2662" s="143"/>
      <c r="O2662" s="143"/>
      <c r="P2662" s="143"/>
      <c r="Q2662" s="143"/>
      <c r="R2662" s="94"/>
      <c r="S2662" s="107"/>
      <c r="T2662" s="143"/>
      <c r="U2662" s="94"/>
      <c r="V2662" s="94"/>
      <c r="W2662" s="94"/>
      <c r="X2662" s="143"/>
      <c r="Y2662" s="123"/>
      <c r="Z2662" s="143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  <c r="EG2662" s="107"/>
      <c r="EH2662" s="107"/>
      <c r="EI2662" s="107"/>
      <c r="EJ2662" s="107"/>
      <c r="EK2662" s="107"/>
      <c r="EL2662" s="107"/>
      <c r="EM2662" s="107"/>
      <c r="EN2662" s="107"/>
      <c r="EO2662" s="107"/>
      <c r="EP2662" s="107"/>
      <c r="EQ2662" s="107"/>
      <c r="ER2662" s="107"/>
      <c r="ES2662" s="107"/>
      <c r="ET2662" s="107"/>
      <c r="EU2662" s="107"/>
      <c r="EV2662" s="107"/>
      <c r="EW2662" s="107"/>
      <c r="EX2662" s="107"/>
      <c r="EY2662" s="107"/>
    </row>
    <row r="2663" spans="1:155" x14ac:dyDescent="0.15">
      <c r="A2663" s="36"/>
      <c r="B2663" s="107"/>
      <c r="C2663" s="145"/>
      <c r="D2663" s="146"/>
      <c r="E2663" s="147"/>
      <c r="F2663" s="148"/>
      <c r="G2663" s="148"/>
      <c r="H2663" s="107"/>
      <c r="I2663" s="149"/>
      <c r="J2663" s="107"/>
      <c r="K2663" s="145"/>
      <c r="L2663" s="92"/>
      <c r="M2663" s="104"/>
      <c r="N2663" s="143"/>
      <c r="O2663" s="143"/>
      <c r="P2663" s="143"/>
      <c r="Q2663" s="143"/>
      <c r="R2663" s="94"/>
      <c r="S2663" s="107"/>
      <c r="T2663" s="143"/>
      <c r="U2663" s="94"/>
      <c r="V2663" s="94"/>
      <c r="W2663" s="94"/>
      <c r="X2663" s="143"/>
      <c r="Y2663" s="123"/>
      <c r="Z2663" s="143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  <c r="EG2663" s="107"/>
      <c r="EH2663" s="107"/>
      <c r="EI2663" s="107"/>
      <c r="EJ2663" s="107"/>
      <c r="EK2663" s="107"/>
      <c r="EL2663" s="107"/>
      <c r="EM2663" s="107"/>
      <c r="EN2663" s="107"/>
      <c r="EO2663" s="107"/>
      <c r="EP2663" s="107"/>
      <c r="EQ2663" s="107"/>
      <c r="ER2663" s="107"/>
      <c r="ES2663" s="107"/>
      <c r="ET2663" s="107"/>
      <c r="EU2663" s="107"/>
      <c r="EV2663" s="107"/>
      <c r="EW2663" s="107"/>
      <c r="EX2663" s="107"/>
      <c r="EY2663" s="107"/>
    </row>
    <row r="2664" spans="1:155" x14ac:dyDescent="0.15">
      <c r="A2664" s="36"/>
      <c r="B2664" s="107"/>
      <c r="C2664" s="145"/>
      <c r="D2664" s="146"/>
      <c r="E2664" s="147"/>
      <c r="F2664" s="148"/>
      <c r="G2664" s="148"/>
      <c r="H2664" s="107"/>
      <c r="I2664" s="149"/>
      <c r="J2664" s="107"/>
      <c r="K2664" s="145"/>
      <c r="L2664" s="92"/>
      <c r="M2664" s="104"/>
      <c r="N2664" s="143"/>
      <c r="O2664" s="143"/>
      <c r="P2664" s="143"/>
      <c r="Q2664" s="143"/>
      <c r="R2664" s="94"/>
      <c r="S2664" s="107"/>
      <c r="T2664" s="143"/>
      <c r="U2664" s="94"/>
      <c r="V2664" s="94"/>
      <c r="W2664" s="94"/>
      <c r="X2664" s="143"/>
      <c r="Y2664" s="123"/>
      <c r="Z2664" s="143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  <c r="EG2664" s="107"/>
      <c r="EH2664" s="107"/>
      <c r="EI2664" s="107"/>
      <c r="EJ2664" s="107"/>
      <c r="EK2664" s="107"/>
      <c r="EL2664" s="107"/>
      <c r="EM2664" s="107"/>
      <c r="EN2664" s="107"/>
      <c r="EO2664" s="107"/>
      <c r="EP2664" s="107"/>
      <c r="EQ2664" s="107"/>
      <c r="ER2664" s="107"/>
      <c r="ES2664" s="107"/>
      <c r="ET2664" s="107"/>
      <c r="EU2664" s="107"/>
      <c r="EV2664" s="107"/>
      <c r="EW2664" s="107"/>
      <c r="EX2664" s="107"/>
      <c r="EY2664" s="107"/>
    </row>
    <row r="2665" spans="1:155" x14ac:dyDescent="0.15">
      <c r="A2665" s="36"/>
      <c r="B2665" s="107"/>
      <c r="C2665" s="145"/>
      <c r="D2665" s="146"/>
      <c r="E2665" s="147"/>
      <c r="F2665" s="148"/>
      <c r="G2665" s="148"/>
      <c r="H2665" s="107"/>
      <c r="I2665" s="149"/>
      <c r="J2665" s="107"/>
      <c r="K2665" s="145"/>
      <c r="L2665" s="92"/>
      <c r="M2665" s="104"/>
      <c r="N2665" s="143"/>
      <c r="O2665" s="143"/>
      <c r="P2665" s="143"/>
      <c r="Q2665" s="143"/>
      <c r="R2665" s="94"/>
      <c r="S2665" s="107"/>
      <c r="T2665" s="143"/>
      <c r="U2665" s="94"/>
      <c r="V2665" s="94"/>
      <c r="W2665" s="94"/>
      <c r="X2665" s="143"/>
      <c r="Y2665" s="123"/>
      <c r="Z2665" s="143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  <c r="EG2665" s="107"/>
      <c r="EH2665" s="107"/>
      <c r="EI2665" s="107"/>
      <c r="EJ2665" s="107"/>
      <c r="EK2665" s="107"/>
      <c r="EL2665" s="107"/>
      <c r="EM2665" s="107"/>
      <c r="EN2665" s="107"/>
      <c r="EO2665" s="107"/>
      <c r="EP2665" s="107"/>
      <c r="EQ2665" s="107"/>
      <c r="ER2665" s="107"/>
      <c r="ES2665" s="107"/>
      <c r="ET2665" s="107"/>
      <c r="EU2665" s="107"/>
      <c r="EV2665" s="107"/>
      <c r="EW2665" s="107"/>
      <c r="EX2665" s="107"/>
      <c r="EY2665" s="107"/>
    </row>
    <row r="2666" spans="1:155" x14ac:dyDescent="0.15">
      <c r="A2666" s="36"/>
      <c r="B2666" s="107"/>
      <c r="C2666" s="145"/>
      <c r="D2666" s="146"/>
      <c r="E2666" s="147"/>
      <c r="F2666" s="148"/>
      <c r="G2666" s="148"/>
      <c r="H2666" s="107"/>
      <c r="I2666" s="149"/>
      <c r="J2666" s="107"/>
      <c r="K2666" s="145"/>
      <c r="L2666" s="92"/>
      <c r="M2666" s="104"/>
      <c r="N2666" s="143"/>
      <c r="O2666" s="143"/>
      <c r="P2666" s="143"/>
      <c r="Q2666" s="143"/>
      <c r="R2666" s="94"/>
      <c r="S2666" s="107"/>
      <c r="T2666" s="143"/>
      <c r="U2666" s="94"/>
      <c r="V2666" s="94"/>
      <c r="W2666" s="94"/>
      <c r="X2666" s="143"/>
      <c r="Y2666" s="123"/>
      <c r="Z2666" s="143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  <c r="EG2666" s="107"/>
      <c r="EH2666" s="107"/>
      <c r="EI2666" s="107"/>
      <c r="EJ2666" s="107"/>
      <c r="EK2666" s="107"/>
      <c r="EL2666" s="107"/>
      <c r="EM2666" s="107"/>
      <c r="EN2666" s="107"/>
      <c r="EO2666" s="107"/>
      <c r="EP2666" s="107"/>
      <c r="EQ2666" s="107"/>
      <c r="ER2666" s="107"/>
      <c r="ES2666" s="107"/>
      <c r="ET2666" s="107"/>
      <c r="EU2666" s="107"/>
      <c r="EV2666" s="107"/>
      <c r="EW2666" s="107"/>
      <c r="EX2666" s="107"/>
      <c r="EY2666" s="107"/>
    </row>
    <row r="2667" spans="1:155" x14ac:dyDescent="0.15">
      <c r="A2667" s="36"/>
      <c r="B2667" s="107"/>
      <c r="C2667" s="145"/>
      <c r="D2667" s="146"/>
      <c r="E2667" s="147"/>
      <c r="F2667" s="148"/>
      <c r="G2667" s="148"/>
      <c r="H2667" s="107"/>
      <c r="I2667" s="149"/>
      <c r="J2667" s="107"/>
      <c r="K2667" s="145"/>
      <c r="L2667" s="92"/>
      <c r="M2667" s="104"/>
      <c r="N2667" s="143"/>
      <c r="O2667" s="143"/>
      <c r="P2667" s="143"/>
      <c r="Q2667" s="143"/>
      <c r="R2667" s="94"/>
      <c r="S2667" s="107"/>
      <c r="T2667" s="143"/>
      <c r="U2667" s="94"/>
      <c r="V2667" s="94"/>
      <c r="W2667" s="94"/>
      <c r="X2667" s="143"/>
      <c r="Y2667" s="123"/>
      <c r="Z2667" s="143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  <c r="EG2667" s="107"/>
      <c r="EH2667" s="107"/>
      <c r="EI2667" s="107"/>
      <c r="EJ2667" s="107"/>
      <c r="EK2667" s="107"/>
      <c r="EL2667" s="107"/>
      <c r="EM2667" s="107"/>
      <c r="EN2667" s="107"/>
      <c r="EO2667" s="107"/>
      <c r="EP2667" s="107"/>
      <c r="EQ2667" s="107"/>
      <c r="ER2667" s="107"/>
      <c r="ES2667" s="107"/>
      <c r="ET2667" s="107"/>
      <c r="EU2667" s="107"/>
      <c r="EV2667" s="107"/>
      <c r="EW2667" s="107"/>
      <c r="EX2667" s="107"/>
      <c r="EY2667" s="107"/>
    </row>
    <row r="2668" spans="1:155" x14ac:dyDescent="0.15">
      <c r="A2668" s="36"/>
      <c r="B2668" s="107"/>
      <c r="C2668" s="145"/>
      <c r="D2668" s="146"/>
      <c r="E2668" s="147"/>
      <c r="F2668" s="148"/>
      <c r="G2668" s="148"/>
      <c r="H2668" s="107"/>
      <c r="I2668" s="149"/>
      <c r="J2668" s="107"/>
      <c r="K2668" s="145"/>
      <c r="L2668" s="92"/>
      <c r="M2668" s="104"/>
      <c r="N2668" s="143"/>
      <c r="O2668" s="143"/>
      <c r="P2668" s="143"/>
      <c r="Q2668" s="143"/>
      <c r="R2668" s="94"/>
      <c r="S2668" s="107"/>
      <c r="T2668" s="143"/>
      <c r="U2668" s="94"/>
      <c r="V2668" s="94"/>
      <c r="W2668" s="94"/>
      <c r="X2668" s="143"/>
      <c r="Y2668" s="123"/>
      <c r="Z2668" s="143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  <c r="EG2668" s="107"/>
      <c r="EH2668" s="107"/>
      <c r="EI2668" s="107"/>
      <c r="EJ2668" s="107"/>
      <c r="EK2668" s="107"/>
      <c r="EL2668" s="107"/>
      <c r="EM2668" s="107"/>
      <c r="EN2668" s="107"/>
      <c r="EO2668" s="107"/>
      <c r="EP2668" s="107"/>
      <c r="EQ2668" s="107"/>
      <c r="ER2668" s="107"/>
      <c r="ES2668" s="107"/>
      <c r="ET2668" s="107"/>
      <c r="EU2668" s="107"/>
      <c r="EV2668" s="107"/>
      <c r="EW2668" s="107"/>
      <c r="EX2668" s="107"/>
      <c r="EY2668" s="107"/>
    </row>
    <row r="2669" spans="1:155" x14ac:dyDescent="0.15">
      <c r="A2669" s="36"/>
      <c r="B2669" s="107"/>
      <c r="C2669" s="145"/>
      <c r="D2669" s="146"/>
      <c r="E2669" s="147"/>
      <c r="F2669" s="148"/>
      <c r="G2669" s="148"/>
      <c r="H2669" s="107"/>
      <c r="I2669" s="149"/>
      <c r="J2669" s="107"/>
      <c r="K2669" s="145"/>
      <c r="L2669" s="92"/>
      <c r="M2669" s="104"/>
      <c r="N2669" s="143"/>
      <c r="O2669" s="143"/>
      <c r="P2669" s="143"/>
      <c r="Q2669" s="143"/>
      <c r="R2669" s="94"/>
      <c r="S2669" s="107"/>
      <c r="T2669" s="143"/>
      <c r="U2669" s="94"/>
      <c r="V2669" s="94"/>
      <c r="W2669" s="94"/>
      <c r="X2669" s="143"/>
      <c r="Y2669" s="123"/>
      <c r="Z2669" s="143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  <c r="EG2669" s="107"/>
      <c r="EH2669" s="107"/>
      <c r="EI2669" s="107"/>
      <c r="EJ2669" s="107"/>
      <c r="EK2669" s="107"/>
      <c r="EL2669" s="107"/>
      <c r="EM2669" s="107"/>
      <c r="EN2669" s="107"/>
      <c r="EO2669" s="107"/>
      <c r="EP2669" s="107"/>
      <c r="EQ2669" s="107"/>
      <c r="ER2669" s="107"/>
      <c r="ES2669" s="107"/>
      <c r="ET2669" s="107"/>
      <c r="EU2669" s="107"/>
      <c r="EV2669" s="107"/>
      <c r="EW2669" s="107"/>
      <c r="EX2669" s="107"/>
      <c r="EY2669" s="107"/>
    </row>
    <row r="2670" spans="1:155" x14ac:dyDescent="0.15">
      <c r="A2670" s="36"/>
      <c r="B2670" s="107"/>
      <c r="C2670" s="145"/>
      <c r="D2670" s="146"/>
      <c r="E2670" s="147"/>
      <c r="F2670" s="148"/>
      <c r="G2670" s="148"/>
      <c r="H2670" s="107"/>
      <c r="I2670" s="149"/>
      <c r="J2670" s="107"/>
      <c r="K2670" s="145"/>
      <c r="L2670" s="92"/>
      <c r="M2670" s="104"/>
      <c r="N2670" s="143"/>
      <c r="O2670" s="143"/>
      <c r="P2670" s="143"/>
      <c r="Q2670" s="143"/>
      <c r="R2670" s="94"/>
      <c r="S2670" s="107"/>
      <c r="T2670" s="143"/>
      <c r="U2670" s="94"/>
      <c r="V2670" s="94"/>
      <c r="W2670" s="94"/>
      <c r="X2670" s="143"/>
      <c r="Y2670" s="123"/>
      <c r="Z2670" s="143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  <c r="EG2670" s="107"/>
      <c r="EH2670" s="107"/>
      <c r="EI2670" s="107"/>
      <c r="EJ2670" s="107"/>
      <c r="EK2670" s="107"/>
      <c r="EL2670" s="107"/>
      <c r="EM2670" s="107"/>
      <c r="EN2670" s="107"/>
      <c r="EO2670" s="107"/>
      <c r="EP2670" s="107"/>
      <c r="EQ2670" s="107"/>
      <c r="ER2670" s="107"/>
      <c r="ES2670" s="107"/>
      <c r="ET2670" s="107"/>
      <c r="EU2670" s="107"/>
      <c r="EV2670" s="107"/>
      <c r="EW2670" s="107"/>
      <c r="EX2670" s="107"/>
      <c r="EY2670" s="107"/>
    </row>
    <row r="2671" spans="1:155" x14ac:dyDescent="0.15">
      <c r="A2671" s="36"/>
      <c r="B2671" s="107"/>
      <c r="C2671" s="145"/>
      <c r="D2671" s="146"/>
      <c r="E2671" s="147"/>
      <c r="F2671" s="148"/>
      <c r="G2671" s="148"/>
      <c r="H2671" s="107"/>
      <c r="I2671" s="149"/>
      <c r="J2671" s="107"/>
      <c r="K2671" s="145"/>
      <c r="L2671" s="92"/>
      <c r="M2671" s="104"/>
      <c r="N2671" s="143"/>
      <c r="O2671" s="143"/>
      <c r="P2671" s="143"/>
      <c r="Q2671" s="143"/>
      <c r="R2671" s="94"/>
      <c r="S2671" s="107"/>
      <c r="T2671" s="143"/>
      <c r="U2671" s="94"/>
      <c r="V2671" s="94"/>
      <c r="W2671" s="94"/>
      <c r="X2671" s="143"/>
      <c r="Y2671" s="123"/>
      <c r="Z2671" s="143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  <c r="EG2671" s="107"/>
      <c r="EH2671" s="107"/>
      <c r="EI2671" s="107"/>
      <c r="EJ2671" s="107"/>
      <c r="EK2671" s="107"/>
      <c r="EL2671" s="107"/>
      <c r="EM2671" s="107"/>
      <c r="EN2671" s="107"/>
      <c r="EO2671" s="107"/>
      <c r="EP2671" s="107"/>
      <c r="EQ2671" s="107"/>
      <c r="ER2671" s="107"/>
      <c r="ES2671" s="107"/>
      <c r="ET2671" s="107"/>
      <c r="EU2671" s="107"/>
      <c r="EV2671" s="107"/>
      <c r="EW2671" s="107"/>
      <c r="EX2671" s="107"/>
      <c r="EY2671" s="107"/>
    </row>
    <row r="2672" spans="1:155" x14ac:dyDescent="0.15">
      <c r="A2672" s="36"/>
      <c r="B2672" s="107"/>
      <c r="C2672" s="145"/>
      <c r="D2672" s="146"/>
      <c r="E2672" s="147"/>
      <c r="F2672" s="148"/>
      <c r="G2672" s="148"/>
      <c r="H2672" s="107"/>
      <c r="I2672" s="149"/>
      <c r="J2672" s="107"/>
      <c r="K2672" s="145"/>
      <c r="L2672" s="92"/>
      <c r="M2672" s="104"/>
      <c r="N2672" s="143"/>
      <c r="O2672" s="143"/>
      <c r="P2672" s="143"/>
      <c r="Q2672" s="143"/>
      <c r="R2672" s="94"/>
      <c r="S2672" s="107"/>
      <c r="T2672" s="143"/>
      <c r="U2672" s="94"/>
      <c r="V2672" s="94"/>
      <c r="W2672" s="94"/>
      <c r="X2672" s="143"/>
      <c r="Y2672" s="123"/>
      <c r="Z2672" s="143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  <c r="EG2672" s="107"/>
      <c r="EH2672" s="107"/>
      <c r="EI2672" s="107"/>
      <c r="EJ2672" s="107"/>
      <c r="EK2672" s="107"/>
      <c r="EL2672" s="107"/>
      <c r="EM2672" s="107"/>
      <c r="EN2672" s="107"/>
      <c r="EO2672" s="107"/>
      <c r="EP2672" s="107"/>
      <c r="EQ2672" s="107"/>
      <c r="ER2672" s="107"/>
      <c r="ES2672" s="107"/>
      <c r="ET2672" s="107"/>
      <c r="EU2672" s="107"/>
      <c r="EV2672" s="107"/>
      <c r="EW2672" s="107"/>
      <c r="EX2672" s="107"/>
      <c r="EY2672" s="107"/>
    </row>
    <row r="2673" spans="1:155" x14ac:dyDescent="0.15">
      <c r="A2673" s="36"/>
      <c r="B2673" s="107"/>
      <c r="C2673" s="145"/>
      <c r="D2673" s="146"/>
      <c r="E2673" s="147"/>
      <c r="F2673" s="148"/>
      <c r="G2673" s="148"/>
      <c r="H2673" s="107"/>
      <c r="I2673" s="149"/>
      <c r="J2673" s="107"/>
      <c r="K2673" s="145"/>
      <c r="L2673" s="92"/>
      <c r="M2673" s="104"/>
      <c r="N2673" s="143"/>
      <c r="O2673" s="143"/>
      <c r="P2673" s="143"/>
      <c r="Q2673" s="143"/>
      <c r="R2673" s="94"/>
      <c r="S2673" s="107"/>
      <c r="T2673" s="143"/>
      <c r="U2673" s="94"/>
      <c r="V2673" s="94"/>
      <c r="W2673" s="94"/>
      <c r="X2673" s="143"/>
      <c r="Y2673" s="123"/>
      <c r="Z2673" s="143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  <c r="EG2673" s="107"/>
      <c r="EH2673" s="107"/>
      <c r="EI2673" s="107"/>
      <c r="EJ2673" s="107"/>
      <c r="EK2673" s="107"/>
      <c r="EL2673" s="107"/>
      <c r="EM2673" s="107"/>
      <c r="EN2673" s="107"/>
      <c r="EO2673" s="107"/>
      <c r="EP2673" s="107"/>
      <c r="EQ2673" s="107"/>
      <c r="ER2673" s="107"/>
      <c r="ES2673" s="107"/>
      <c r="ET2673" s="107"/>
      <c r="EU2673" s="107"/>
      <c r="EV2673" s="107"/>
      <c r="EW2673" s="107"/>
      <c r="EX2673" s="107"/>
      <c r="EY2673" s="107"/>
    </row>
    <row r="2674" spans="1:155" x14ac:dyDescent="0.15">
      <c r="A2674" s="36"/>
      <c r="B2674" s="107"/>
      <c r="C2674" s="145"/>
      <c r="D2674" s="146"/>
      <c r="E2674" s="147"/>
      <c r="F2674" s="148"/>
      <c r="G2674" s="148"/>
      <c r="H2674" s="107"/>
      <c r="I2674" s="149"/>
      <c r="J2674" s="107"/>
      <c r="K2674" s="145"/>
      <c r="L2674" s="92"/>
      <c r="M2674" s="104"/>
      <c r="N2674" s="143"/>
      <c r="O2674" s="143"/>
      <c r="P2674" s="143"/>
      <c r="Q2674" s="143"/>
      <c r="R2674" s="94"/>
      <c r="S2674" s="107"/>
      <c r="T2674" s="143"/>
      <c r="U2674" s="94"/>
      <c r="V2674" s="94"/>
      <c r="W2674" s="94"/>
      <c r="X2674" s="143"/>
      <c r="Y2674" s="123"/>
      <c r="Z2674" s="143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  <c r="EG2674" s="107"/>
      <c r="EH2674" s="107"/>
      <c r="EI2674" s="107"/>
      <c r="EJ2674" s="107"/>
      <c r="EK2674" s="107"/>
      <c r="EL2674" s="107"/>
      <c r="EM2674" s="107"/>
      <c r="EN2674" s="107"/>
      <c r="EO2674" s="107"/>
      <c r="EP2674" s="107"/>
      <c r="EQ2674" s="107"/>
      <c r="ER2674" s="107"/>
      <c r="ES2674" s="107"/>
      <c r="ET2674" s="107"/>
      <c r="EU2674" s="107"/>
      <c r="EV2674" s="107"/>
      <c r="EW2674" s="107"/>
      <c r="EX2674" s="107"/>
      <c r="EY2674" s="107"/>
    </row>
    <row r="2675" spans="1:155" x14ac:dyDescent="0.15">
      <c r="A2675" s="36"/>
      <c r="B2675" s="107"/>
      <c r="C2675" s="145"/>
      <c r="D2675" s="146"/>
      <c r="E2675" s="147"/>
      <c r="F2675" s="148"/>
      <c r="G2675" s="148"/>
      <c r="H2675" s="107"/>
      <c r="I2675" s="149"/>
      <c r="J2675" s="107"/>
      <c r="K2675" s="145"/>
      <c r="L2675" s="92"/>
      <c r="M2675" s="104"/>
      <c r="N2675" s="143"/>
      <c r="O2675" s="143"/>
      <c r="P2675" s="143"/>
      <c r="Q2675" s="143"/>
      <c r="R2675" s="94"/>
      <c r="S2675" s="107"/>
      <c r="T2675" s="143"/>
      <c r="U2675" s="94"/>
      <c r="V2675" s="94"/>
      <c r="W2675" s="94"/>
      <c r="X2675" s="143"/>
      <c r="Y2675" s="123"/>
      <c r="Z2675" s="143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  <c r="EG2675" s="107"/>
      <c r="EH2675" s="107"/>
      <c r="EI2675" s="107"/>
      <c r="EJ2675" s="107"/>
      <c r="EK2675" s="107"/>
      <c r="EL2675" s="107"/>
      <c r="EM2675" s="107"/>
      <c r="EN2675" s="107"/>
      <c r="EO2675" s="107"/>
      <c r="EP2675" s="107"/>
      <c r="EQ2675" s="107"/>
      <c r="ER2675" s="107"/>
      <c r="ES2675" s="107"/>
      <c r="ET2675" s="107"/>
      <c r="EU2675" s="107"/>
      <c r="EV2675" s="107"/>
      <c r="EW2675" s="107"/>
      <c r="EX2675" s="107"/>
      <c r="EY2675" s="107"/>
    </row>
    <row r="2676" spans="1:155" x14ac:dyDescent="0.15">
      <c r="A2676" s="36"/>
      <c r="B2676" s="107"/>
      <c r="C2676" s="145"/>
      <c r="D2676" s="146"/>
      <c r="E2676" s="147"/>
      <c r="F2676" s="148"/>
      <c r="G2676" s="148"/>
      <c r="H2676" s="107"/>
      <c r="I2676" s="149"/>
      <c r="J2676" s="107"/>
      <c r="K2676" s="145"/>
      <c r="L2676" s="92"/>
      <c r="M2676" s="104"/>
      <c r="N2676" s="143"/>
      <c r="O2676" s="143"/>
      <c r="P2676" s="143"/>
      <c r="Q2676" s="143"/>
      <c r="R2676" s="94"/>
      <c r="S2676" s="107"/>
      <c r="T2676" s="143"/>
      <c r="U2676" s="94"/>
      <c r="V2676" s="94"/>
      <c r="W2676" s="94"/>
      <c r="X2676" s="143"/>
      <c r="Y2676" s="123"/>
      <c r="Z2676" s="143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  <c r="EG2676" s="107"/>
      <c r="EH2676" s="107"/>
      <c r="EI2676" s="107"/>
      <c r="EJ2676" s="107"/>
      <c r="EK2676" s="107"/>
      <c r="EL2676" s="107"/>
      <c r="EM2676" s="107"/>
      <c r="EN2676" s="107"/>
      <c r="EO2676" s="107"/>
      <c r="EP2676" s="107"/>
      <c r="EQ2676" s="107"/>
      <c r="ER2676" s="107"/>
      <c r="ES2676" s="107"/>
      <c r="ET2676" s="107"/>
      <c r="EU2676" s="107"/>
      <c r="EV2676" s="107"/>
      <c r="EW2676" s="107"/>
      <c r="EX2676" s="107"/>
      <c r="EY2676" s="107"/>
    </row>
    <row r="2677" spans="1:155" x14ac:dyDescent="0.15">
      <c r="A2677" s="36"/>
      <c r="B2677" s="107"/>
      <c r="C2677" s="145"/>
      <c r="D2677" s="146"/>
      <c r="E2677" s="147"/>
      <c r="F2677" s="148"/>
      <c r="G2677" s="148"/>
      <c r="H2677" s="107"/>
      <c r="I2677" s="149"/>
      <c r="J2677" s="107"/>
      <c r="K2677" s="145"/>
      <c r="L2677" s="92"/>
      <c r="M2677" s="104"/>
      <c r="N2677" s="143"/>
      <c r="O2677" s="143"/>
      <c r="P2677" s="143"/>
      <c r="Q2677" s="143"/>
      <c r="R2677" s="94"/>
      <c r="S2677" s="107"/>
      <c r="T2677" s="143"/>
      <c r="U2677" s="94"/>
      <c r="V2677" s="94"/>
      <c r="W2677" s="94"/>
      <c r="X2677" s="143"/>
      <c r="Y2677" s="123"/>
      <c r="Z2677" s="143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  <c r="EG2677" s="107"/>
      <c r="EH2677" s="107"/>
      <c r="EI2677" s="107"/>
      <c r="EJ2677" s="107"/>
      <c r="EK2677" s="107"/>
      <c r="EL2677" s="107"/>
      <c r="EM2677" s="107"/>
      <c r="EN2677" s="107"/>
      <c r="EO2677" s="107"/>
      <c r="EP2677" s="107"/>
      <c r="EQ2677" s="107"/>
      <c r="ER2677" s="107"/>
      <c r="ES2677" s="107"/>
      <c r="ET2677" s="107"/>
      <c r="EU2677" s="107"/>
      <c r="EV2677" s="107"/>
      <c r="EW2677" s="107"/>
      <c r="EX2677" s="107"/>
      <c r="EY2677" s="107"/>
    </row>
    <row r="2678" spans="1:155" x14ac:dyDescent="0.15">
      <c r="A2678" s="36"/>
      <c r="B2678" s="107"/>
      <c r="C2678" s="145"/>
      <c r="D2678" s="146"/>
      <c r="E2678" s="147"/>
      <c r="F2678" s="148"/>
      <c r="G2678" s="148"/>
      <c r="H2678" s="107"/>
      <c r="I2678" s="149"/>
      <c r="J2678" s="107"/>
      <c r="K2678" s="145"/>
      <c r="L2678" s="92"/>
      <c r="M2678" s="104"/>
      <c r="N2678" s="143"/>
      <c r="O2678" s="143"/>
      <c r="P2678" s="143"/>
      <c r="Q2678" s="143"/>
      <c r="R2678" s="94"/>
      <c r="S2678" s="107"/>
      <c r="T2678" s="143"/>
      <c r="U2678" s="94"/>
      <c r="V2678" s="94"/>
      <c r="W2678" s="94"/>
      <c r="X2678" s="143"/>
      <c r="Y2678" s="123"/>
      <c r="Z2678" s="143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  <c r="EG2678" s="107"/>
      <c r="EH2678" s="107"/>
      <c r="EI2678" s="107"/>
      <c r="EJ2678" s="107"/>
      <c r="EK2678" s="107"/>
      <c r="EL2678" s="107"/>
      <c r="EM2678" s="107"/>
      <c r="EN2678" s="107"/>
      <c r="EO2678" s="107"/>
      <c r="EP2678" s="107"/>
      <c r="EQ2678" s="107"/>
      <c r="ER2678" s="107"/>
      <c r="ES2678" s="107"/>
      <c r="ET2678" s="107"/>
      <c r="EU2678" s="107"/>
      <c r="EV2678" s="107"/>
      <c r="EW2678" s="107"/>
      <c r="EX2678" s="107"/>
      <c r="EY2678" s="107"/>
    </row>
    <row r="2679" spans="1:155" x14ac:dyDescent="0.15">
      <c r="A2679" s="36"/>
      <c r="B2679" s="107"/>
      <c r="C2679" s="145"/>
      <c r="D2679" s="146"/>
      <c r="E2679" s="147"/>
      <c r="F2679" s="148"/>
      <c r="G2679" s="148"/>
      <c r="H2679" s="107"/>
      <c r="I2679" s="149"/>
      <c r="J2679" s="107"/>
      <c r="K2679" s="145"/>
      <c r="L2679" s="92"/>
      <c r="M2679" s="104"/>
      <c r="N2679" s="143"/>
      <c r="O2679" s="143"/>
      <c r="P2679" s="143"/>
      <c r="Q2679" s="143"/>
      <c r="R2679" s="94"/>
      <c r="S2679" s="107"/>
      <c r="T2679" s="143"/>
      <c r="U2679" s="94"/>
      <c r="V2679" s="94"/>
      <c r="W2679" s="94"/>
      <c r="X2679" s="143"/>
      <c r="Y2679" s="123"/>
      <c r="Z2679" s="143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  <c r="EG2679" s="107"/>
      <c r="EH2679" s="107"/>
      <c r="EI2679" s="107"/>
      <c r="EJ2679" s="107"/>
      <c r="EK2679" s="107"/>
      <c r="EL2679" s="107"/>
      <c r="EM2679" s="107"/>
      <c r="EN2679" s="107"/>
      <c r="EO2679" s="107"/>
      <c r="EP2679" s="107"/>
      <c r="EQ2679" s="107"/>
      <c r="ER2679" s="107"/>
      <c r="ES2679" s="107"/>
      <c r="ET2679" s="107"/>
      <c r="EU2679" s="107"/>
      <c r="EV2679" s="107"/>
      <c r="EW2679" s="107"/>
      <c r="EX2679" s="107"/>
      <c r="EY2679" s="107"/>
    </row>
    <row r="2680" spans="1:155" x14ac:dyDescent="0.15">
      <c r="A2680" s="36"/>
      <c r="B2680" s="107"/>
      <c r="C2680" s="145"/>
      <c r="D2680" s="146"/>
      <c r="E2680" s="147"/>
      <c r="F2680" s="148"/>
      <c r="G2680" s="148"/>
      <c r="H2680" s="107"/>
      <c r="I2680" s="149"/>
      <c r="J2680" s="107"/>
      <c r="K2680" s="145"/>
      <c r="L2680" s="92"/>
      <c r="M2680" s="104"/>
      <c r="N2680" s="143"/>
      <c r="O2680" s="143"/>
      <c r="P2680" s="143"/>
      <c r="Q2680" s="143"/>
      <c r="R2680" s="94"/>
      <c r="S2680" s="107"/>
      <c r="T2680" s="143"/>
      <c r="U2680" s="94"/>
      <c r="V2680" s="94"/>
      <c r="W2680" s="94"/>
      <c r="X2680" s="143"/>
      <c r="Y2680" s="123"/>
      <c r="Z2680" s="143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  <c r="EG2680" s="107"/>
      <c r="EH2680" s="107"/>
      <c r="EI2680" s="107"/>
      <c r="EJ2680" s="107"/>
      <c r="EK2680" s="107"/>
      <c r="EL2680" s="107"/>
      <c r="EM2680" s="107"/>
      <c r="EN2680" s="107"/>
      <c r="EO2680" s="107"/>
      <c r="EP2680" s="107"/>
      <c r="EQ2680" s="107"/>
      <c r="ER2680" s="107"/>
      <c r="ES2680" s="107"/>
      <c r="ET2680" s="107"/>
      <c r="EU2680" s="107"/>
      <c r="EV2680" s="107"/>
      <c r="EW2680" s="107"/>
      <c r="EX2680" s="107"/>
      <c r="EY2680" s="107"/>
    </row>
    <row r="2681" spans="1:155" x14ac:dyDescent="0.15">
      <c r="A2681" s="36"/>
      <c r="B2681" s="107"/>
      <c r="C2681" s="145"/>
      <c r="D2681" s="146"/>
      <c r="E2681" s="147"/>
      <c r="F2681" s="148"/>
      <c r="G2681" s="148"/>
      <c r="H2681" s="107"/>
      <c r="I2681" s="149"/>
      <c r="J2681" s="107"/>
      <c r="K2681" s="145"/>
      <c r="L2681" s="92"/>
      <c r="M2681" s="104"/>
      <c r="N2681" s="143"/>
      <c r="O2681" s="143"/>
      <c r="P2681" s="143"/>
      <c r="Q2681" s="143"/>
      <c r="R2681" s="94"/>
      <c r="S2681" s="107"/>
      <c r="T2681" s="143"/>
      <c r="U2681" s="94"/>
      <c r="V2681" s="94"/>
      <c r="W2681" s="94"/>
      <c r="X2681" s="143"/>
      <c r="Y2681" s="123"/>
      <c r="Z2681" s="143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  <c r="EG2681" s="107"/>
      <c r="EH2681" s="107"/>
      <c r="EI2681" s="107"/>
      <c r="EJ2681" s="107"/>
      <c r="EK2681" s="107"/>
      <c r="EL2681" s="107"/>
      <c r="EM2681" s="107"/>
      <c r="EN2681" s="107"/>
      <c r="EO2681" s="107"/>
      <c r="EP2681" s="107"/>
      <c r="EQ2681" s="107"/>
      <c r="ER2681" s="107"/>
      <c r="ES2681" s="107"/>
      <c r="ET2681" s="107"/>
      <c r="EU2681" s="107"/>
      <c r="EV2681" s="107"/>
      <c r="EW2681" s="107"/>
      <c r="EX2681" s="107"/>
      <c r="EY2681" s="107"/>
    </row>
    <row r="2682" spans="1:155" x14ac:dyDescent="0.15">
      <c r="A2682" s="36"/>
      <c r="B2682" s="107"/>
      <c r="C2682" s="145"/>
      <c r="D2682" s="146"/>
      <c r="E2682" s="147"/>
      <c r="F2682" s="148"/>
      <c r="G2682" s="148"/>
      <c r="H2682" s="107"/>
      <c r="I2682" s="149"/>
      <c r="J2682" s="107"/>
      <c r="K2682" s="145"/>
      <c r="L2682" s="92"/>
      <c r="M2682" s="104"/>
      <c r="N2682" s="143"/>
      <c r="O2682" s="143"/>
      <c r="P2682" s="143"/>
      <c r="Q2682" s="143"/>
      <c r="R2682" s="94"/>
      <c r="S2682" s="107"/>
      <c r="T2682" s="143"/>
      <c r="U2682" s="94"/>
      <c r="V2682" s="94"/>
      <c r="W2682" s="94"/>
      <c r="X2682" s="143"/>
      <c r="Y2682" s="123"/>
      <c r="Z2682" s="143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  <c r="EG2682" s="107"/>
      <c r="EH2682" s="107"/>
      <c r="EI2682" s="107"/>
      <c r="EJ2682" s="107"/>
      <c r="EK2682" s="107"/>
      <c r="EL2682" s="107"/>
      <c r="EM2682" s="107"/>
      <c r="EN2682" s="107"/>
      <c r="EO2682" s="107"/>
      <c r="EP2682" s="107"/>
      <c r="EQ2682" s="107"/>
      <c r="ER2682" s="107"/>
      <c r="ES2682" s="107"/>
      <c r="ET2682" s="107"/>
      <c r="EU2682" s="107"/>
      <c r="EV2682" s="107"/>
      <c r="EW2682" s="107"/>
      <c r="EX2682" s="107"/>
      <c r="EY2682" s="107"/>
    </row>
    <row r="2683" spans="1:155" x14ac:dyDescent="0.15">
      <c r="A2683" s="36"/>
      <c r="B2683" s="107"/>
      <c r="C2683" s="145"/>
      <c r="D2683" s="146"/>
      <c r="E2683" s="147"/>
      <c r="F2683" s="148"/>
      <c r="G2683" s="148"/>
      <c r="H2683" s="107"/>
      <c r="I2683" s="149"/>
      <c r="J2683" s="107"/>
      <c r="K2683" s="145"/>
      <c r="L2683" s="92"/>
      <c r="M2683" s="104"/>
      <c r="N2683" s="143"/>
      <c r="O2683" s="143"/>
      <c r="P2683" s="143"/>
      <c r="Q2683" s="143"/>
      <c r="R2683" s="94"/>
      <c r="S2683" s="107"/>
      <c r="T2683" s="143"/>
      <c r="U2683" s="94"/>
      <c r="V2683" s="94"/>
      <c r="W2683" s="94"/>
      <c r="X2683" s="143"/>
      <c r="Y2683" s="123"/>
      <c r="Z2683" s="143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  <c r="EG2683" s="107"/>
      <c r="EH2683" s="107"/>
      <c r="EI2683" s="107"/>
      <c r="EJ2683" s="107"/>
      <c r="EK2683" s="107"/>
      <c r="EL2683" s="107"/>
      <c r="EM2683" s="107"/>
      <c r="EN2683" s="107"/>
      <c r="EO2683" s="107"/>
      <c r="EP2683" s="107"/>
      <c r="EQ2683" s="107"/>
      <c r="ER2683" s="107"/>
      <c r="ES2683" s="107"/>
      <c r="ET2683" s="107"/>
      <c r="EU2683" s="107"/>
      <c r="EV2683" s="107"/>
      <c r="EW2683" s="107"/>
      <c r="EX2683" s="107"/>
      <c r="EY2683" s="107"/>
    </row>
    <row r="2684" spans="1:155" x14ac:dyDescent="0.15">
      <c r="A2684" s="36"/>
      <c r="B2684" s="107"/>
      <c r="C2684" s="145"/>
      <c r="D2684" s="146"/>
      <c r="E2684" s="147"/>
      <c r="F2684" s="148"/>
      <c r="G2684" s="148"/>
      <c r="H2684" s="107"/>
      <c r="I2684" s="149"/>
      <c r="J2684" s="107"/>
      <c r="K2684" s="145"/>
      <c r="L2684" s="92"/>
      <c r="M2684" s="104"/>
      <c r="N2684" s="143"/>
      <c r="O2684" s="143"/>
      <c r="P2684" s="143"/>
      <c r="Q2684" s="143"/>
      <c r="R2684" s="94"/>
      <c r="S2684" s="107"/>
      <c r="T2684" s="143"/>
      <c r="U2684" s="94"/>
      <c r="V2684" s="94"/>
      <c r="W2684" s="94"/>
      <c r="X2684" s="143"/>
      <c r="Y2684" s="123"/>
      <c r="Z2684" s="143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  <c r="EG2684" s="107"/>
      <c r="EH2684" s="107"/>
      <c r="EI2684" s="107"/>
      <c r="EJ2684" s="107"/>
      <c r="EK2684" s="107"/>
      <c r="EL2684" s="107"/>
      <c r="EM2684" s="107"/>
      <c r="EN2684" s="107"/>
      <c r="EO2684" s="107"/>
      <c r="EP2684" s="107"/>
      <c r="EQ2684" s="107"/>
      <c r="ER2684" s="107"/>
      <c r="ES2684" s="107"/>
      <c r="ET2684" s="107"/>
      <c r="EU2684" s="107"/>
      <c r="EV2684" s="107"/>
      <c r="EW2684" s="107"/>
      <c r="EX2684" s="107"/>
      <c r="EY2684" s="107"/>
    </row>
    <row r="2685" spans="1:155" x14ac:dyDescent="0.15">
      <c r="A2685" s="36"/>
      <c r="B2685" s="107"/>
      <c r="C2685" s="145"/>
      <c r="D2685" s="146"/>
      <c r="E2685" s="147"/>
      <c r="F2685" s="148"/>
      <c r="G2685" s="148"/>
      <c r="H2685" s="107"/>
      <c r="I2685" s="149"/>
      <c r="J2685" s="107"/>
      <c r="K2685" s="145"/>
      <c r="L2685" s="92"/>
      <c r="M2685" s="104"/>
      <c r="N2685" s="143"/>
      <c r="O2685" s="143"/>
      <c r="P2685" s="143"/>
      <c r="Q2685" s="143"/>
      <c r="R2685" s="94"/>
      <c r="S2685" s="107"/>
      <c r="T2685" s="143"/>
      <c r="U2685" s="94"/>
      <c r="V2685" s="94"/>
      <c r="W2685" s="94"/>
      <c r="X2685" s="143"/>
      <c r="Y2685" s="123"/>
      <c r="Z2685" s="143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  <c r="EG2685" s="107"/>
      <c r="EH2685" s="107"/>
      <c r="EI2685" s="107"/>
      <c r="EJ2685" s="107"/>
      <c r="EK2685" s="107"/>
      <c r="EL2685" s="107"/>
      <c r="EM2685" s="107"/>
      <c r="EN2685" s="107"/>
      <c r="EO2685" s="107"/>
      <c r="EP2685" s="107"/>
      <c r="EQ2685" s="107"/>
      <c r="ER2685" s="107"/>
      <c r="ES2685" s="107"/>
      <c r="ET2685" s="107"/>
      <c r="EU2685" s="107"/>
      <c r="EV2685" s="107"/>
      <c r="EW2685" s="107"/>
      <c r="EX2685" s="107"/>
      <c r="EY2685" s="107"/>
    </row>
    <row r="2686" spans="1:155" x14ac:dyDescent="0.15">
      <c r="A2686" s="36"/>
      <c r="B2686" s="107"/>
      <c r="C2686" s="145"/>
      <c r="D2686" s="146"/>
      <c r="E2686" s="147"/>
      <c r="F2686" s="148"/>
      <c r="G2686" s="148"/>
      <c r="H2686" s="107"/>
      <c r="I2686" s="149"/>
      <c r="J2686" s="107"/>
      <c r="K2686" s="145"/>
      <c r="L2686" s="92"/>
      <c r="M2686" s="104"/>
      <c r="N2686" s="143"/>
      <c r="O2686" s="143"/>
      <c r="P2686" s="143"/>
      <c r="Q2686" s="143"/>
      <c r="R2686" s="94"/>
      <c r="S2686" s="107"/>
      <c r="T2686" s="143"/>
      <c r="U2686" s="94"/>
      <c r="V2686" s="94"/>
      <c r="W2686" s="94"/>
      <c r="X2686" s="143"/>
      <c r="Y2686" s="123"/>
      <c r="Z2686" s="143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  <c r="EG2686" s="107"/>
      <c r="EH2686" s="107"/>
      <c r="EI2686" s="107"/>
      <c r="EJ2686" s="107"/>
      <c r="EK2686" s="107"/>
      <c r="EL2686" s="107"/>
      <c r="EM2686" s="107"/>
      <c r="EN2686" s="107"/>
      <c r="EO2686" s="107"/>
      <c r="EP2686" s="107"/>
      <c r="EQ2686" s="107"/>
      <c r="ER2686" s="107"/>
      <c r="ES2686" s="107"/>
      <c r="ET2686" s="107"/>
      <c r="EU2686" s="107"/>
      <c r="EV2686" s="107"/>
      <c r="EW2686" s="107"/>
      <c r="EX2686" s="107"/>
      <c r="EY2686" s="107"/>
    </row>
    <row r="2687" spans="1:155" x14ac:dyDescent="0.15">
      <c r="A2687" s="36"/>
      <c r="B2687" s="107"/>
      <c r="C2687" s="145"/>
      <c r="D2687" s="146"/>
      <c r="E2687" s="147"/>
      <c r="F2687" s="148"/>
      <c r="G2687" s="148"/>
      <c r="H2687" s="107"/>
      <c r="I2687" s="149"/>
      <c r="J2687" s="107"/>
      <c r="K2687" s="145"/>
      <c r="L2687" s="92"/>
      <c r="M2687" s="104"/>
      <c r="N2687" s="143"/>
      <c r="O2687" s="143"/>
      <c r="P2687" s="143"/>
      <c r="Q2687" s="143"/>
      <c r="R2687" s="94"/>
      <c r="S2687" s="107"/>
      <c r="T2687" s="143"/>
      <c r="U2687" s="94"/>
      <c r="V2687" s="94"/>
      <c r="W2687" s="94"/>
      <c r="X2687" s="143"/>
      <c r="Y2687" s="123"/>
      <c r="Z2687" s="143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  <c r="EG2687" s="107"/>
      <c r="EH2687" s="107"/>
      <c r="EI2687" s="107"/>
      <c r="EJ2687" s="107"/>
      <c r="EK2687" s="107"/>
      <c r="EL2687" s="107"/>
      <c r="EM2687" s="107"/>
      <c r="EN2687" s="107"/>
      <c r="EO2687" s="107"/>
      <c r="EP2687" s="107"/>
      <c r="EQ2687" s="107"/>
      <c r="ER2687" s="107"/>
      <c r="ES2687" s="107"/>
      <c r="ET2687" s="107"/>
      <c r="EU2687" s="107"/>
      <c r="EV2687" s="107"/>
      <c r="EW2687" s="107"/>
      <c r="EX2687" s="107"/>
      <c r="EY2687" s="107"/>
    </row>
    <row r="2688" spans="1:155" x14ac:dyDescent="0.15">
      <c r="A2688" s="36"/>
      <c r="B2688" s="107"/>
      <c r="C2688" s="145"/>
      <c r="D2688" s="146"/>
      <c r="E2688" s="147"/>
      <c r="F2688" s="148"/>
      <c r="G2688" s="148"/>
      <c r="H2688" s="107"/>
      <c r="I2688" s="149"/>
      <c r="J2688" s="107"/>
      <c r="K2688" s="145"/>
      <c r="L2688" s="92"/>
      <c r="M2688" s="104"/>
      <c r="N2688" s="143"/>
      <c r="O2688" s="143"/>
      <c r="P2688" s="143"/>
      <c r="Q2688" s="143"/>
      <c r="R2688" s="94"/>
      <c r="S2688" s="107"/>
      <c r="T2688" s="143"/>
      <c r="U2688" s="94"/>
      <c r="V2688" s="94"/>
      <c r="W2688" s="94"/>
      <c r="X2688" s="143"/>
      <c r="Y2688" s="123"/>
      <c r="Z2688" s="143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  <c r="EG2688" s="107"/>
      <c r="EH2688" s="107"/>
      <c r="EI2688" s="107"/>
      <c r="EJ2688" s="107"/>
      <c r="EK2688" s="107"/>
      <c r="EL2688" s="107"/>
      <c r="EM2688" s="107"/>
      <c r="EN2688" s="107"/>
      <c r="EO2688" s="107"/>
      <c r="EP2688" s="107"/>
      <c r="EQ2688" s="107"/>
      <c r="ER2688" s="107"/>
      <c r="ES2688" s="107"/>
      <c r="ET2688" s="107"/>
      <c r="EU2688" s="107"/>
      <c r="EV2688" s="107"/>
      <c r="EW2688" s="107"/>
      <c r="EX2688" s="107"/>
      <c r="EY2688" s="107"/>
    </row>
    <row r="2689" spans="1:155" x14ac:dyDescent="0.15">
      <c r="A2689" s="36"/>
      <c r="B2689" s="107"/>
      <c r="C2689" s="145"/>
      <c r="D2689" s="146"/>
      <c r="E2689" s="147"/>
      <c r="F2689" s="148"/>
      <c r="G2689" s="148"/>
      <c r="H2689" s="107"/>
      <c r="I2689" s="149"/>
      <c r="J2689" s="107"/>
      <c r="K2689" s="145"/>
      <c r="L2689" s="92"/>
      <c r="M2689" s="104"/>
      <c r="N2689" s="143"/>
      <c r="O2689" s="143"/>
      <c r="P2689" s="143"/>
      <c r="Q2689" s="143"/>
      <c r="R2689" s="94"/>
      <c r="S2689" s="107"/>
      <c r="T2689" s="143"/>
      <c r="U2689" s="94"/>
      <c r="V2689" s="94"/>
      <c r="W2689" s="94"/>
      <c r="X2689" s="143"/>
      <c r="Y2689" s="123"/>
      <c r="Z2689" s="143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  <c r="EG2689" s="107"/>
      <c r="EH2689" s="107"/>
      <c r="EI2689" s="107"/>
      <c r="EJ2689" s="107"/>
      <c r="EK2689" s="107"/>
      <c r="EL2689" s="107"/>
      <c r="EM2689" s="107"/>
      <c r="EN2689" s="107"/>
      <c r="EO2689" s="107"/>
      <c r="EP2689" s="107"/>
      <c r="EQ2689" s="107"/>
      <c r="ER2689" s="107"/>
      <c r="ES2689" s="107"/>
      <c r="ET2689" s="107"/>
      <c r="EU2689" s="107"/>
      <c r="EV2689" s="107"/>
      <c r="EW2689" s="107"/>
      <c r="EX2689" s="107"/>
      <c r="EY2689" s="107"/>
    </row>
    <row r="2690" spans="1:155" x14ac:dyDescent="0.15">
      <c r="A2690" s="36"/>
      <c r="B2690" s="107"/>
      <c r="C2690" s="145"/>
      <c r="D2690" s="146"/>
      <c r="E2690" s="147"/>
      <c r="F2690" s="148"/>
      <c r="G2690" s="148"/>
      <c r="H2690" s="107"/>
      <c r="I2690" s="149"/>
      <c r="J2690" s="107"/>
      <c r="K2690" s="145"/>
      <c r="L2690" s="92"/>
      <c r="M2690" s="104"/>
      <c r="N2690" s="143"/>
      <c r="O2690" s="143"/>
      <c r="P2690" s="143"/>
      <c r="Q2690" s="143"/>
      <c r="R2690" s="94"/>
      <c r="S2690" s="107"/>
      <c r="T2690" s="143"/>
      <c r="U2690" s="94"/>
      <c r="V2690" s="94"/>
      <c r="W2690" s="94"/>
      <c r="X2690" s="143"/>
      <c r="Y2690" s="123"/>
      <c r="Z2690" s="143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  <c r="EG2690" s="107"/>
      <c r="EH2690" s="107"/>
      <c r="EI2690" s="107"/>
      <c r="EJ2690" s="107"/>
      <c r="EK2690" s="107"/>
      <c r="EL2690" s="107"/>
      <c r="EM2690" s="107"/>
      <c r="EN2690" s="107"/>
      <c r="EO2690" s="107"/>
      <c r="EP2690" s="107"/>
      <c r="EQ2690" s="107"/>
      <c r="ER2690" s="107"/>
      <c r="ES2690" s="107"/>
      <c r="ET2690" s="107"/>
      <c r="EU2690" s="107"/>
      <c r="EV2690" s="107"/>
      <c r="EW2690" s="107"/>
      <c r="EX2690" s="107"/>
      <c r="EY2690" s="107"/>
    </row>
    <row r="2691" spans="1:155" x14ac:dyDescent="0.15">
      <c r="A2691" s="36"/>
      <c r="B2691" s="107"/>
      <c r="C2691" s="145"/>
      <c r="D2691" s="146"/>
      <c r="E2691" s="147"/>
      <c r="F2691" s="148"/>
      <c r="G2691" s="148"/>
      <c r="H2691" s="107"/>
      <c r="I2691" s="149"/>
      <c r="J2691" s="107"/>
      <c r="K2691" s="145"/>
      <c r="L2691" s="92"/>
      <c r="M2691" s="104"/>
      <c r="N2691" s="143"/>
      <c r="O2691" s="143"/>
      <c r="P2691" s="143"/>
      <c r="Q2691" s="143"/>
      <c r="R2691" s="94"/>
      <c r="S2691" s="107"/>
      <c r="T2691" s="143"/>
      <c r="U2691" s="94"/>
      <c r="V2691" s="94"/>
      <c r="W2691" s="94"/>
      <c r="X2691" s="143"/>
      <c r="Y2691" s="123"/>
      <c r="Z2691" s="143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  <c r="EG2691" s="107"/>
      <c r="EH2691" s="107"/>
      <c r="EI2691" s="107"/>
      <c r="EJ2691" s="107"/>
      <c r="EK2691" s="107"/>
      <c r="EL2691" s="107"/>
      <c r="EM2691" s="107"/>
      <c r="EN2691" s="107"/>
      <c r="EO2691" s="107"/>
      <c r="EP2691" s="107"/>
      <c r="EQ2691" s="107"/>
      <c r="ER2691" s="107"/>
      <c r="ES2691" s="107"/>
      <c r="ET2691" s="107"/>
      <c r="EU2691" s="107"/>
      <c r="EV2691" s="107"/>
      <c r="EW2691" s="107"/>
      <c r="EX2691" s="107"/>
      <c r="EY2691" s="107"/>
    </row>
    <row r="2692" spans="1:155" x14ac:dyDescent="0.15">
      <c r="A2692" s="36"/>
      <c r="B2692" s="107"/>
      <c r="C2692" s="145"/>
      <c r="D2692" s="146"/>
      <c r="E2692" s="147"/>
      <c r="F2692" s="148"/>
      <c r="G2692" s="148"/>
      <c r="H2692" s="107"/>
      <c r="I2692" s="149"/>
      <c r="J2692" s="107"/>
      <c r="K2692" s="145"/>
      <c r="L2692" s="92"/>
      <c r="M2692" s="104"/>
      <c r="N2692" s="143"/>
      <c r="O2692" s="143"/>
      <c r="P2692" s="143"/>
      <c r="Q2692" s="143"/>
      <c r="R2692" s="94"/>
      <c r="S2692" s="107"/>
      <c r="T2692" s="143"/>
      <c r="U2692" s="94"/>
      <c r="V2692" s="94"/>
      <c r="W2692" s="94"/>
      <c r="X2692" s="143"/>
      <c r="Y2692" s="123"/>
      <c r="Z2692" s="143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  <c r="EG2692" s="107"/>
      <c r="EH2692" s="107"/>
      <c r="EI2692" s="107"/>
      <c r="EJ2692" s="107"/>
      <c r="EK2692" s="107"/>
      <c r="EL2692" s="107"/>
      <c r="EM2692" s="107"/>
      <c r="EN2692" s="107"/>
      <c r="EO2692" s="107"/>
      <c r="EP2692" s="107"/>
      <c r="EQ2692" s="107"/>
      <c r="ER2692" s="107"/>
      <c r="ES2692" s="107"/>
      <c r="ET2692" s="107"/>
      <c r="EU2692" s="107"/>
      <c r="EV2692" s="107"/>
      <c r="EW2692" s="107"/>
      <c r="EX2692" s="107"/>
      <c r="EY2692" s="107"/>
    </row>
    <row r="2693" spans="1:155" x14ac:dyDescent="0.15">
      <c r="A2693" s="36"/>
      <c r="B2693" s="107"/>
      <c r="C2693" s="145"/>
      <c r="D2693" s="146"/>
      <c r="E2693" s="147"/>
      <c r="F2693" s="148"/>
      <c r="G2693" s="148"/>
      <c r="H2693" s="107"/>
      <c r="I2693" s="149"/>
      <c r="J2693" s="107"/>
      <c r="K2693" s="145"/>
      <c r="L2693" s="92"/>
      <c r="M2693" s="104"/>
      <c r="N2693" s="143"/>
      <c r="O2693" s="143"/>
      <c r="P2693" s="143"/>
      <c r="Q2693" s="143"/>
      <c r="R2693" s="94"/>
      <c r="S2693" s="107"/>
      <c r="T2693" s="143"/>
      <c r="U2693" s="94"/>
      <c r="V2693" s="94"/>
      <c r="W2693" s="94"/>
      <c r="X2693" s="143"/>
      <c r="Y2693" s="123"/>
      <c r="Z2693" s="143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  <c r="EG2693" s="107"/>
      <c r="EH2693" s="107"/>
      <c r="EI2693" s="107"/>
      <c r="EJ2693" s="107"/>
      <c r="EK2693" s="107"/>
      <c r="EL2693" s="107"/>
      <c r="EM2693" s="107"/>
      <c r="EN2693" s="107"/>
      <c r="EO2693" s="107"/>
      <c r="EP2693" s="107"/>
      <c r="EQ2693" s="107"/>
      <c r="ER2693" s="107"/>
      <c r="ES2693" s="107"/>
      <c r="ET2693" s="107"/>
      <c r="EU2693" s="107"/>
      <c r="EV2693" s="107"/>
      <c r="EW2693" s="107"/>
      <c r="EX2693" s="107"/>
      <c r="EY2693" s="107"/>
    </row>
    <row r="2694" spans="1:155" x14ac:dyDescent="0.15">
      <c r="A2694" s="36"/>
      <c r="B2694" s="107"/>
      <c r="C2694" s="145"/>
      <c r="D2694" s="146"/>
      <c r="E2694" s="147"/>
      <c r="F2694" s="148"/>
      <c r="G2694" s="148"/>
      <c r="H2694" s="107"/>
      <c r="I2694" s="149"/>
      <c r="J2694" s="107"/>
      <c r="K2694" s="145"/>
      <c r="L2694" s="92"/>
      <c r="M2694" s="104"/>
      <c r="N2694" s="143"/>
      <c r="O2694" s="143"/>
      <c r="P2694" s="143"/>
      <c r="Q2694" s="143"/>
      <c r="R2694" s="94"/>
      <c r="S2694" s="107"/>
      <c r="T2694" s="143"/>
      <c r="U2694" s="94"/>
      <c r="V2694" s="94"/>
      <c r="W2694" s="94"/>
      <c r="X2694" s="143"/>
      <c r="Y2694" s="123"/>
      <c r="Z2694" s="143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  <c r="EG2694" s="107"/>
      <c r="EH2694" s="107"/>
      <c r="EI2694" s="107"/>
      <c r="EJ2694" s="107"/>
      <c r="EK2694" s="107"/>
      <c r="EL2694" s="107"/>
      <c r="EM2694" s="107"/>
      <c r="EN2694" s="107"/>
      <c r="EO2694" s="107"/>
      <c r="EP2694" s="107"/>
      <c r="EQ2694" s="107"/>
      <c r="ER2694" s="107"/>
      <c r="ES2694" s="107"/>
      <c r="ET2694" s="107"/>
      <c r="EU2694" s="107"/>
      <c r="EV2694" s="107"/>
      <c r="EW2694" s="107"/>
      <c r="EX2694" s="107"/>
      <c r="EY2694" s="107"/>
    </row>
    <row r="2695" spans="1:155" x14ac:dyDescent="0.15">
      <c r="A2695" s="36"/>
      <c r="B2695" s="107"/>
      <c r="C2695" s="145"/>
      <c r="D2695" s="146"/>
      <c r="E2695" s="147"/>
      <c r="F2695" s="148"/>
      <c r="G2695" s="148"/>
      <c r="H2695" s="107"/>
      <c r="I2695" s="149"/>
      <c r="J2695" s="107"/>
      <c r="K2695" s="145"/>
      <c r="L2695" s="92"/>
      <c r="M2695" s="104"/>
      <c r="N2695" s="143"/>
      <c r="O2695" s="143"/>
      <c r="P2695" s="143"/>
      <c r="Q2695" s="143"/>
      <c r="R2695" s="94"/>
      <c r="S2695" s="107"/>
      <c r="T2695" s="143"/>
      <c r="U2695" s="94"/>
      <c r="V2695" s="94"/>
      <c r="W2695" s="94"/>
      <c r="X2695" s="143"/>
      <c r="Y2695" s="123"/>
      <c r="Z2695" s="143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  <c r="EG2695" s="107"/>
      <c r="EH2695" s="107"/>
      <c r="EI2695" s="107"/>
      <c r="EJ2695" s="107"/>
      <c r="EK2695" s="107"/>
      <c r="EL2695" s="107"/>
      <c r="EM2695" s="107"/>
      <c r="EN2695" s="107"/>
      <c r="EO2695" s="107"/>
      <c r="EP2695" s="107"/>
      <c r="EQ2695" s="107"/>
      <c r="ER2695" s="107"/>
      <c r="ES2695" s="107"/>
      <c r="ET2695" s="107"/>
      <c r="EU2695" s="107"/>
      <c r="EV2695" s="107"/>
      <c r="EW2695" s="107"/>
      <c r="EX2695" s="107"/>
      <c r="EY2695" s="107"/>
    </row>
    <row r="2696" spans="1:155" x14ac:dyDescent="0.15">
      <c r="A2696" s="36"/>
      <c r="B2696" s="107"/>
      <c r="C2696" s="145"/>
      <c r="D2696" s="146"/>
      <c r="E2696" s="147"/>
      <c r="F2696" s="148"/>
      <c r="G2696" s="148"/>
      <c r="H2696" s="107"/>
      <c r="I2696" s="149"/>
      <c r="J2696" s="107"/>
      <c r="K2696" s="145"/>
      <c r="L2696" s="92"/>
      <c r="M2696" s="104"/>
      <c r="N2696" s="143"/>
      <c r="O2696" s="143"/>
      <c r="P2696" s="143"/>
      <c r="Q2696" s="143"/>
      <c r="R2696" s="94"/>
      <c r="S2696" s="107"/>
      <c r="T2696" s="143"/>
      <c r="U2696" s="94"/>
      <c r="V2696" s="94"/>
      <c r="W2696" s="94"/>
      <c r="X2696" s="143"/>
      <c r="Y2696" s="123"/>
      <c r="Z2696" s="143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  <c r="EG2696" s="107"/>
      <c r="EH2696" s="107"/>
      <c r="EI2696" s="107"/>
      <c r="EJ2696" s="107"/>
      <c r="EK2696" s="107"/>
      <c r="EL2696" s="107"/>
      <c r="EM2696" s="107"/>
      <c r="EN2696" s="107"/>
      <c r="EO2696" s="107"/>
      <c r="EP2696" s="107"/>
      <c r="EQ2696" s="107"/>
      <c r="ER2696" s="107"/>
      <c r="ES2696" s="107"/>
      <c r="ET2696" s="107"/>
      <c r="EU2696" s="107"/>
      <c r="EV2696" s="107"/>
      <c r="EW2696" s="107"/>
      <c r="EX2696" s="107"/>
      <c r="EY2696" s="107"/>
    </row>
    <row r="2697" spans="1:155" x14ac:dyDescent="0.15">
      <c r="A2697" s="36"/>
      <c r="B2697" s="107"/>
      <c r="C2697" s="145"/>
      <c r="D2697" s="146"/>
      <c r="E2697" s="147"/>
      <c r="F2697" s="148"/>
      <c r="G2697" s="148"/>
      <c r="H2697" s="107"/>
      <c r="I2697" s="149"/>
      <c r="J2697" s="107"/>
      <c r="K2697" s="145"/>
      <c r="L2697" s="92"/>
      <c r="M2697" s="104"/>
      <c r="N2697" s="143"/>
      <c r="O2697" s="143"/>
      <c r="P2697" s="143"/>
      <c r="Q2697" s="143"/>
      <c r="R2697" s="94"/>
      <c r="S2697" s="107"/>
      <c r="T2697" s="143"/>
      <c r="U2697" s="94"/>
      <c r="V2697" s="94"/>
      <c r="W2697" s="94"/>
      <c r="X2697" s="143"/>
      <c r="Y2697" s="123"/>
      <c r="Z2697" s="143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  <c r="EG2697" s="107"/>
      <c r="EH2697" s="107"/>
      <c r="EI2697" s="107"/>
      <c r="EJ2697" s="107"/>
      <c r="EK2697" s="107"/>
      <c r="EL2697" s="107"/>
      <c r="EM2697" s="107"/>
      <c r="EN2697" s="107"/>
      <c r="EO2697" s="107"/>
      <c r="EP2697" s="107"/>
      <c r="EQ2697" s="107"/>
      <c r="ER2697" s="107"/>
      <c r="ES2697" s="107"/>
      <c r="ET2697" s="107"/>
      <c r="EU2697" s="107"/>
      <c r="EV2697" s="107"/>
      <c r="EW2697" s="107"/>
      <c r="EX2697" s="107"/>
      <c r="EY2697" s="107"/>
    </row>
    <row r="2698" spans="1:155" x14ac:dyDescent="0.15">
      <c r="A2698" s="36"/>
      <c r="B2698" s="107"/>
      <c r="C2698" s="145"/>
      <c r="D2698" s="146"/>
      <c r="E2698" s="147"/>
      <c r="F2698" s="148"/>
      <c r="G2698" s="148"/>
      <c r="H2698" s="107"/>
      <c r="I2698" s="149"/>
      <c r="J2698" s="107"/>
      <c r="K2698" s="145"/>
      <c r="L2698" s="92"/>
      <c r="M2698" s="104"/>
      <c r="N2698" s="143"/>
      <c r="O2698" s="143"/>
      <c r="P2698" s="143"/>
      <c r="Q2698" s="143"/>
      <c r="R2698" s="94"/>
      <c r="S2698" s="107"/>
      <c r="T2698" s="143"/>
      <c r="U2698" s="94"/>
      <c r="V2698" s="94"/>
      <c r="W2698" s="94"/>
      <c r="X2698" s="143"/>
      <c r="Y2698" s="123"/>
      <c r="Z2698" s="143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  <c r="EG2698" s="107"/>
      <c r="EH2698" s="107"/>
      <c r="EI2698" s="107"/>
      <c r="EJ2698" s="107"/>
      <c r="EK2698" s="107"/>
      <c r="EL2698" s="107"/>
      <c r="EM2698" s="107"/>
      <c r="EN2698" s="107"/>
      <c r="EO2698" s="107"/>
      <c r="EP2698" s="107"/>
      <c r="EQ2698" s="107"/>
      <c r="ER2698" s="107"/>
      <c r="ES2698" s="107"/>
      <c r="ET2698" s="107"/>
      <c r="EU2698" s="107"/>
      <c r="EV2698" s="107"/>
      <c r="EW2698" s="107"/>
      <c r="EX2698" s="107"/>
      <c r="EY2698" s="107"/>
    </row>
    <row r="2699" spans="1:155" x14ac:dyDescent="0.15">
      <c r="A2699" s="36"/>
      <c r="B2699" s="107"/>
      <c r="C2699" s="145"/>
      <c r="D2699" s="146"/>
      <c r="E2699" s="147"/>
      <c r="F2699" s="148"/>
      <c r="G2699" s="148"/>
      <c r="H2699" s="107"/>
      <c r="I2699" s="149"/>
      <c r="J2699" s="107"/>
      <c r="K2699" s="145"/>
      <c r="L2699" s="92"/>
      <c r="M2699" s="104"/>
      <c r="N2699" s="143"/>
      <c r="O2699" s="143"/>
      <c r="P2699" s="143"/>
      <c r="Q2699" s="143"/>
      <c r="R2699" s="94"/>
      <c r="S2699" s="107"/>
      <c r="T2699" s="143"/>
      <c r="U2699" s="94"/>
      <c r="V2699" s="94"/>
      <c r="W2699" s="94"/>
      <c r="X2699" s="143"/>
      <c r="Y2699" s="123"/>
      <c r="Z2699" s="143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  <c r="EG2699" s="107"/>
      <c r="EH2699" s="107"/>
      <c r="EI2699" s="107"/>
      <c r="EJ2699" s="107"/>
      <c r="EK2699" s="107"/>
      <c r="EL2699" s="107"/>
      <c r="EM2699" s="107"/>
      <c r="EN2699" s="107"/>
      <c r="EO2699" s="107"/>
      <c r="EP2699" s="107"/>
      <c r="EQ2699" s="107"/>
      <c r="ER2699" s="107"/>
      <c r="ES2699" s="107"/>
      <c r="ET2699" s="107"/>
      <c r="EU2699" s="107"/>
      <c r="EV2699" s="107"/>
      <c r="EW2699" s="107"/>
      <c r="EX2699" s="107"/>
      <c r="EY2699" s="107"/>
    </row>
    <row r="2700" spans="1:155" x14ac:dyDescent="0.15">
      <c r="A2700" s="36"/>
      <c r="B2700" s="107"/>
      <c r="C2700" s="145"/>
      <c r="D2700" s="146"/>
      <c r="E2700" s="147"/>
      <c r="F2700" s="148"/>
      <c r="G2700" s="148"/>
      <c r="H2700" s="107"/>
      <c r="I2700" s="149"/>
      <c r="J2700" s="107"/>
      <c r="K2700" s="145"/>
      <c r="L2700" s="92"/>
      <c r="M2700" s="104"/>
      <c r="N2700" s="143"/>
      <c r="O2700" s="143"/>
      <c r="P2700" s="143"/>
      <c r="Q2700" s="143"/>
      <c r="R2700" s="94"/>
      <c r="S2700" s="107"/>
      <c r="T2700" s="143"/>
      <c r="U2700" s="94"/>
      <c r="V2700" s="94"/>
      <c r="W2700" s="94"/>
      <c r="X2700" s="143"/>
      <c r="Y2700" s="123"/>
      <c r="Z2700" s="143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  <c r="EG2700" s="107"/>
      <c r="EH2700" s="107"/>
      <c r="EI2700" s="107"/>
      <c r="EJ2700" s="107"/>
      <c r="EK2700" s="107"/>
      <c r="EL2700" s="107"/>
      <c r="EM2700" s="107"/>
      <c r="EN2700" s="107"/>
      <c r="EO2700" s="107"/>
      <c r="EP2700" s="107"/>
      <c r="EQ2700" s="107"/>
      <c r="ER2700" s="107"/>
      <c r="ES2700" s="107"/>
      <c r="ET2700" s="107"/>
      <c r="EU2700" s="107"/>
      <c r="EV2700" s="107"/>
      <c r="EW2700" s="107"/>
      <c r="EX2700" s="107"/>
      <c r="EY2700" s="107"/>
    </row>
    <row r="2701" spans="1:155" x14ac:dyDescent="0.15">
      <c r="A2701" s="36"/>
      <c r="B2701" s="107"/>
      <c r="C2701" s="145"/>
      <c r="D2701" s="146"/>
      <c r="E2701" s="147"/>
      <c r="F2701" s="148"/>
      <c r="G2701" s="148"/>
      <c r="H2701" s="107"/>
      <c r="I2701" s="149"/>
      <c r="J2701" s="107"/>
      <c r="K2701" s="145"/>
      <c r="L2701" s="92"/>
      <c r="M2701" s="104"/>
      <c r="N2701" s="143"/>
      <c r="O2701" s="143"/>
      <c r="P2701" s="143"/>
      <c r="Q2701" s="143"/>
      <c r="R2701" s="94"/>
      <c r="S2701" s="107"/>
      <c r="T2701" s="143"/>
      <c r="U2701" s="94"/>
      <c r="V2701" s="94"/>
      <c r="W2701" s="94"/>
      <c r="X2701" s="143"/>
      <c r="Y2701" s="123"/>
      <c r="Z2701" s="143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  <c r="EG2701" s="107"/>
      <c r="EH2701" s="107"/>
      <c r="EI2701" s="107"/>
      <c r="EJ2701" s="107"/>
      <c r="EK2701" s="107"/>
      <c r="EL2701" s="107"/>
      <c r="EM2701" s="107"/>
      <c r="EN2701" s="107"/>
      <c r="EO2701" s="107"/>
      <c r="EP2701" s="107"/>
      <c r="EQ2701" s="107"/>
      <c r="ER2701" s="107"/>
      <c r="ES2701" s="107"/>
      <c r="ET2701" s="107"/>
      <c r="EU2701" s="107"/>
      <c r="EV2701" s="107"/>
      <c r="EW2701" s="107"/>
      <c r="EX2701" s="107"/>
      <c r="EY2701" s="107"/>
    </row>
    <row r="2702" spans="1:155" x14ac:dyDescent="0.15">
      <c r="A2702" s="36"/>
      <c r="B2702" s="107"/>
      <c r="C2702" s="145"/>
      <c r="D2702" s="146"/>
      <c r="E2702" s="147"/>
      <c r="F2702" s="148"/>
      <c r="G2702" s="148"/>
      <c r="H2702" s="107"/>
      <c r="I2702" s="149"/>
      <c r="J2702" s="107"/>
      <c r="K2702" s="145"/>
      <c r="L2702" s="92"/>
      <c r="M2702" s="104"/>
      <c r="N2702" s="143"/>
      <c r="O2702" s="143"/>
      <c r="P2702" s="143"/>
      <c r="Q2702" s="143"/>
      <c r="R2702" s="94"/>
      <c r="S2702" s="107"/>
      <c r="T2702" s="143"/>
      <c r="U2702" s="94"/>
      <c r="V2702" s="94"/>
      <c r="W2702" s="94"/>
      <c r="X2702" s="143"/>
      <c r="Y2702" s="123"/>
      <c r="Z2702" s="143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  <c r="EG2702" s="107"/>
      <c r="EH2702" s="107"/>
      <c r="EI2702" s="107"/>
      <c r="EJ2702" s="107"/>
      <c r="EK2702" s="107"/>
      <c r="EL2702" s="107"/>
      <c r="EM2702" s="107"/>
      <c r="EN2702" s="107"/>
      <c r="EO2702" s="107"/>
      <c r="EP2702" s="107"/>
      <c r="EQ2702" s="107"/>
      <c r="ER2702" s="107"/>
      <c r="ES2702" s="107"/>
      <c r="ET2702" s="107"/>
      <c r="EU2702" s="107"/>
      <c r="EV2702" s="107"/>
      <c r="EW2702" s="107"/>
      <c r="EX2702" s="107"/>
      <c r="EY2702" s="107"/>
    </row>
    <row r="2703" spans="1:155" x14ac:dyDescent="0.15">
      <c r="A2703" s="36"/>
      <c r="B2703" s="107"/>
      <c r="C2703" s="145"/>
      <c r="D2703" s="146"/>
      <c r="E2703" s="147"/>
      <c r="F2703" s="148"/>
      <c r="G2703" s="148"/>
      <c r="H2703" s="107"/>
      <c r="I2703" s="149"/>
      <c r="J2703" s="107"/>
      <c r="K2703" s="145"/>
      <c r="L2703" s="92"/>
      <c r="M2703" s="104"/>
      <c r="N2703" s="143"/>
      <c r="O2703" s="143"/>
      <c r="P2703" s="143"/>
      <c r="Q2703" s="143"/>
      <c r="R2703" s="94"/>
      <c r="S2703" s="107"/>
      <c r="T2703" s="143"/>
      <c r="U2703" s="94"/>
      <c r="V2703" s="94"/>
      <c r="W2703" s="94"/>
      <c r="X2703" s="143"/>
      <c r="Y2703" s="123"/>
      <c r="Z2703" s="143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  <c r="EG2703" s="107"/>
      <c r="EH2703" s="107"/>
      <c r="EI2703" s="107"/>
      <c r="EJ2703" s="107"/>
      <c r="EK2703" s="107"/>
      <c r="EL2703" s="107"/>
      <c r="EM2703" s="107"/>
      <c r="EN2703" s="107"/>
      <c r="EO2703" s="107"/>
      <c r="EP2703" s="107"/>
      <c r="EQ2703" s="107"/>
      <c r="ER2703" s="107"/>
      <c r="ES2703" s="107"/>
      <c r="ET2703" s="107"/>
      <c r="EU2703" s="107"/>
      <c r="EV2703" s="107"/>
      <c r="EW2703" s="107"/>
      <c r="EX2703" s="107"/>
      <c r="EY2703" s="107"/>
    </row>
    <row r="2704" spans="1:155" x14ac:dyDescent="0.15">
      <c r="A2704" s="36"/>
      <c r="B2704" s="107"/>
      <c r="C2704" s="145"/>
      <c r="D2704" s="146"/>
      <c r="E2704" s="147"/>
      <c r="F2704" s="148"/>
      <c r="G2704" s="148"/>
      <c r="H2704" s="107"/>
      <c r="I2704" s="149"/>
      <c r="J2704" s="107"/>
      <c r="K2704" s="145"/>
      <c r="L2704" s="92"/>
      <c r="M2704" s="104"/>
      <c r="N2704" s="143"/>
      <c r="O2704" s="143"/>
      <c r="P2704" s="143"/>
      <c r="Q2704" s="143"/>
      <c r="R2704" s="94"/>
      <c r="S2704" s="107"/>
      <c r="T2704" s="143"/>
      <c r="U2704" s="94"/>
      <c r="V2704" s="94"/>
      <c r="W2704" s="94"/>
      <c r="X2704" s="143"/>
      <c r="Y2704" s="123"/>
      <c r="Z2704" s="143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  <c r="EG2704" s="107"/>
      <c r="EH2704" s="107"/>
      <c r="EI2704" s="107"/>
      <c r="EJ2704" s="107"/>
      <c r="EK2704" s="107"/>
      <c r="EL2704" s="107"/>
      <c r="EM2704" s="107"/>
      <c r="EN2704" s="107"/>
      <c r="EO2704" s="107"/>
      <c r="EP2704" s="107"/>
      <c r="EQ2704" s="107"/>
      <c r="ER2704" s="107"/>
      <c r="ES2704" s="107"/>
      <c r="ET2704" s="107"/>
      <c r="EU2704" s="107"/>
      <c r="EV2704" s="107"/>
      <c r="EW2704" s="107"/>
      <c r="EX2704" s="107"/>
      <c r="EY2704" s="107"/>
    </row>
    <row r="2705" spans="1:155" x14ac:dyDescent="0.15">
      <c r="A2705" s="36"/>
      <c r="B2705" s="107"/>
      <c r="C2705" s="145"/>
      <c r="D2705" s="146"/>
      <c r="E2705" s="147"/>
      <c r="F2705" s="148"/>
      <c r="G2705" s="148"/>
      <c r="H2705" s="107"/>
      <c r="I2705" s="149"/>
      <c r="J2705" s="107"/>
      <c r="K2705" s="145"/>
      <c r="L2705" s="92"/>
      <c r="M2705" s="104"/>
      <c r="N2705" s="143"/>
      <c r="O2705" s="143"/>
      <c r="P2705" s="143"/>
      <c r="Q2705" s="143"/>
      <c r="R2705" s="94"/>
      <c r="S2705" s="107"/>
      <c r="T2705" s="143"/>
      <c r="U2705" s="94"/>
      <c r="V2705" s="94"/>
      <c r="W2705" s="94"/>
      <c r="X2705" s="143"/>
      <c r="Y2705" s="123"/>
      <c r="Z2705" s="143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  <c r="EG2705" s="107"/>
      <c r="EH2705" s="107"/>
      <c r="EI2705" s="107"/>
      <c r="EJ2705" s="107"/>
      <c r="EK2705" s="107"/>
      <c r="EL2705" s="107"/>
      <c r="EM2705" s="107"/>
      <c r="EN2705" s="107"/>
      <c r="EO2705" s="107"/>
      <c r="EP2705" s="107"/>
      <c r="EQ2705" s="107"/>
      <c r="ER2705" s="107"/>
      <c r="ES2705" s="107"/>
      <c r="ET2705" s="107"/>
      <c r="EU2705" s="107"/>
      <c r="EV2705" s="107"/>
      <c r="EW2705" s="107"/>
      <c r="EX2705" s="107"/>
      <c r="EY2705" s="107"/>
    </row>
    <row r="2706" spans="1:155" x14ac:dyDescent="0.15">
      <c r="A2706" s="36"/>
      <c r="B2706" s="107"/>
      <c r="C2706" s="145"/>
      <c r="D2706" s="146"/>
      <c r="E2706" s="147"/>
      <c r="F2706" s="148"/>
      <c r="G2706" s="148"/>
      <c r="H2706" s="107"/>
      <c r="I2706" s="149"/>
      <c r="J2706" s="107"/>
      <c r="K2706" s="145"/>
      <c r="L2706" s="92"/>
      <c r="M2706" s="104"/>
      <c r="N2706" s="143"/>
      <c r="O2706" s="143"/>
      <c r="P2706" s="143"/>
      <c r="Q2706" s="143"/>
      <c r="R2706" s="94"/>
      <c r="S2706" s="107"/>
      <c r="T2706" s="143"/>
      <c r="U2706" s="94"/>
      <c r="V2706" s="94"/>
      <c r="W2706" s="94"/>
      <c r="X2706" s="143"/>
      <c r="Y2706" s="123"/>
      <c r="Z2706" s="143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  <c r="EG2706" s="107"/>
      <c r="EH2706" s="107"/>
      <c r="EI2706" s="107"/>
      <c r="EJ2706" s="107"/>
      <c r="EK2706" s="107"/>
      <c r="EL2706" s="107"/>
      <c r="EM2706" s="107"/>
      <c r="EN2706" s="107"/>
      <c r="EO2706" s="107"/>
      <c r="EP2706" s="107"/>
      <c r="EQ2706" s="107"/>
      <c r="ER2706" s="107"/>
      <c r="ES2706" s="107"/>
      <c r="ET2706" s="107"/>
      <c r="EU2706" s="107"/>
      <c r="EV2706" s="107"/>
      <c r="EW2706" s="107"/>
      <c r="EX2706" s="107"/>
      <c r="EY2706" s="107"/>
    </row>
    <row r="2707" spans="1:155" x14ac:dyDescent="0.15">
      <c r="A2707" s="36"/>
      <c r="B2707" s="107"/>
      <c r="C2707" s="145"/>
      <c r="D2707" s="146"/>
      <c r="E2707" s="147"/>
      <c r="F2707" s="148"/>
      <c r="G2707" s="148"/>
      <c r="H2707" s="107"/>
      <c r="I2707" s="149"/>
      <c r="J2707" s="107"/>
      <c r="K2707" s="145"/>
      <c r="L2707" s="92"/>
      <c r="M2707" s="104"/>
      <c r="N2707" s="143"/>
      <c r="O2707" s="143"/>
      <c r="P2707" s="143"/>
      <c r="Q2707" s="143"/>
      <c r="R2707" s="94"/>
      <c r="S2707" s="107"/>
      <c r="T2707" s="143"/>
      <c r="U2707" s="94"/>
      <c r="V2707" s="94"/>
      <c r="W2707" s="94"/>
      <c r="X2707" s="143"/>
      <c r="Y2707" s="123"/>
      <c r="Z2707" s="143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  <c r="EG2707" s="107"/>
      <c r="EH2707" s="107"/>
      <c r="EI2707" s="107"/>
      <c r="EJ2707" s="107"/>
      <c r="EK2707" s="107"/>
      <c r="EL2707" s="107"/>
      <c r="EM2707" s="107"/>
      <c r="EN2707" s="107"/>
      <c r="EO2707" s="107"/>
      <c r="EP2707" s="107"/>
      <c r="EQ2707" s="107"/>
      <c r="ER2707" s="107"/>
      <c r="ES2707" s="107"/>
      <c r="ET2707" s="107"/>
      <c r="EU2707" s="107"/>
      <c r="EV2707" s="107"/>
      <c r="EW2707" s="107"/>
      <c r="EX2707" s="107"/>
      <c r="EY2707" s="107"/>
    </row>
    <row r="2708" spans="1:155" x14ac:dyDescent="0.15">
      <c r="A2708" s="36"/>
      <c r="B2708" s="107"/>
      <c r="C2708" s="145"/>
      <c r="D2708" s="146"/>
      <c r="E2708" s="147"/>
      <c r="F2708" s="148"/>
      <c r="G2708" s="148"/>
      <c r="H2708" s="107"/>
      <c r="I2708" s="149"/>
      <c r="J2708" s="107"/>
      <c r="K2708" s="145"/>
      <c r="L2708" s="92"/>
      <c r="M2708" s="104"/>
      <c r="N2708" s="143"/>
      <c r="O2708" s="143"/>
      <c r="P2708" s="143"/>
      <c r="Q2708" s="143"/>
      <c r="R2708" s="94"/>
      <c r="S2708" s="107"/>
      <c r="T2708" s="143"/>
      <c r="U2708" s="94"/>
      <c r="V2708" s="94"/>
      <c r="W2708" s="94"/>
      <c r="X2708" s="143"/>
      <c r="Y2708" s="123"/>
      <c r="Z2708" s="143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  <c r="EG2708" s="107"/>
      <c r="EH2708" s="107"/>
      <c r="EI2708" s="107"/>
      <c r="EJ2708" s="107"/>
      <c r="EK2708" s="107"/>
      <c r="EL2708" s="107"/>
      <c r="EM2708" s="107"/>
      <c r="EN2708" s="107"/>
      <c r="EO2708" s="107"/>
      <c r="EP2708" s="107"/>
      <c r="EQ2708" s="107"/>
      <c r="ER2708" s="107"/>
      <c r="ES2708" s="107"/>
      <c r="ET2708" s="107"/>
      <c r="EU2708" s="107"/>
      <c r="EV2708" s="107"/>
      <c r="EW2708" s="107"/>
      <c r="EX2708" s="107"/>
      <c r="EY2708" s="107"/>
    </row>
    <row r="2709" spans="1:155" x14ac:dyDescent="0.15">
      <c r="A2709" s="36"/>
      <c r="B2709" s="107"/>
      <c r="C2709" s="145"/>
      <c r="D2709" s="146"/>
      <c r="E2709" s="147"/>
      <c r="F2709" s="148"/>
      <c r="G2709" s="148"/>
      <c r="H2709" s="107"/>
      <c r="I2709" s="149"/>
      <c r="J2709" s="107"/>
      <c r="K2709" s="145"/>
      <c r="L2709" s="92"/>
      <c r="M2709" s="104"/>
      <c r="N2709" s="143"/>
      <c r="O2709" s="143"/>
      <c r="P2709" s="143"/>
      <c r="Q2709" s="143"/>
      <c r="R2709" s="94"/>
      <c r="S2709" s="107"/>
      <c r="T2709" s="143"/>
      <c r="U2709" s="94"/>
      <c r="V2709" s="94"/>
      <c r="W2709" s="94"/>
      <c r="X2709" s="143"/>
      <c r="Y2709" s="123"/>
      <c r="Z2709" s="143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  <c r="EG2709" s="107"/>
      <c r="EH2709" s="107"/>
      <c r="EI2709" s="107"/>
      <c r="EJ2709" s="107"/>
      <c r="EK2709" s="107"/>
      <c r="EL2709" s="107"/>
      <c r="EM2709" s="107"/>
      <c r="EN2709" s="107"/>
      <c r="EO2709" s="107"/>
      <c r="EP2709" s="107"/>
      <c r="EQ2709" s="107"/>
      <c r="ER2709" s="107"/>
      <c r="ES2709" s="107"/>
      <c r="ET2709" s="107"/>
      <c r="EU2709" s="107"/>
      <c r="EV2709" s="107"/>
      <c r="EW2709" s="107"/>
      <c r="EX2709" s="107"/>
      <c r="EY2709" s="107"/>
    </row>
    <row r="2710" spans="1:155" x14ac:dyDescent="0.15">
      <c r="A2710" s="36"/>
      <c r="B2710" s="107"/>
      <c r="C2710" s="145"/>
      <c r="D2710" s="146"/>
      <c r="E2710" s="147"/>
      <c r="F2710" s="148"/>
      <c r="G2710" s="148"/>
      <c r="H2710" s="107"/>
      <c r="I2710" s="149"/>
      <c r="J2710" s="107"/>
      <c r="K2710" s="145"/>
      <c r="L2710" s="92"/>
      <c r="M2710" s="104"/>
      <c r="N2710" s="143"/>
      <c r="O2710" s="143"/>
      <c r="P2710" s="143"/>
      <c r="Q2710" s="143"/>
      <c r="R2710" s="94"/>
      <c r="S2710" s="107"/>
      <c r="T2710" s="143"/>
      <c r="U2710" s="94"/>
      <c r="V2710" s="94"/>
      <c r="W2710" s="94"/>
      <c r="X2710" s="143"/>
      <c r="Y2710" s="123"/>
      <c r="Z2710" s="143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  <c r="EG2710" s="107"/>
      <c r="EH2710" s="107"/>
      <c r="EI2710" s="107"/>
      <c r="EJ2710" s="107"/>
      <c r="EK2710" s="107"/>
      <c r="EL2710" s="107"/>
      <c r="EM2710" s="107"/>
      <c r="EN2710" s="107"/>
      <c r="EO2710" s="107"/>
      <c r="EP2710" s="107"/>
      <c r="EQ2710" s="107"/>
      <c r="ER2710" s="107"/>
      <c r="ES2710" s="107"/>
      <c r="ET2710" s="107"/>
      <c r="EU2710" s="107"/>
      <c r="EV2710" s="107"/>
      <c r="EW2710" s="107"/>
      <c r="EX2710" s="107"/>
      <c r="EY2710" s="107"/>
    </row>
    <row r="2711" spans="1:155" x14ac:dyDescent="0.15">
      <c r="A2711" s="36"/>
      <c r="B2711" s="107"/>
      <c r="C2711" s="145"/>
      <c r="D2711" s="146"/>
      <c r="E2711" s="147"/>
      <c r="F2711" s="148"/>
      <c r="G2711" s="148"/>
      <c r="H2711" s="107"/>
      <c r="I2711" s="149"/>
      <c r="J2711" s="107"/>
      <c r="K2711" s="145"/>
      <c r="L2711" s="92"/>
      <c r="M2711" s="104"/>
      <c r="N2711" s="143"/>
      <c r="O2711" s="143"/>
      <c r="P2711" s="143"/>
      <c r="Q2711" s="143"/>
      <c r="R2711" s="94"/>
      <c r="S2711" s="107"/>
      <c r="T2711" s="143"/>
      <c r="U2711" s="94"/>
      <c r="V2711" s="94"/>
      <c r="W2711" s="94"/>
      <c r="X2711" s="143"/>
      <c r="Y2711" s="123"/>
      <c r="Z2711" s="143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  <c r="EG2711" s="107"/>
      <c r="EH2711" s="107"/>
      <c r="EI2711" s="107"/>
      <c r="EJ2711" s="107"/>
      <c r="EK2711" s="107"/>
      <c r="EL2711" s="107"/>
      <c r="EM2711" s="107"/>
      <c r="EN2711" s="107"/>
      <c r="EO2711" s="107"/>
      <c r="EP2711" s="107"/>
      <c r="EQ2711" s="107"/>
      <c r="ER2711" s="107"/>
      <c r="ES2711" s="107"/>
      <c r="ET2711" s="107"/>
      <c r="EU2711" s="107"/>
      <c r="EV2711" s="107"/>
      <c r="EW2711" s="107"/>
      <c r="EX2711" s="107"/>
      <c r="EY2711" s="107"/>
    </row>
    <row r="2712" spans="1:155" x14ac:dyDescent="0.15">
      <c r="A2712" s="36"/>
      <c r="B2712" s="107"/>
      <c r="C2712" s="145"/>
      <c r="D2712" s="146"/>
      <c r="E2712" s="147"/>
      <c r="F2712" s="148"/>
      <c r="G2712" s="148"/>
      <c r="H2712" s="107"/>
      <c r="I2712" s="149"/>
      <c r="J2712" s="107"/>
      <c r="K2712" s="145"/>
      <c r="L2712" s="92"/>
      <c r="M2712" s="104"/>
      <c r="N2712" s="143"/>
      <c r="O2712" s="143"/>
      <c r="P2712" s="143"/>
      <c r="Q2712" s="143"/>
      <c r="R2712" s="94"/>
      <c r="S2712" s="107"/>
      <c r="T2712" s="143"/>
      <c r="U2712" s="94"/>
      <c r="V2712" s="94"/>
      <c r="W2712" s="94"/>
      <c r="X2712" s="143"/>
      <c r="Y2712" s="123"/>
      <c r="Z2712" s="143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  <c r="EG2712" s="107"/>
      <c r="EH2712" s="107"/>
      <c r="EI2712" s="107"/>
      <c r="EJ2712" s="107"/>
      <c r="EK2712" s="107"/>
      <c r="EL2712" s="107"/>
      <c r="EM2712" s="107"/>
      <c r="EN2712" s="107"/>
      <c r="EO2712" s="107"/>
      <c r="EP2712" s="107"/>
      <c r="EQ2712" s="107"/>
      <c r="ER2712" s="107"/>
      <c r="ES2712" s="107"/>
      <c r="ET2712" s="107"/>
      <c r="EU2712" s="107"/>
      <c r="EV2712" s="107"/>
      <c r="EW2712" s="107"/>
      <c r="EX2712" s="107"/>
      <c r="EY2712" s="107"/>
    </row>
    <row r="2713" spans="1:155" x14ac:dyDescent="0.15">
      <c r="A2713" s="36"/>
      <c r="B2713" s="107"/>
      <c r="C2713" s="145"/>
      <c r="D2713" s="146"/>
      <c r="E2713" s="147"/>
      <c r="F2713" s="148"/>
      <c r="G2713" s="148"/>
      <c r="H2713" s="107"/>
      <c r="I2713" s="149"/>
      <c r="J2713" s="107"/>
      <c r="K2713" s="145"/>
      <c r="L2713" s="92"/>
      <c r="M2713" s="104"/>
      <c r="N2713" s="143"/>
      <c r="O2713" s="143"/>
      <c r="P2713" s="143"/>
      <c r="Q2713" s="143"/>
      <c r="R2713" s="94"/>
      <c r="S2713" s="107"/>
      <c r="T2713" s="143"/>
      <c r="U2713" s="94"/>
      <c r="V2713" s="94"/>
      <c r="W2713" s="94"/>
      <c r="X2713" s="143"/>
      <c r="Y2713" s="123"/>
      <c r="Z2713" s="143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  <c r="EG2713" s="107"/>
      <c r="EH2713" s="107"/>
      <c r="EI2713" s="107"/>
      <c r="EJ2713" s="107"/>
      <c r="EK2713" s="107"/>
      <c r="EL2713" s="107"/>
      <c r="EM2713" s="107"/>
      <c r="EN2713" s="107"/>
      <c r="EO2713" s="107"/>
      <c r="EP2713" s="107"/>
      <c r="EQ2713" s="107"/>
      <c r="ER2713" s="107"/>
      <c r="ES2713" s="107"/>
      <c r="ET2713" s="107"/>
      <c r="EU2713" s="107"/>
      <c r="EV2713" s="107"/>
      <c r="EW2713" s="107"/>
      <c r="EX2713" s="107"/>
      <c r="EY2713" s="107"/>
    </row>
    <row r="2714" spans="1:155" x14ac:dyDescent="0.15">
      <c r="A2714" s="36"/>
      <c r="B2714" s="107"/>
      <c r="C2714" s="145"/>
      <c r="D2714" s="146"/>
      <c r="E2714" s="147"/>
      <c r="F2714" s="148"/>
      <c r="G2714" s="148"/>
      <c r="H2714" s="107"/>
      <c r="I2714" s="149"/>
      <c r="J2714" s="107"/>
      <c r="K2714" s="145"/>
      <c r="L2714" s="92"/>
      <c r="M2714" s="104"/>
      <c r="N2714" s="143"/>
      <c r="O2714" s="143"/>
      <c r="P2714" s="143"/>
      <c r="Q2714" s="143"/>
      <c r="R2714" s="94"/>
      <c r="S2714" s="107"/>
      <c r="T2714" s="143"/>
      <c r="U2714" s="94"/>
      <c r="V2714" s="94"/>
      <c r="W2714" s="94"/>
      <c r="X2714" s="143"/>
      <c r="Y2714" s="123"/>
      <c r="Z2714" s="143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  <c r="EG2714" s="107"/>
      <c r="EH2714" s="107"/>
      <c r="EI2714" s="107"/>
      <c r="EJ2714" s="107"/>
      <c r="EK2714" s="107"/>
      <c r="EL2714" s="107"/>
      <c r="EM2714" s="107"/>
      <c r="EN2714" s="107"/>
      <c r="EO2714" s="107"/>
      <c r="EP2714" s="107"/>
      <c r="EQ2714" s="107"/>
      <c r="ER2714" s="107"/>
      <c r="ES2714" s="107"/>
      <c r="ET2714" s="107"/>
      <c r="EU2714" s="107"/>
      <c r="EV2714" s="107"/>
      <c r="EW2714" s="107"/>
      <c r="EX2714" s="107"/>
      <c r="EY2714" s="107"/>
    </row>
    <row r="2715" spans="1:155" x14ac:dyDescent="0.15">
      <c r="A2715" s="36"/>
      <c r="B2715" s="107"/>
      <c r="C2715" s="145"/>
      <c r="D2715" s="146"/>
      <c r="E2715" s="147"/>
      <c r="F2715" s="148"/>
      <c r="G2715" s="148"/>
      <c r="H2715" s="107"/>
      <c r="I2715" s="149"/>
      <c r="J2715" s="107"/>
      <c r="K2715" s="145"/>
      <c r="L2715" s="92"/>
      <c r="M2715" s="104"/>
      <c r="N2715" s="143"/>
      <c r="O2715" s="143"/>
      <c r="P2715" s="143"/>
      <c r="Q2715" s="143"/>
      <c r="R2715" s="94"/>
      <c r="S2715" s="107"/>
      <c r="T2715" s="143"/>
      <c r="U2715" s="94"/>
      <c r="V2715" s="94"/>
      <c r="W2715" s="94"/>
      <c r="X2715" s="143"/>
      <c r="Y2715" s="123"/>
      <c r="Z2715" s="143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  <c r="EG2715" s="107"/>
      <c r="EH2715" s="107"/>
      <c r="EI2715" s="107"/>
      <c r="EJ2715" s="107"/>
      <c r="EK2715" s="107"/>
      <c r="EL2715" s="107"/>
      <c r="EM2715" s="107"/>
      <c r="EN2715" s="107"/>
      <c r="EO2715" s="107"/>
      <c r="EP2715" s="107"/>
      <c r="EQ2715" s="107"/>
      <c r="ER2715" s="107"/>
      <c r="ES2715" s="107"/>
      <c r="ET2715" s="107"/>
      <c r="EU2715" s="107"/>
      <c r="EV2715" s="107"/>
      <c r="EW2715" s="107"/>
      <c r="EX2715" s="107"/>
      <c r="EY2715" s="107"/>
    </row>
    <row r="2716" spans="1:155" x14ac:dyDescent="0.15">
      <c r="A2716" s="36"/>
      <c r="B2716" s="107"/>
      <c r="C2716" s="145"/>
      <c r="D2716" s="146"/>
      <c r="E2716" s="147"/>
      <c r="F2716" s="148"/>
      <c r="G2716" s="148"/>
      <c r="H2716" s="107"/>
      <c r="I2716" s="149"/>
      <c r="J2716" s="107"/>
      <c r="K2716" s="145"/>
      <c r="L2716" s="92"/>
      <c r="M2716" s="104"/>
      <c r="N2716" s="143"/>
      <c r="O2716" s="143"/>
      <c r="P2716" s="143"/>
      <c r="Q2716" s="143"/>
      <c r="R2716" s="94"/>
      <c r="S2716" s="107"/>
      <c r="T2716" s="143"/>
      <c r="U2716" s="94"/>
      <c r="V2716" s="94"/>
      <c r="W2716" s="94"/>
      <c r="X2716" s="143"/>
      <c r="Y2716" s="123"/>
      <c r="Z2716" s="143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  <c r="EG2716" s="107"/>
      <c r="EH2716" s="107"/>
      <c r="EI2716" s="107"/>
      <c r="EJ2716" s="107"/>
      <c r="EK2716" s="107"/>
      <c r="EL2716" s="107"/>
      <c r="EM2716" s="107"/>
      <c r="EN2716" s="107"/>
      <c r="EO2716" s="107"/>
      <c r="EP2716" s="107"/>
      <c r="EQ2716" s="107"/>
      <c r="ER2716" s="107"/>
      <c r="ES2716" s="107"/>
      <c r="ET2716" s="107"/>
      <c r="EU2716" s="107"/>
      <c r="EV2716" s="107"/>
      <c r="EW2716" s="107"/>
      <c r="EX2716" s="107"/>
      <c r="EY2716" s="107"/>
    </row>
    <row r="2717" spans="1:155" x14ac:dyDescent="0.15">
      <c r="A2717" s="36"/>
      <c r="B2717" s="107"/>
      <c r="C2717" s="145"/>
      <c r="D2717" s="146"/>
      <c r="E2717" s="147"/>
      <c r="F2717" s="148"/>
      <c r="G2717" s="148"/>
      <c r="H2717" s="107"/>
      <c r="I2717" s="149"/>
      <c r="J2717" s="107"/>
      <c r="K2717" s="145"/>
      <c r="L2717" s="92"/>
      <c r="M2717" s="104"/>
      <c r="N2717" s="143"/>
      <c r="O2717" s="143"/>
      <c r="P2717" s="143"/>
      <c r="Q2717" s="143"/>
      <c r="R2717" s="94"/>
      <c r="S2717" s="107"/>
      <c r="T2717" s="143"/>
      <c r="U2717" s="94"/>
      <c r="V2717" s="94"/>
      <c r="W2717" s="94"/>
      <c r="X2717" s="143"/>
      <c r="Y2717" s="123"/>
      <c r="Z2717" s="143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  <c r="EG2717" s="107"/>
      <c r="EH2717" s="107"/>
      <c r="EI2717" s="107"/>
      <c r="EJ2717" s="107"/>
      <c r="EK2717" s="107"/>
      <c r="EL2717" s="107"/>
      <c r="EM2717" s="107"/>
      <c r="EN2717" s="107"/>
      <c r="EO2717" s="107"/>
      <c r="EP2717" s="107"/>
      <c r="EQ2717" s="107"/>
      <c r="ER2717" s="107"/>
      <c r="ES2717" s="107"/>
      <c r="ET2717" s="107"/>
      <c r="EU2717" s="107"/>
      <c r="EV2717" s="107"/>
      <c r="EW2717" s="107"/>
      <c r="EX2717" s="107"/>
      <c r="EY2717" s="107"/>
    </row>
    <row r="2718" spans="1:155" x14ac:dyDescent="0.15">
      <c r="A2718" s="36"/>
      <c r="B2718" s="107"/>
      <c r="C2718" s="145"/>
      <c r="D2718" s="146"/>
      <c r="E2718" s="147"/>
      <c r="F2718" s="148"/>
      <c r="G2718" s="148"/>
      <c r="H2718" s="107"/>
      <c r="I2718" s="149"/>
      <c r="J2718" s="107"/>
      <c r="K2718" s="145"/>
      <c r="L2718" s="92"/>
      <c r="M2718" s="104"/>
      <c r="N2718" s="143"/>
      <c r="O2718" s="143"/>
      <c r="P2718" s="143"/>
      <c r="Q2718" s="143"/>
      <c r="R2718" s="94"/>
      <c r="S2718" s="107"/>
      <c r="T2718" s="143"/>
      <c r="U2718" s="94"/>
      <c r="V2718" s="94"/>
      <c r="W2718" s="94"/>
      <c r="X2718" s="143"/>
      <c r="Y2718" s="123"/>
      <c r="Z2718" s="143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  <c r="EG2718" s="107"/>
      <c r="EH2718" s="107"/>
      <c r="EI2718" s="107"/>
      <c r="EJ2718" s="107"/>
      <c r="EK2718" s="107"/>
      <c r="EL2718" s="107"/>
      <c r="EM2718" s="107"/>
      <c r="EN2718" s="107"/>
      <c r="EO2718" s="107"/>
      <c r="EP2718" s="107"/>
      <c r="EQ2718" s="107"/>
      <c r="ER2718" s="107"/>
      <c r="ES2718" s="107"/>
      <c r="ET2718" s="107"/>
      <c r="EU2718" s="107"/>
      <c r="EV2718" s="107"/>
      <c r="EW2718" s="107"/>
      <c r="EX2718" s="107"/>
      <c r="EY2718" s="107"/>
    </row>
    <row r="2719" spans="1:155" x14ac:dyDescent="0.15">
      <c r="A2719" s="36"/>
      <c r="B2719" s="107"/>
      <c r="C2719" s="145"/>
      <c r="D2719" s="146"/>
      <c r="E2719" s="147"/>
      <c r="F2719" s="148"/>
      <c r="G2719" s="148"/>
      <c r="H2719" s="107"/>
      <c r="I2719" s="149"/>
      <c r="J2719" s="107"/>
      <c r="K2719" s="145"/>
      <c r="L2719" s="92"/>
      <c r="M2719" s="104"/>
      <c r="N2719" s="143"/>
      <c r="O2719" s="143"/>
      <c r="P2719" s="143"/>
      <c r="Q2719" s="143"/>
      <c r="R2719" s="94"/>
      <c r="S2719" s="107"/>
      <c r="T2719" s="143"/>
      <c r="U2719" s="94"/>
      <c r="V2719" s="94"/>
      <c r="W2719" s="94"/>
      <c r="X2719" s="143"/>
      <c r="Y2719" s="123"/>
      <c r="Z2719" s="143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  <c r="EG2719" s="107"/>
      <c r="EH2719" s="107"/>
      <c r="EI2719" s="107"/>
      <c r="EJ2719" s="107"/>
      <c r="EK2719" s="107"/>
      <c r="EL2719" s="107"/>
      <c r="EM2719" s="107"/>
      <c r="EN2719" s="107"/>
      <c r="EO2719" s="107"/>
      <c r="EP2719" s="107"/>
      <c r="EQ2719" s="107"/>
      <c r="ER2719" s="107"/>
      <c r="ES2719" s="107"/>
      <c r="ET2719" s="107"/>
      <c r="EU2719" s="107"/>
      <c r="EV2719" s="107"/>
      <c r="EW2719" s="107"/>
      <c r="EX2719" s="107"/>
      <c r="EY2719" s="107"/>
    </row>
    <row r="2720" spans="1:155" x14ac:dyDescent="0.15">
      <c r="A2720" s="36"/>
      <c r="B2720" s="107"/>
      <c r="C2720" s="145"/>
      <c r="D2720" s="146"/>
      <c r="E2720" s="147"/>
      <c r="F2720" s="148"/>
      <c r="G2720" s="148"/>
      <c r="H2720" s="107"/>
      <c r="I2720" s="149"/>
      <c r="J2720" s="107"/>
      <c r="K2720" s="145"/>
      <c r="L2720" s="92"/>
      <c r="M2720" s="104"/>
      <c r="N2720" s="143"/>
      <c r="O2720" s="143"/>
      <c r="P2720" s="143"/>
      <c r="Q2720" s="143"/>
      <c r="R2720" s="94"/>
      <c r="S2720" s="107"/>
      <c r="T2720" s="143"/>
      <c r="U2720" s="94"/>
      <c r="V2720" s="94"/>
      <c r="W2720" s="94"/>
      <c r="X2720" s="143"/>
      <c r="Y2720" s="123"/>
      <c r="Z2720" s="143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  <c r="EG2720" s="107"/>
      <c r="EH2720" s="107"/>
      <c r="EI2720" s="107"/>
      <c r="EJ2720" s="107"/>
      <c r="EK2720" s="107"/>
      <c r="EL2720" s="107"/>
      <c r="EM2720" s="107"/>
      <c r="EN2720" s="107"/>
      <c r="EO2720" s="107"/>
      <c r="EP2720" s="107"/>
      <c r="EQ2720" s="107"/>
      <c r="ER2720" s="107"/>
      <c r="ES2720" s="107"/>
      <c r="ET2720" s="107"/>
      <c r="EU2720" s="107"/>
      <c r="EV2720" s="107"/>
      <c r="EW2720" s="107"/>
      <c r="EX2720" s="107"/>
      <c r="EY2720" s="107"/>
    </row>
    <row r="2721" spans="1:155" x14ac:dyDescent="0.15">
      <c r="A2721" s="36"/>
      <c r="B2721" s="107"/>
      <c r="C2721" s="145"/>
      <c r="D2721" s="146"/>
      <c r="E2721" s="147"/>
      <c r="F2721" s="148"/>
      <c r="G2721" s="148"/>
      <c r="H2721" s="107"/>
      <c r="I2721" s="149"/>
      <c r="J2721" s="107"/>
      <c r="K2721" s="145"/>
      <c r="L2721" s="92"/>
      <c r="M2721" s="104"/>
      <c r="N2721" s="143"/>
      <c r="O2721" s="143"/>
      <c r="P2721" s="143"/>
      <c r="Q2721" s="143"/>
      <c r="R2721" s="94"/>
      <c r="S2721" s="107"/>
      <c r="T2721" s="143"/>
      <c r="U2721" s="94"/>
      <c r="V2721" s="94"/>
      <c r="W2721" s="94"/>
      <c r="X2721" s="143"/>
      <c r="Y2721" s="123"/>
      <c r="Z2721" s="143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  <c r="EG2721" s="107"/>
      <c r="EH2721" s="107"/>
      <c r="EI2721" s="107"/>
      <c r="EJ2721" s="107"/>
      <c r="EK2721" s="107"/>
      <c r="EL2721" s="107"/>
      <c r="EM2721" s="107"/>
      <c r="EN2721" s="107"/>
      <c r="EO2721" s="107"/>
      <c r="EP2721" s="107"/>
      <c r="EQ2721" s="107"/>
      <c r="ER2721" s="107"/>
      <c r="ES2721" s="107"/>
      <c r="ET2721" s="107"/>
      <c r="EU2721" s="107"/>
      <c r="EV2721" s="107"/>
      <c r="EW2721" s="107"/>
      <c r="EX2721" s="107"/>
      <c r="EY2721" s="107"/>
    </row>
    <row r="2722" spans="1:155" x14ac:dyDescent="0.15">
      <c r="A2722" s="36"/>
      <c r="B2722" s="107"/>
      <c r="C2722" s="145"/>
      <c r="D2722" s="146"/>
      <c r="E2722" s="147"/>
      <c r="F2722" s="148"/>
      <c r="G2722" s="148"/>
      <c r="H2722" s="107"/>
      <c r="I2722" s="149"/>
      <c r="J2722" s="107"/>
      <c r="K2722" s="145"/>
      <c r="L2722" s="92"/>
      <c r="M2722" s="104"/>
      <c r="N2722" s="143"/>
      <c r="O2722" s="143"/>
      <c r="P2722" s="143"/>
      <c r="Q2722" s="143"/>
      <c r="R2722" s="94"/>
      <c r="S2722" s="107"/>
      <c r="T2722" s="143"/>
      <c r="U2722" s="94"/>
      <c r="V2722" s="94"/>
      <c r="W2722" s="94"/>
      <c r="X2722" s="143"/>
      <c r="Y2722" s="123"/>
      <c r="Z2722" s="143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  <c r="EG2722" s="107"/>
      <c r="EH2722" s="107"/>
      <c r="EI2722" s="107"/>
      <c r="EJ2722" s="107"/>
      <c r="EK2722" s="107"/>
      <c r="EL2722" s="107"/>
      <c r="EM2722" s="107"/>
      <c r="EN2722" s="107"/>
      <c r="EO2722" s="107"/>
      <c r="EP2722" s="107"/>
      <c r="EQ2722" s="107"/>
      <c r="ER2722" s="107"/>
      <c r="ES2722" s="107"/>
      <c r="ET2722" s="107"/>
      <c r="EU2722" s="107"/>
      <c r="EV2722" s="107"/>
      <c r="EW2722" s="107"/>
      <c r="EX2722" s="107"/>
      <c r="EY2722" s="107"/>
    </row>
    <row r="2723" spans="1:155" x14ac:dyDescent="0.15">
      <c r="A2723" s="36"/>
      <c r="B2723" s="107"/>
      <c r="C2723" s="145"/>
      <c r="D2723" s="146"/>
      <c r="E2723" s="147"/>
      <c r="F2723" s="148"/>
      <c r="G2723" s="148"/>
      <c r="H2723" s="107"/>
      <c r="I2723" s="149"/>
      <c r="J2723" s="107"/>
      <c r="K2723" s="145"/>
      <c r="L2723" s="92"/>
      <c r="M2723" s="104"/>
      <c r="N2723" s="143"/>
      <c r="O2723" s="143"/>
      <c r="P2723" s="143"/>
      <c r="Q2723" s="143"/>
      <c r="R2723" s="94"/>
      <c r="S2723" s="107"/>
      <c r="T2723" s="143"/>
      <c r="U2723" s="94"/>
      <c r="V2723" s="94"/>
      <c r="W2723" s="94"/>
      <c r="X2723" s="143"/>
      <c r="Y2723" s="123"/>
      <c r="Z2723" s="143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  <c r="EG2723" s="107"/>
      <c r="EH2723" s="107"/>
      <c r="EI2723" s="107"/>
      <c r="EJ2723" s="107"/>
      <c r="EK2723" s="107"/>
      <c r="EL2723" s="107"/>
      <c r="EM2723" s="107"/>
      <c r="EN2723" s="107"/>
      <c r="EO2723" s="107"/>
      <c r="EP2723" s="107"/>
      <c r="EQ2723" s="107"/>
      <c r="ER2723" s="107"/>
      <c r="ES2723" s="107"/>
      <c r="ET2723" s="107"/>
      <c r="EU2723" s="107"/>
      <c r="EV2723" s="107"/>
      <c r="EW2723" s="107"/>
      <c r="EX2723" s="107"/>
      <c r="EY2723" s="107"/>
    </row>
    <row r="2724" spans="1:155" x14ac:dyDescent="0.15">
      <c r="A2724" s="36"/>
      <c r="B2724" s="107"/>
      <c r="C2724" s="145"/>
      <c r="D2724" s="146"/>
      <c r="E2724" s="147"/>
      <c r="F2724" s="148"/>
      <c r="G2724" s="148"/>
      <c r="H2724" s="107"/>
      <c r="I2724" s="149"/>
      <c r="J2724" s="107"/>
      <c r="K2724" s="145"/>
      <c r="L2724" s="92"/>
      <c r="M2724" s="104"/>
      <c r="N2724" s="143"/>
      <c r="O2724" s="143"/>
      <c r="P2724" s="143"/>
      <c r="Q2724" s="143"/>
      <c r="R2724" s="94"/>
      <c r="S2724" s="107"/>
      <c r="T2724" s="143"/>
      <c r="U2724" s="94"/>
      <c r="V2724" s="94"/>
      <c r="W2724" s="94"/>
      <c r="X2724" s="143"/>
      <c r="Y2724" s="123"/>
      <c r="Z2724" s="143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  <c r="EG2724" s="107"/>
      <c r="EH2724" s="107"/>
      <c r="EI2724" s="107"/>
      <c r="EJ2724" s="107"/>
      <c r="EK2724" s="107"/>
      <c r="EL2724" s="107"/>
      <c r="EM2724" s="107"/>
      <c r="EN2724" s="107"/>
      <c r="EO2724" s="107"/>
      <c r="EP2724" s="107"/>
      <c r="EQ2724" s="107"/>
      <c r="ER2724" s="107"/>
      <c r="ES2724" s="107"/>
      <c r="ET2724" s="107"/>
      <c r="EU2724" s="107"/>
      <c r="EV2724" s="107"/>
      <c r="EW2724" s="107"/>
      <c r="EX2724" s="107"/>
      <c r="EY2724" s="107"/>
    </row>
    <row r="2725" spans="1:155" x14ac:dyDescent="0.15">
      <c r="A2725" s="36"/>
      <c r="B2725" s="107"/>
      <c r="C2725" s="145"/>
      <c r="D2725" s="146"/>
      <c r="E2725" s="147"/>
      <c r="F2725" s="148"/>
      <c r="G2725" s="148"/>
      <c r="H2725" s="107"/>
      <c r="I2725" s="149"/>
      <c r="J2725" s="107"/>
      <c r="K2725" s="145"/>
      <c r="L2725" s="92"/>
      <c r="M2725" s="104"/>
      <c r="N2725" s="143"/>
      <c r="O2725" s="143"/>
      <c r="P2725" s="143"/>
      <c r="Q2725" s="143"/>
      <c r="R2725" s="94"/>
      <c r="S2725" s="107"/>
      <c r="T2725" s="143"/>
      <c r="U2725" s="94"/>
      <c r="V2725" s="94"/>
      <c r="W2725" s="94"/>
      <c r="X2725" s="143"/>
      <c r="Y2725" s="123"/>
      <c r="Z2725" s="143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  <c r="EG2725" s="107"/>
      <c r="EH2725" s="107"/>
      <c r="EI2725" s="107"/>
      <c r="EJ2725" s="107"/>
      <c r="EK2725" s="107"/>
      <c r="EL2725" s="107"/>
      <c r="EM2725" s="107"/>
      <c r="EN2725" s="107"/>
      <c r="EO2725" s="107"/>
      <c r="EP2725" s="107"/>
      <c r="EQ2725" s="107"/>
      <c r="ER2725" s="107"/>
      <c r="ES2725" s="107"/>
      <c r="ET2725" s="107"/>
      <c r="EU2725" s="107"/>
      <c r="EV2725" s="107"/>
      <c r="EW2725" s="107"/>
      <c r="EX2725" s="107"/>
      <c r="EY2725" s="107"/>
    </row>
    <row r="2726" spans="1:155" x14ac:dyDescent="0.15">
      <c r="A2726" s="36"/>
      <c r="B2726" s="107"/>
      <c r="C2726" s="145"/>
      <c r="D2726" s="146"/>
      <c r="E2726" s="147"/>
      <c r="F2726" s="148"/>
      <c r="G2726" s="148"/>
      <c r="H2726" s="107"/>
      <c r="I2726" s="149"/>
      <c r="J2726" s="107"/>
      <c r="K2726" s="145"/>
      <c r="L2726" s="92"/>
      <c r="M2726" s="104"/>
      <c r="N2726" s="143"/>
      <c r="O2726" s="143"/>
      <c r="P2726" s="143"/>
      <c r="Q2726" s="143"/>
      <c r="R2726" s="94"/>
      <c r="S2726" s="107"/>
      <c r="T2726" s="143"/>
      <c r="U2726" s="94"/>
      <c r="V2726" s="94"/>
      <c r="W2726" s="94"/>
      <c r="X2726" s="143"/>
      <c r="Y2726" s="123"/>
      <c r="Z2726" s="143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  <c r="EG2726" s="107"/>
      <c r="EH2726" s="107"/>
      <c r="EI2726" s="107"/>
      <c r="EJ2726" s="107"/>
      <c r="EK2726" s="107"/>
      <c r="EL2726" s="107"/>
      <c r="EM2726" s="107"/>
      <c r="EN2726" s="107"/>
      <c r="EO2726" s="107"/>
      <c r="EP2726" s="107"/>
      <c r="EQ2726" s="107"/>
      <c r="ER2726" s="107"/>
      <c r="ES2726" s="107"/>
      <c r="ET2726" s="107"/>
      <c r="EU2726" s="107"/>
      <c r="EV2726" s="107"/>
      <c r="EW2726" s="107"/>
      <c r="EX2726" s="107"/>
      <c r="EY2726" s="107"/>
    </row>
    <row r="2727" spans="1:155" x14ac:dyDescent="0.15">
      <c r="A2727" s="36"/>
      <c r="B2727" s="107"/>
      <c r="C2727" s="145"/>
      <c r="D2727" s="146"/>
      <c r="E2727" s="147"/>
      <c r="F2727" s="148"/>
      <c r="G2727" s="148"/>
      <c r="H2727" s="107"/>
      <c r="I2727" s="149"/>
      <c r="J2727" s="107"/>
      <c r="K2727" s="145"/>
      <c r="L2727" s="92"/>
      <c r="M2727" s="104"/>
      <c r="N2727" s="143"/>
      <c r="O2727" s="143"/>
      <c r="P2727" s="143"/>
      <c r="Q2727" s="143"/>
      <c r="R2727" s="94"/>
      <c r="S2727" s="107"/>
      <c r="T2727" s="143"/>
      <c r="U2727" s="94"/>
      <c r="V2727" s="94"/>
      <c r="W2727" s="94"/>
      <c r="X2727" s="143"/>
      <c r="Y2727" s="123"/>
      <c r="Z2727" s="143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  <c r="EG2727" s="107"/>
      <c r="EH2727" s="107"/>
      <c r="EI2727" s="107"/>
      <c r="EJ2727" s="107"/>
      <c r="EK2727" s="107"/>
      <c r="EL2727" s="107"/>
      <c r="EM2727" s="107"/>
      <c r="EN2727" s="107"/>
      <c r="EO2727" s="107"/>
      <c r="EP2727" s="107"/>
      <c r="EQ2727" s="107"/>
      <c r="ER2727" s="107"/>
      <c r="ES2727" s="107"/>
      <c r="ET2727" s="107"/>
      <c r="EU2727" s="107"/>
      <c r="EV2727" s="107"/>
      <c r="EW2727" s="107"/>
      <c r="EX2727" s="107"/>
      <c r="EY2727" s="107"/>
    </row>
    <row r="2728" spans="1:155" x14ac:dyDescent="0.15">
      <c r="A2728" s="36"/>
      <c r="B2728" s="107"/>
      <c r="C2728" s="145"/>
      <c r="D2728" s="146"/>
      <c r="E2728" s="147"/>
      <c r="F2728" s="148"/>
      <c r="G2728" s="148"/>
      <c r="H2728" s="107"/>
      <c r="I2728" s="149"/>
      <c r="J2728" s="107"/>
      <c r="K2728" s="145"/>
      <c r="L2728" s="92"/>
      <c r="M2728" s="104"/>
      <c r="N2728" s="143"/>
      <c r="O2728" s="143"/>
      <c r="P2728" s="143"/>
      <c r="Q2728" s="143"/>
      <c r="R2728" s="94"/>
      <c r="S2728" s="107"/>
      <c r="T2728" s="143"/>
      <c r="U2728" s="94"/>
      <c r="V2728" s="94"/>
      <c r="W2728" s="94"/>
      <c r="X2728" s="143"/>
      <c r="Y2728" s="123"/>
      <c r="Z2728" s="143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  <c r="EG2728" s="107"/>
      <c r="EH2728" s="107"/>
      <c r="EI2728" s="107"/>
      <c r="EJ2728" s="107"/>
      <c r="EK2728" s="107"/>
      <c r="EL2728" s="107"/>
      <c r="EM2728" s="107"/>
      <c r="EN2728" s="107"/>
      <c r="EO2728" s="107"/>
      <c r="EP2728" s="107"/>
      <c r="EQ2728" s="107"/>
      <c r="ER2728" s="107"/>
      <c r="ES2728" s="107"/>
      <c r="ET2728" s="107"/>
      <c r="EU2728" s="107"/>
      <c r="EV2728" s="107"/>
      <c r="EW2728" s="107"/>
      <c r="EX2728" s="107"/>
      <c r="EY2728" s="107"/>
    </row>
    <row r="2729" spans="1:155" x14ac:dyDescent="0.15">
      <c r="A2729" s="36"/>
      <c r="B2729" s="107"/>
      <c r="C2729" s="145"/>
      <c r="D2729" s="146"/>
      <c r="E2729" s="147"/>
      <c r="F2729" s="148"/>
      <c r="G2729" s="148"/>
      <c r="H2729" s="107"/>
      <c r="I2729" s="149"/>
      <c r="J2729" s="107"/>
      <c r="K2729" s="145"/>
      <c r="L2729" s="92"/>
      <c r="M2729" s="104"/>
      <c r="N2729" s="143"/>
      <c r="O2729" s="143"/>
      <c r="P2729" s="143"/>
      <c r="Q2729" s="143"/>
      <c r="R2729" s="94"/>
      <c r="S2729" s="107"/>
      <c r="T2729" s="143"/>
      <c r="U2729" s="94"/>
      <c r="V2729" s="94"/>
      <c r="W2729" s="94"/>
      <c r="X2729" s="143"/>
      <c r="Y2729" s="123"/>
      <c r="Z2729" s="143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  <c r="EG2729" s="107"/>
      <c r="EH2729" s="107"/>
      <c r="EI2729" s="107"/>
      <c r="EJ2729" s="107"/>
      <c r="EK2729" s="107"/>
      <c r="EL2729" s="107"/>
      <c r="EM2729" s="107"/>
      <c r="EN2729" s="107"/>
      <c r="EO2729" s="107"/>
      <c r="EP2729" s="107"/>
      <c r="EQ2729" s="107"/>
      <c r="ER2729" s="107"/>
      <c r="ES2729" s="107"/>
      <c r="ET2729" s="107"/>
      <c r="EU2729" s="107"/>
      <c r="EV2729" s="107"/>
      <c r="EW2729" s="107"/>
      <c r="EX2729" s="107"/>
      <c r="EY2729" s="107"/>
    </row>
    <row r="2730" spans="1:155" x14ac:dyDescent="0.15">
      <c r="A2730" s="36"/>
      <c r="B2730" s="107"/>
      <c r="C2730" s="145"/>
      <c r="D2730" s="146"/>
      <c r="E2730" s="147"/>
      <c r="F2730" s="148"/>
      <c r="G2730" s="148"/>
      <c r="H2730" s="107"/>
      <c r="I2730" s="149"/>
      <c r="J2730" s="107"/>
      <c r="K2730" s="145"/>
      <c r="L2730" s="92"/>
      <c r="M2730" s="104"/>
      <c r="N2730" s="143"/>
      <c r="O2730" s="143"/>
      <c r="P2730" s="143"/>
      <c r="Q2730" s="143"/>
      <c r="R2730" s="94"/>
      <c r="S2730" s="107"/>
      <c r="T2730" s="143"/>
      <c r="U2730" s="94"/>
      <c r="V2730" s="94"/>
      <c r="W2730" s="94"/>
      <c r="X2730" s="143"/>
      <c r="Y2730" s="123"/>
      <c r="Z2730" s="143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  <c r="EG2730" s="107"/>
      <c r="EH2730" s="107"/>
      <c r="EI2730" s="107"/>
      <c r="EJ2730" s="107"/>
      <c r="EK2730" s="107"/>
      <c r="EL2730" s="107"/>
      <c r="EM2730" s="107"/>
      <c r="EN2730" s="107"/>
      <c r="EO2730" s="107"/>
      <c r="EP2730" s="107"/>
      <c r="EQ2730" s="107"/>
      <c r="ER2730" s="107"/>
      <c r="ES2730" s="107"/>
      <c r="ET2730" s="107"/>
      <c r="EU2730" s="107"/>
      <c r="EV2730" s="107"/>
      <c r="EW2730" s="107"/>
      <c r="EX2730" s="107"/>
      <c r="EY2730" s="107"/>
    </row>
    <row r="2731" spans="1:155" x14ac:dyDescent="0.15">
      <c r="A2731" s="36"/>
      <c r="B2731" s="107"/>
      <c r="C2731" s="145"/>
      <c r="D2731" s="146"/>
      <c r="E2731" s="147"/>
      <c r="F2731" s="148"/>
      <c r="G2731" s="148"/>
      <c r="H2731" s="107"/>
      <c r="I2731" s="149"/>
      <c r="J2731" s="107"/>
      <c r="K2731" s="145"/>
      <c r="L2731" s="92"/>
      <c r="M2731" s="104"/>
      <c r="N2731" s="143"/>
      <c r="O2731" s="143"/>
      <c r="P2731" s="143"/>
      <c r="Q2731" s="143"/>
      <c r="R2731" s="94"/>
      <c r="S2731" s="107"/>
      <c r="T2731" s="143"/>
      <c r="U2731" s="94"/>
      <c r="V2731" s="94"/>
      <c r="W2731" s="94"/>
      <c r="X2731" s="143"/>
      <c r="Y2731" s="123"/>
      <c r="Z2731" s="143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  <c r="EG2731" s="107"/>
      <c r="EH2731" s="107"/>
      <c r="EI2731" s="107"/>
      <c r="EJ2731" s="107"/>
      <c r="EK2731" s="107"/>
      <c r="EL2731" s="107"/>
      <c r="EM2731" s="107"/>
      <c r="EN2731" s="107"/>
      <c r="EO2731" s="107"/>
      <c r="EP2731" s="107"/>
      <c r="EQ2731" s="107"/>
      <c r="ER2731" s="107"/>
      <c r="ES2731" s="107"/>
      <c r="ET2731" s="107"/>
      <c r="EU2731" s="107"/>
      <c r="EV2731" s="107"/>
      <c r="EW2731" s="107"/>
      <c r="EX2731" s="107"/>
      <c r="EY2731" s="107"/>
    </row>
    <row r="2732" spans="1:155" x14ac:dyDescent="0.15">
      <c r="A2732" s="36"/>
      <c r="B2732" s="107"/>
      <c r="C2732" s="145"/>
      <c r="D2732" s="146"/>
      <c r="E2732" s="147"/>
      <c r="F2732" s="148"/>
      <c r="G2732" s="148"/>
      <c r="H2732" s="107"/>
      <c r="I2732" s="149"/>
      <c r="J2732" s="107"/>
      <c r="K2732" s="145"/>
      <c r="L2732" s="92"/>
      <c r="M2732" s="104"/>
      <c r="N2732" s="143"/>
      <c r="O2732" s="143"/>
      <c r="P2732" s="143"/>
      <c r="Q2732" s="143"/>
      <c r="R2732" s="94"/>
      <c r="S2732" s="107"/>
      <c r="T2732" s="143"/>
      <c r="U2732" s="94"/>
      <c r="V2732" s="94"/>
      <c r="W2732" s="94"/>
      <c r="X2732" s="143"/>
      <c r="Y2732" s="123"/>
      <c r="Z2732" s="143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  <c r="EG2732" s="107"/>
      <c r="EH2732" s="107"/>
      <c r="EI2732" s="107"/>
      <c r="EJ2732" s="107"/>
      <c r="EK2732" s="107"/>
      <c r="EL2732" s="107"/>
      <c r="EM2732" s="107"/>
      <c r="EN2732" s="107"/>
      <c r="EO2732" s="107"/>
      <c r="EP2732" s="107"/>
      <c r="EQ2732" s="107"/>
      <c r="ER2732" s="107"/>
      <c r="ES2732" s="107"/>
      <c r="ET2732" s="107"/>
      <c r="EU2732" s="107"/>
      <c r="EV2732" s="107"/>
      <c r="EW2732" s="107"/>
      <c r="EX2732" s="107"/>
      <c r="EY2732" s="107"/>
    </row>
    <row r="2733" spans="1:155" x14ac:dyDescent="0.15">
      <c r="A2733" s="36"/>
      <c r="B2733" s="107"/>
      <c r="C2733" s="145"/>
      <c r="D2733" s="146"/>
      <c r="E2733" s="147"/>
      <c r="F2733" s="148"/>
      <c r="G2733" s="148"/>
      <c r="H2733" s="107"/>
      <c r="I2733" s="149"/>
      <c r="J2733" s="107"/>
      <c r="K2733" s="145"/>
      <c r="L2733" s="92"/>
      <c r="M2733" s="104"/>
      <c r="N2733" s="143"/>
      <c r="O2733" s="143"/>
      <c r="P2733" s="143"/>
      <c r="Q2733" s="143"/>
      <c r="R2733" s="94"/>
      <c r="S2733" s="107"/>
      <c r="T2733" s="143"/>
      <c r="U2733" s="94"/>
      <c r="V2733" s="94"/>
      <c r="W2733" s="94"/>
      <c r="X2733" s="143"/>
      <c r="Y2733" s="123"/>
      <c r="Z2733" s="143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  <c r="EG2733" s="107"/>
      <c r="EH2733" s="107"/>
      <c r="EI2733" s="107"/>
      <c r="EJ2733" s="107"/>
      <c r="EK2733" s="107"/>
      <c r="EL2733" s="107"/>
      <c r="EM2733" s="107"/>
      <c r="EN2733" s="107"/>
      <c r="EO2733" s="107"/>
      <c r="EP2733" s="107"/>
      <c r="EQ2733" s="107"/>
      <c r="ER2733" s="107"/>
      <c r="ES2733" s="107"/>
      <c r="ET2733" s="107"/>
      <c r="EU2733" s="107"/>
      <c r="EV2733" s="107"/>
      <c r="EW2733" s="107"/>
      <c r="EX2733" s="107"/>
      <c r="EY2733" s="107"/>
    </row>
    <row r="2734" spans="1:155" x14ac:dyDescent="0.15">
      <c r="A2734" s="36"/>
      <c r="B2734" s="107"/>
      <c r="C2734" s="145"/>
      <c r="D2734" s="146"/>
      <c r="E2734" s="147"/>
      <c r="F2734" s="148"/>
      <c r="G2734" s="148"/>
      <c r="H2734" s="107"/>
      <c r="I2734" s="149"/>
      <c r="J2734" s="107"/>
      <c r="K2734" s="145"/>
      <c r="L2734" s="92"/>
      <c r="M2734" s="104"/>
      <c r="N2734" s="143"/>
      <c r="O2734" s="143"/>
      <c r="P2734" s="143"/>
      <c r="Q2734" s="143"/>
      <c r="R2734" s="94"/>
      <c r="S2734" s="107"/>
      <c r="T2734" s="143"/>
      <c r="U2734" s="94"/>
      <c r="V2734" s="94"/>
      <c r="W2734" s="94"/>
      <c r="X2734" s="143"/>
      <c r="Y2734" s="123"/>
      <c r="Z2734" s="143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  <c r="EG2734" s="107"/>
      <c r="EH2734" s="107"/>
      <c r="EI2734" s="107"/>
      <c r="EJ2734" s="107"/>
      <c r="EK2734" s="107"/>
      <c r="EL2734" s="107"/>
      <c r="EM2734" s="107"/>
      <c r="EN2734" s="107"/>
      <c r="EO2734" s="107"/>
      <c r="EP2734" s="107"/>
      <c r="EQ2734" s="107"/>
      <c r="ER2734" s="107"/>
      <c r="ES2734" s="107"/>
      <c r="ET2734" s="107"/>
      <c r="EU2734" s="107"/>
      <c r="EV2734" s="107"/>
      <c r="EW2734" s="107"/>
      <c r="EX2734" s="107"/>
      <c r="EY2734" s="107"/>
    </row>
    <row r="2735" spans="1:155" x14ac:dyDescent="0.15">
      <c r="A2735" s="36"/>
      <c r="B2735" s="107"/>
      <c r="C2735" s="145"/>
      <c r="D2735" s="146"/>
      <c r="E2735" s="147"/>
      <c r="F2735" s="148"/>
      <c r="G2735" s="148"/>
      <c r="H2735" s="107"/>
      <c r="I2735" s="149"/>
      <c r="J2735" s="107"/>
      <c r="K2735" s="145"/>
      <c r="L2735" s="92"/>
      <c r="M2735" s="104"/>
      <c r="N2735" s="143"/>
      <c r="O2735" s="143"/>
      <c r="P2735" s="143"/>
      <c r="Q2735" s="143"/>
      <c r="R2735" s="94"/>
      <c r="S2735" s="107"/>
      <c r="T2735" s="143"/>
      <c r="U2735" s="94"/>
      <c r="V2735" s="94"/>
      <c r="W2735" s="94"/>
      <c r="X2735" s="143"/>
      <c r="Y2735" s="123"/>
      <c r="Z2735" s="143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  <c r="EG2735" s="107"/>
      <c r="EH2735" s="107"/>
      <c r="EI2735" s="107"/>
      <c r="EJ2735" s="107"/>
      <c r="EK2735" s="107"/>
      <c r="EL2735" s="107"/>
      <c r="EM2735" s="107"/>
      <c r="EN2735" s="107"/>
      <c r="EO2735" s="107"/>
      <c r="EP2735" s="107"/>
      <c r="EQ2735" s="107"/>
      <c r="ER2735" s="107"/>
      <c r="ES2735" s="107"/>
      <c r="ET2735" s="107"/>
      <c r="EU2735" s="107"/>
      <c r="EV2735" s="107"/>
      <c r="EW2735" s="107"/>
      <c r="EX2735" s="107"/>
      <c r="EY2735" s="107"/>
    </row>
    <row r="2736" spans="1:155" x14ac:dyDescent="0.15">
      <c r="A2736" s="36"/>
      <c r="B2736" s="107"/>
      <c r="C2736" s="145"/>
      <c r="D2736" s="146"/>
      <c r="E2736" s="147"/>
      <c r="F2736" s="148"/>
      <c r="G2736" s="148"/>
      <c r="H2736" s="107"/>
      <c r="I2736" s="149"/>
      <c r="J2736" s="107"/>
      <c r="K2736" s="145"/>
      <c r="L2736" s="92"/>
      <c r="M2736" s="104"/>
      <c r="N2736" s="143"/>
      <c r="O2736" s="143"/>
      <c r="P2736" s="143"/>
      <c r="Q2736" s="143"/>
      <c r="R2736" s="94"/>
      <c r="S2736" s="107"/>
      <c r="T2736" s="143"/>
      <c r="U2736" s="94"/>
      <c r="V2736" s="94"/>
      <c r="W2736" s="94"/>
      <c r="X2736" s="143"/>
      <c r="Y2736" s="123"/>
      <c r="Z2736" s="143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  <c r="EG2736" s="107"/>
      <c r="EH2736" s="107"/>
      <c r="EI2736" s="107"/>
      <c r="EJ2736" s="107"/>
      <c r="EK2736" s="107"/>
      <c r="EL2736" s="107"/>
      <c r="EM2736" s="107"/>
      <c r="EN2736" s="107"/>
      <c r="EO2736" s="107"/>
      <c r="EP2736" s="107"/>
      <c r="EQ2736" s="107"/>
      <c r="ER2736" s="107"/>
      <c r="ES2736" s="107"/>
      <c r="ET2736" s="107"/>
      <c r="EU2736" s="107"/>
      <c r="EV2736" s="107"/>
      <c r="EW2736" s="107"/>
      <c r="EX2736" s="107"/>
      <c r="EY2736" s="107"/>
    </row>
    <row r="2737" spans="1:155" x14ac:dyDescent="0.15">
      <c r="A2737" s="36"/>
      <c r="B2737" s="107"/>
      <c r="C2737" s="145"/>
      <c r="D2737" s="146"/>
      <c r="E2737" s="147"/>
      <c r="F2737" s="148"/>
      <c r="G2737" s="148"/>
      <c r="H2737" s="107"/>
      <c r="I2737" s="149"/>
      <c r="J2737" s="107"/>
      <c r="K2737" s="145"/>
      <c r="L2737" s="92"/>
      <c r="M2737" s="104"/>
      <c r="N2737" s="143"/>
      <c r="O2737" s="143"/>
      <c r="P2737" s="143"/>
      <c r="Q2737" s="143"/>
      <c r="R2737" s="94"/>
      <c r="S2737" s="107"/>
      <c r="T2737" s="143"/>
      <c r="U2737" s="94"/>
      <c r="V2737" s="94"/>
      <c r="W2737" s="94"/>
      <c r="X2737" s="143"/>
      <c r="Y2737" s="123"/>
      <c r="Z2737" s="143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  <c r="EG2737" s="107"/>
      <c r="EH2737" s="107"/>
      <c r="EI2737" s="107"/>
      <c r="EJ2737" s="107"/>
      <c r="EK2737" s="107"/>
      <c r="EL2737" s="107"/>
      <c r="EM2737" s="107"/>
      <c r="EN2737" s="107"/>
      <c r="EO2737" s="107"/>
      <c r="EP2737" s="107"/>
      <c r="EQ2737" s="107"/>
      <c r="ER2737" s="107"/>
      <c r="ES2737" s="107"/>
      <c r="ET2737" s="107"/>
      <c r="EU2737" s="107"/>
      <c r="EV2737" s="107"/>
      <c r="EW2737" s="107"/>
      <c r="EX2737" s="107"/>
      <c r="EY2737" s="107"/>
    </row>
    <row r="2738" spans="1:155" x14ac:dyDescent="0.15">
      <c r="A2738" s="36"/>
      <c r="B2738" s="107"/>
      <c r="C2738" s="145"/>
      <c r="D2738" s="146"/>
      <c r="E2738" s="147"/>
      <c r="F2738" s="148"/>
      <c r="G2738" s="148"/>
      <c r="H2738" s="107"/>
      <c r="I2738" s="149"/>
      <c r="J2738" s="107"/>
      <c r="K2738" s="145"/>
      <c r="L2738" s="92"/>
      <c r="M2738" s="104"/>
      <c r="N2738" s="143"/>
      <c r="O2738" s="143"/>
      <c r="P2738" s="143"/>
      <c r="Q2738" s="143"/>
      <c r="R2738" s="94"/>
      <c r="S2738" s="107"/>
      <c r="T2738" s="143"/>
      <c r="U2738" s="94"/>
      <c r="V2738" s="94"/>
      <c r="W2738" s="94"/>
      <c r="X2738" s="143"/>
      <c r="Y2738" s="123"/>
      <c r="Z2738" s="143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  <c r="EG2738" s="107"/>
      <c r="EH2738" s="107"/>
      <c r="EI2738" s="107"/>
      <c r="EJ2738" s="107"/>
      <c r="EK2738" s="107"/>
      <c r="EL2738" s="107"/>
      <c r="EM2738" s="107"/>
      <c r="EN2738" s="107"/>
      <c r="EO2738" s="107"/>
      <c r="EP2738" s="107"/>
      <c r="EQ2738" s="107"/>
      <c r="ER2738" s="107"/>
      <c r="ES2738" s="107"/>
      <c r="ET2738" s="107"/>
      <c r="EU2738" s="107"/>
      <c r="EV2738" s="107"/>
      <c r="EW2738" s="107"/>
      <c r="EX2738" s="107"/>
      <c r="EY2738" s="107"/>
    </row>
    <row r="2739" spans="1:155" x14ac:dyDescent="0.15">
      <c r="A2739" s="36"/>
      <c r="B2739" s="107"/>
      <c r="C2739" s="145"/>
      <c r="D2739" s="146"/>
      <c r="E2739" s="147"/>
      <c r="F2739" s="148"/>
      <c r="G2739" s="148"/>
      <c r="H2739" s="107"/>
      <c r="I2739" s="149"/>
      <c r="J2739" s="107"/>
      <c r="K2739" s="145"/>
      <c r="L2739" s="92"/>
      <c r="M2739" s="104"/>
      <c r="N2739" s="143"/>
      <c r="O2739" s="143"/>
      <c r="P2739" s="143"/>
      <c r="Q2739" s="143"/>
      <c r="R2739" s="94"/>
      <c r="S2739" s="107"/>
      <c r="T2739" s="143"/>
      <c r="U2739" s="94"/>
      <c r="V2739" s="94"/>
      <c r="W2739" s="94"/>
      <c r="X2739" s="143"/>
      <c r="Y2739" s="123"/>
      <c r="Z2739" s="143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  <c r="EG2739" s="107"/>
      <c r="EH2739" s="107"/>
      <c r="EI2739" s="107"/>
      <c r="EJ2739" s="107"/>
      <c r="EK2739" s="107"/>
      <c r="EL2739" s="107"/>
      <c r="EM2739" s="107"/>
      <c r="EN2739" s="107"/>
      <c r="EO2739" s="107"/>
      <c r="EP2739" s="107"/>
      <c r="EQ2739" s="107"/>
      <c r="ER2739" s="107"/>
      <c r="ES2739" s="107"/>
      <c r="ET2739" s="107"/>
      <c r="EU2739" s="107"/>
      <c r="EV2739" s="107"/>
      <c r="EW2739" s="107"/>
      <c r="EX2739" s="107"/>
      <c r="EY2739" s="107"/>
    </row>
    <row r="2740" spans="1:155" x14ac:dyDescent="0.15">
      <c r="A2740" s="36"/>
      <c r="B2740" s="107"/>
      <c r="C2740" s="145"/>
      <c r="D2740" s="146"/>
      <c r="E2740" s="147"/>
      <c r="F2740" s="148"/>
      <c r="G2740" s="148"/>
      <c r="H2740" s="107"/>
      <c r="I2740" s="149"/>
      <c r="J2740" s="107"/>
      <c r="K2740" s="145"/>
      <c r="L2740" s="92"/>
      <c r="M2740" s="104"/>
      <c r="N2740" s="143"/>
      <c r="O2740" s="143"/>
      <c r="P2740" s="143"/>
      <c r="Q2740" s="143"/>
      <c r="R2740" s="94"/>
      <c r="S2740" s="107"/>
      <c r="T2740" s="143"/>
      <c r="U2740" s="94"/>
      <c r="V2740" s="94"/>
      <c r="W2740" s="94"/>
      <c r="X2740" s="143"/>
      <c r="Y2740" s="123"/>
      <c r="Z2740" s="143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  <c r="EG2740" s="107"/>
      <c r="EH2740" s="107"/>
      <c r="EI2740" s="107"/>
      <c r="EJ2740" s="107"/>
      <c r="EK2740" s="107"/>
      <c r="EL2740" s="107"/>
      <c r="EM2740" s="107"/>
      <c r="EN2740" s="107"/>
      <c r="EO2740" s="107"/>
      <c r="EP2740" s="107"/>
      <c r="EQ2740" s="107"/>
      <c r="ER2740" s="107"/>
      <c r="ES2740" s="107"/>
      <c r="ET2740" s="107"/>
      <c r="EU2740" s="107"/>
      <c r="EV2740" s="107"/>
      <c r="EW2740" s="107"/>
      <c r="EX2740" s="107"/>
      <c r="EY2740" s="107"/>
    </row>
    <row r="2741" spans="1:155" x14ac:dyDescent="0.15">
      <c r="A2741" s="36"/>
      <c r="B2741" s="107"/>
      <c r="C2741" s="145"/>
      <c r="D2741" s="146"/>
      <c r="E2741" s="147"/>
      <c r="F2741" s="148"/>
      <c r="G2741" s="148"/>
      <c r="H2741" s="107"/>
      <c r="I2741" s="149"/>
      <c r="J2741" s="107"/>
      <c r="K2741" s="145"/>
      <c r="L2741" s="92"/>
      <c r="M2741" s="104"/>
      <c r="N2741" s="143"/>
      <c r="O2741" s="143"/>
      <c r="P2741" s="143"/>
      <c r="Q2741" s="143"/>
      <c r="R2741" s="94"/>
      <c r="S2741" s="107"/>
      <c r="T2741" s="143"/>
      <c r="U2741" s="94"/>
      <c r="V2741" s="94"/>
      <c r="W2741" s="94"/>
      <c r="X2741" s="143"/>
      <c r="Y2741" s="123"/>
      <c r="Z2741" s="143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  <c r="EG2741" s="107"/>
      <c r="EH2741" s="107"/>
      <c r="EI2741" s="107"/>
      <c r="EJ2741" s="107"/>
      <c r="EK2741" s="107"/>
      <c r="EL2741" s="107"/>
      <c r="EM2741" s="107"/>
      <c r="EN2741" s="107"/>
      <c r="EO2741" s="107"/>
      <c r="EP2741" s="107"/>
      <c r="EQ2741" s="107"/>
      <c r="ER2741" s="107"/>
      <c r="ES2741" s="107"/>
      <c r="ET2741" s="107"/>
      <c r="EU2741" s="107"/>
      <c r="EV2741" s="107"/>
      <c r="EW2741" s="107"/>
      <c r="EX2741" s="107"/>
      <c r="EY2741" s="107"/>
    </row>
    <row r="2742" spans="1:155" x14ac:dyDescent="0.15">
      <c r="A2742" s="36"/>
      <c r="B2742" s="107"/>
      <c r="C2742" s="145"/>
      <c r="D2742" s="146"/>
      <c r="E2742" s="147"/>
      <c r="F2742" s="148"/>
      <c r="G2742" s="148"/>
      <c r="H2742" s="107"/>
      <c r="I2742" s="149"/>
      <c r="J2742" s="107"/>
      <c r="K2742" s="145"/>
      <c r="L2742" s="92"/>
      <c r="M2742" s="104"/>
      <c r="N2742" s="143"/>
      <c r="O2742" s="143"/>
      <c r="P2742" s="143"/>
      <c r="Q2742" s="143"/>
      <c r="R2742" s="94"/>
      <c r="S2742" s="107"/>
      <c r="T2742" s="143"/>
      <c r="U2742" s="94"/>
      <c r="V2742" s="94"/>
      <c r="W2742" s="94"/>
      <c r="X2742" s="143"/>
      <c r="Y2742" s="123"/>
      <c r="Z2742" s="143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  <c r="EG2742" s="107"/>
      <c r="EH2742" s="107"/>
      <c r="EI2742" s="107"/>
      <c r="EJ2742" s="107"/>
      <c r="EK2742" s="107"/>
      <c r="EL2742" s="107"/>
      <c r="EM2742" s="107"/>
      <c r="EN2742" s="107"/>
      <c r="EO2742" s="107"/>
      <c r="EP2742" s="107"/>
      <c r="EQ2742" s="107"/>
      <c r="ER2742" s="107"/>
      <c r="ES2742" s="107"/>
      <c r="ET2742" s="107"/>
      <c r="EU2742" s="107"/>
      <c r="EV2742" s="107"/>
      <c r="EW2742" s="107"/>
      <c r="EX2742" s="107"/>
      <c r="EY2742" s="107"/>
    </row>
    <row r="2743" spans="1:155" x14ac:dyDescent="0.15">
      <c r="A2743" s="36"/>
      <c r="B2743" s="107"/>
      <c r="C2743" s="145"/>
      <c r="D2743" s="146"/>
      <c r="E2743" s="147"/>
      <c r="F2743" s="148"/>
      <c r="G2743" s="148"/>
      <c r="H2743" s="107"/>
      <c r="I2743" s="149"/>
      <c r="J2743" s="107"/>
      <c r="K2743" s="145"/>
      <c r="L2743" s="92"/>
      <c r="M2743" s="104"/>
      <c r="N2743" s="143"/>
      <c r="O2743" s="143"/>
      <c r="P2743" s="143"/>
      <c r="Q2743" s="143"/>
      <c r="R2743" s="94"/>
      <c r="S2743" s="107"/>
      <c r="T2743" s="143"/>
      <c r="U2743" s="94"/>
      <c r="V2743" s="94"/>
      <c r="W2743" s="94"/>
      <c r="X2743" s="143"/>
      <c r="Y2743" s="123"/>
      <c r="Z2743" s="143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  <c r="EG2743" s="107"/>
      <c r="EH2743" s="107"/>
      <c r="EI2743" s="107"/>
      <c r="EJ2743" s="107"/>
      <c r="EK2743" s="107"/>
      <c r="EL2743" s="107"/>
      <c r="EM2743" s="107"/>
      <c r="EN2743" s="107"/>
      <c r="EO2743" s="107"/>
      <c r="EP2743" s="107"/>
      <c r="EQ2743" s="107"/>
      <c r="ER2743" s="107"/>
      <c r="ES2743" s="107"/>
      <c r="ET2743" s="107"/>
      <c r="EU2743" s="107"/>
      <c r="EV2743" s="107"/>
      <c r="EW2743" s="107"/>
      <c r="EX2743" s="107"/>
      <c r="EY2743" s="107"/>
    </row>
    <row r="2744" spans="1:155" x14ac:dyDescent="0.15">
      <c r="A2744" s="36"/>
      <c r="B2744" s="107"/>
      <c r="C2744" s="145"/>
      <c r="D2744" s="146"/>
      <c r="E2744" s="147"/>
      <c r="F2744" s="148"/>
      <c r="G2744" s="148"/>
      <c r="H2744" s="107"/>
      <c r="I2744" s="149"/>
      <c r="J2744" s="107"/>
      <c r="K2744" s="145"/>
      <c r="L2744" s="92"/>
      <c r="M2744" s="104"/>
      <c r="N2744" s="143"/>
      <c r="O2744" s="143"/>
      <c r="P2744" s="143"/>
      <c r="Q2744" s="143"/>
      <c r="R2744" s="94"/>
      <c r="S2744" s="107"/>
      <c r="T2744" s="143"/>
      <c r="U2744" s="94"/>
      <c r="V2744" s="94"/>
      <c r="W2744" s="94"/>
      <c r="X2744" s="143"/>
      <c r="Y2744" s="123"/>
      <c r="Z2744" s="143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  <c r="EG2744" s="107"/>
      <c r="EH2744" s="107"/>
      <c r="EI2744" s="107"/>
      <c r="EJ2744" s="107"/>
      <c r="EK2744" s="107"/>
      <c r="EL2744" s="107"/>
      <c r="EM2744" s="107"/>
      <c r="EN2744" s="107"/>
      <c r="EO2744" s="107"/>
      <c r="EP2744" s="107"/>
      <c r="EQ2744" s="107"/>
      <c r="ER2744" s="107"/>
      <c r="ES2744" s="107"/>
      <c r="ET2744" s="107"/>
      <c r="EU2744" s="107"/>
      <c r="EV2744" s="107"/>
      <c r="EW2744" s="107"/>
      <c r="EX2744" s="107"/>
      <c r="EY2744" s="107"/>
    </row>
    <row r="2745" spans="1:155" x14ac:dyDescent="0.15">
      <c r="A2745" s="36"/>
      <c r="B2745" s="107"/>
      <c r="C2745" s="145"/>
      <c r="D2745" s="146"/>
      <c r="E2745" s="147"/>
      <c r="F2745" s="148"/>
      <c r="G2745" s="148"/>
      <c r="H2745" s="107"/>
      <c r="I2745" s="149"/>
      <c r="J2745" s="107"/>
      <c r="K2745" s="145"/>
      <c r="L2745" s="92"/>
      <c r="M2745" s="104"/>
      <c r="N2745" s="143"/>
      <c r="O2745" s="143"/>
      <c r="P2745" s="143"/>
      <c r="Q2745" s="143"/>
      <c r="R2745" s="94"/>
      <c r="S2745" s="107"/>
      <c r="T2745" s="143"/>
      <c r="U2745" s="94"/>
      <c r="V2745" s="94"/>
      <c r="W2745" s="94"/>
      <c r="X2745" s="143"/>
      <c r="Y2745" s="123"/>
      <c r="Z2745" s="143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  <c r="EG2745" s="107"/>
      <c r="EH2745" s="107"/>
      <c r="EI2745" s="107"/>
      <c r="EJ2745" s="107"/>
      <c r="EK2745" s="107"/>
      <c r="EL2745" s="107"/>
      <c r="EM2745" s="107"/>
      <c r="EN2745" s="107"/>
      <c r="EO2745" s="107"/>
      <c r="EP2745" s="107"/>
      <c r="EQ2745" s="107"/>
      <c r="ER2745" s="107"/>
      <c r="ES2745" s="107"/>
      <c r="ET2745" s="107"/>
      <c r="EU2745" s="107"/>
      <c r="EV2745" s="107"/>
      <c r="EW2745" s="107"/>
      <c r="EX2745" s="107"/>
      <c r="EY2745" s="107"/>
    </row>
    <row r="2746" spans="1:155" x14ac:dyDescent="0.15">
      <c r="A2746" s="36"/>
      <c r="B2746" s="107"/>
      <c r="C2746" s="145"/>
      <c r="D2746" s="146"/>
      <c r="E2746" s="147"/>
      <c r="F2746" s="148"/>
      <c r="G2746" s="148"/>
      <c r="H2746" s="107"/>
      <c r="I2746" s="149"/>
      <c r="J2746" s="107"/>
      <c r="K2746" s="145"/>
      <c r="L2746" s="92"/>
      <c r="M2746" s="104"/>
      <c r="N2746" s="143"/>
      <c r="O2746" s="143"/>
      <c r="P2746" s="143"/>
      <c r="Q2746" s="143"/>
      <c r="R2746" s="94"/>
      <c r="S2746" s="107"/>
      <c r="T2746" s="143"/>
      <c r="U2746" s="94"/>
      <c r="V2746" s="94"/>
      <c r="W2746" s="94"/>
      <c r="X2746" s="143"/>
      <c r="Y2746" s="123"/>
      <c r="Z2746" s="143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  <c r="EG2746" s="107"/>
      <c r="EH2746" s="107"/>
      <c r="EI2746" s="107"/>
      <c r="EJ2746" s="107"/>
      <c r="EK2746" s="107"/>
      <c r="EL2746" s="107"/>
      <c r="EM2746" s="107"/>
      <c r="EN2746" s="107"/>
      <c r="EO2746" s="107"/>
      <c r="EP2746" s="107"/>
      <c r="EQ2746" s="107"/>
      <c r="ER2746" s="107"/>
      <c r="ES2746" s="107"/>
      <c r="ET2746" s="107"/>
      <c r="EU2746" s="107"/>
      <c r="EV2746" s="107"/>
      <c r="EW2746" s="107"/>
      <c r="EX2746" s="107"/>
      <c r="EY2746" s="107"/>
    </row>
    <row r="2747" spans="1:155" x14ac:dyDescent="0.15">
      <c r="A2747" s="36"/>
      <c r="B2747" s="107"/>
      <c r="C2747" s="145"/>
      <c r="D2747" s="146"/>
      <c r="E2747" s="147"/>
      <c r="F2747" s="148"/>
      <c r="G2747" s="148"/>
      <c r="H2747" s="107"/>
      <c r="I2747" s="149"/>
      <c r="J2747" s="107"/>
      <c r="K2747" s="145"/>
      <c r="L2747" s="92"/>
      <c r="M2747" s="104"/>
      <c r="N2747" s="143"/>
      <c r="O2747" s="143"/>
      <c r="P2747" s="143"/>
      <c r="Q2747" s="143"/>
      <c r="R2747" s="94"/>
      <c r="S2747" s="107"/>
      <c r="T2747" s="143"/>
      <c r="U2747" s="94"/>
      <c r="V2747" s="94"/>
      <c r="W2747" s="94"/>
      <c r="X2747" s="143"/>
      <c r="Y2747" s="123"/>
      <c r="Z2747" s="143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  <c r="EG2747" s="107"/>
      <c r="EH2747" s="107"/>
      <c r="EI2747" s="107"/>
      <c r="EJ2747" s="107"/>
      <c r="EK2747" s="107"/>
      <c r="EL2747" s="107"/>
      <c r="EM2747" s="107"/>
      <c r="EN2747" s="107"/>
      <c r="EO2747" s="107"/>
      <c r="EP2747" s="107"/>
      <c r="EQ2747" s="107"/>
      <c r="ER2747" s="107"/>
      <c r="ES2747" s="107"/>
      <c r="ET2747" s="107"/>
      <c r="EU2747" s="107"/>
      <c r="EV2747" s="107"/>
      <c r="EW2747" s="107"/>
      <c r="EX2747" s="107"/>
      <c r="EY2747" s="107"/>
    </row>
    <row r="2748" spans="1:155" x14ac:dyDescent="0.15">
      <c r="A2748" s="36"/>
      <c r="B2748" s="107"/>
      <c r="C2748" s="145"/>
      <c r="D2748" s="146"/>
      <c r="E2748" s="147"/>
      <c r="F2748" s="148"/>
      <c r="G2748" s="148"/>
      <c r="H2748" s="107"/>
      <c r="I2748" s="149"/>
      <c r="J2748" s="107"/>
      <c r="K2748" s="145"/>
      <c r="L2748" s="92"/>
      <c r="M2748" s="104"/>
      <c r="N2748" s="143"/>
      <c r="O2748" s="143"/>
      <c r="P2748" s="143"/>
      <c r="Q2748" s="143"/>
      <c r="R2748" s="94"/>
      <c r="S2748" s="107"/>
      <c r="T2748" s="143"/>
      <c r="U2748" s="94"/>
      <c r="V2748" s="94"/>
      <c r="W2748" s="94"/>
      <c r="X2748" s="143"/>
      <c r="Y2748" s="123"/>
      <c r="Z2748" s="143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  <c r="EG2748" s="107"/>
      <c r="EH2748" s="107"/>
      <c r="EI2748" s="107"/>
      <c r="EJ2748" s="107"/>
      <c r="EK2748" s="107"/>
      <c r="EL2748" s="107"/>
      <c r="EM2748" s="107"/>
      <c r="EN2748" s="107"/>
      <c r="EO2748" s="107"/>
      <c r="EP2748" s="107"/>
      <c r="EQ2748" s="107"/>
      <c r="ER2748" s="107"/>
      <c r="ES2748" s="107"/>
      <c r="ET2748" s="107"/>
      <c r="EU2748" s="107"/>
      <c r="EV2748" s="107"/>
      <c r="EW2748" s="107"/>
      <c r="EX2748" s="107"/>
      <c r="EY2748" s="107"/>
    </row>
    <row r="2749" spans="1:155" x14ac:dyDescent="0.15">
      <c r="A2749" s="36"/>
      <c r="B2749" s="107"/>
      <c r="C2749" s="145"/>
      <c r="D2749" s="146"/>
      <c r="E2749" s="147"/>
      <c r="F2749" s="148"/>
      <c r="G2749" s="148"/>
      <c r="H2749" s="107"/>
      <c r="I2749" s="149"/>
      <c r="J2749" s="107"/>
      <c r="K2749" s="145"/>
      <c r="L2749" s="92"/>
      <c r="M2749" s="104"/>
      <c r="N2749" s="143"/>
      <c r="O2749" s="143"/>
      <c r="P2749" s="143"/>
      <c r="Q2749" s="143"/>
      <c r="R2749" s="94"/>
      <c r="S2749" s="107"/>
      <c r="T2749" s="143"/>
      <c r="U2749" s="94"/>
      <c r="V2749" s="94"/>
      <c r="W2749" s="94"/>
      <c r="X2749" s="143"/>
      <c r="Y2749" s="123"/>
      <c r="Z2749" s="143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  <c r="EG2749" s="107"/>
      <c r="EH2749" s="107"/>
      <c r="EI2749" s="107"/>
      <c r="EJ2749" s="107"/>
      <c r="EK2749" s="107"/>
      <c r="EL2749" s="107"/>
      <c r="EM2749" s="107"/>
      <c r="EN2749" s="107"/>
      <c r="EO2749" s="107"/>
      <c r="EP2749" s="107"/>
      <c r="EQ2749" s="107"/>
      <c r="ER2749" s="107"/>
      <c r="ES2749" s="107"/>
      <c r="ET2749" s="107"/>
      <c r="EU2749" s="107"/>
      <c r="EV2749" s="107"/>
      <c r="EW2749" s="107"/>
      <c r="EX2749" s="107"/>
      <c r="EY2749" s="107"/>
    </row>
    <row r="2750" spans="1:155" x14ac:dyDescent="0.15">
      <c r="A2750" s="36"/>
      <c r="B2750" s="107"/>
      <c r="C2750" s="145"/>
      <c r="D2750" s="146"/>
      <c r="E2750" s="147"/>
      <c r="F2750" s="148"/>
      <c r="G2750" s="148"/>
      <c r="H2750" s="107"/>
      <c r="I2750" s="149"/>
      <c r="J2750" s="107"/>
      <c r="K2750" s="145"/>
      <c r="L2750" s="92"/>
      <c r="M2750" s="104"/>
      <c r="N2750" s="143"/>
      <c r="O2750" s="143"/>
      <c r="P2750" s="143"/>
      <c r="Q2750" s="143"/>
      <c r="R2750" s="94"/>
      <c r="S2750" s="107"/>
      <c r="T2750" s="143"/>
      <c r="U2750" s="94"/>
      <c r="V2750" s="94"/>
      <c r="W2750" s="94"/>
      <c r="X2750" s="143"/>
      <c r="Y2750" s="123"/>
      <c r="Z2750" s="143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  <c r="EG2750" s="107"/>
      <c r="EH2750" s="107"/>
      <c r="EI2750" s="107"/>
      <c r="EJ2750" s="107"/>
      <c r="EK2750" s="107"/>
      <c r="EL2750" s="107"/>
      <c r="EM2750" s="107"/>
      <c r="EN2750" s="107"/>
      <c r="EO2750" s="107"/>
      <c r="EP2750" s="107"/>
      <c r="EQ2750" s="107"/>
      <c r="ER2750" s="107"/>
      <c r="ES2750" s="107"/>
      <c r="ET2750" s="107"/>
      <c r="EU2750" s="107"/>
      <c r="EV2750" s="107"/>
      <c r="EW2750" s="107"/>
      <c r="EX2750" s="107"/>
      <c r="EY2750" s="107"/>
    </row>
    <row r="2751" spans="1:155" x14ac:dyDescent="0.15">
      <c r="A2751" s="36"/>
      <c r="B2751" s="107"/>
      <c r="C2751" s="145"/>
      <c r="D2751" s="146"/>
      <c r="E2751" s="147"/>
      <c r="F2751" s="148"/>
      <c r="G2751" s="148"/>
      <c r="H2751" s="107"/>
      <c r="I2751" s="149"/>
      <c r="J2751" s="107"/>
      <c r="K2751" s="145"/>
      <c r="L2751" s="92"/>
      <c r="M2751" s="104"/>
      <c r="N2751" s="143"/>
      <c r="O2751" s="143"/>
      <c r="P2751" s="143"/>
      <c r="Q2751" s="143"/>
      <c r="R2751" s="94"/>
      <c r="S2751" s="107"/>
      <c r="T2751" s="143"/>
      <c r="U2751" s="94"/>
      <c r="V2751" s="94"/>
      <c r="W2751" s="94"/>
      <c r="X2751" s="143"/>
      <c r="Y2751" s="123"/>
      <c r="Z2751" s="143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  <c r="EG2751" s="107"/>
      <c r="EH2751" s="107"/>
      <c r="EI2751" s="107"/>
      <c r="EJ2751" s="107"/>
      <c r="EK2751" s="107"/>
      <c r="EL2751" s="107"/>
      <c r="EM2751" s="107"/>
      <c r="EN2751" s="107"/>
      <c r="EO2751" s="107"/>
      <c r="EP2751" s="107"/>
      <c r="EQ2751" s="107"/>
      <c r="ER2751" s="107"/>
      <c r="ES2751" s="107"/>
      <c r="ET2751" s="107"/>
      <c r="EU2751" s="107"/>
      <c r="EV2751" s="107"/>
      <c r="EW2751" s="107"/>
      <c r="EX2751" s="107"/>
      <c r="EY2751" s="107"/>
    </row>
    <row r="2752" spans="1:155" x14ac:dyDescent="0.15">
      <c r="A2752" s="36"/>
      <c r="B2752" s="107"/>
      <c r="C2752" s="145"/>
      <c r="D2752" s="146"/>
      <c r="E2752" s="147"/>
      <c r="F2752" s="148"/>
      <c r="G2752" s="148"/>
      <c r="H2752" s="107"/>
      <c r="I2752" s="149"/>
      <c r="J2752" s="107"/>
      <c r="K2752" s="145"/>
      <c r="L2752" s="92"/>
      <c r="M2752" s="104"/>
      <c r="N2752" s="143"/>
      <c r="O2752" s="143"/>
      <c r="P2752" s="143"/>
      <c r="Q2752" s="143"/>
      <c r="R2752" s="94"/>
      <c r="S2752" s="107"/>
      <c r="T2752" s="143"/>
      <c r="U2752" s="94"/>
      <c r="V2752" s="94"/>
      <c r="W2752" s="94"/>
      <c r="X2752" s="143"/>
      <c r="Y2752" s="123"/>
      <c r="Z2752" s="143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  <c r="EG2752" s="107"/>
      <c r="EH2752" s="107"/>
      <c r="EI2752" s="107"/>
      <c r="EJ2752" s="107"/>
      <c r="EK2752" s="107"/>
      <c r="EL2752" s="107"/>
      <c r="EM2752" s="107"/>
      <c r="EN2752" s="107"/>
      <c r="EO2752" s="107"/>
      <c r="EP2752" s="107"/>
      <c r="EQ2752" s="107"/>
      <c r="ER2752" s="107"/>
      <c r="ES2752" s="107"/>
      <c r="ET2752" s="107"/>
      <c r="EU2752" s="107"/>
      <c r="EV2752" s="107"/>
      <c r="EW2752" s="107"/>
      <c r="EX2752" s="107"/>
      <c r="EY2752" s="107"/>
    </row>
    <row r="2753" spans="1:155" x14ac:dyDescent="0.15">
      <c r="A2753" s="36"/>
      <c r="B2753" s="107"/>
      <c r="C2753" s="145"/>
      <c r="D2753" s="146"/>
      <c r="E2753" s="147"/>
      <c r="F2753" s="148"/>
      <c r="G2753" s="148"/>
      <c r="H2753" s="107"/>
      <c r="I2753" s="149"/>
      <c r="J2753" s="107"/>
      <c r="K2753" s="145"/>
      <c r="L2753" s="92"/>
      <c r="M2753" s="104"/>
      <c r="N2753" s="143"/>
      <c r="O2753" s="143"/>
      <c r="P2753" s="143"/>
      <c r="Q2753" s="143"/>
      <c r="R2753" s="94"/>
      <c r="S2753" s="107"/>
      <c r="T2753" s="143"/>
      <c r="U2753" s="94"/>
      <c r="V2753" s="94"/>
      <c r="W2753" s="94"/>
      <c r="X2753" s="143"/>
      <c r="Y2753" s="123"/>
      <c r="Z2753" s="143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  <c r="EG2753" s="107"/>
      <c r="EH2753" s="107"/>
      <c r="EI2753" s="107"/>
      <c r="EJ2753" s="107"/>
      <c r="EK2753" s="107"/>
      <c r="EL2753" s="107"/>
      <c r="EM2753" s="107"/>
      <c r="EN2753" s="107"/>
      <c r="EO2753" s="107"/>
      <c r="EP2753" s="107"/>
      <c r="EQ2753" s="107"/>
      <c r="ER2753" s="107"/>
      <c r="ES2753" s="107"/>
      <c r="ET2753" s="107"/>
      <c r="EU2753" s="107"/>
      <c r="EV2753" s="107"/>
      <c r="EW2753" s="107"/>
      <c r="EX2753" s="107"/>
      <c r="EY2753" s="107"/>
    </row>
    <row r="2754" spans="1:155" x14ac:dyDescent="0.15">
      <c r="A2754" s="36"/>
      <c r="B2754" s="107"/>
      <c r="C2754" s="145"/>
      <c r="D2754" s="146"/>
      <c r="E2754" s="147"/>
      <c r="F2754" s="148"/>
      <c r="G2754" s="148"/>
      <c r="H2754" s="107"/>
      <c r="I2754" s="149"/>
      <c r="J2754" s="107"/>
      <c r="K2754" s="145"/>
      <c r="L2754" s="92"/>
      <c r="M2754" s="104"/>
      <c r="N2754" s="143"/>
      <c r="O2754" s="143"/>
      <c r="P2754" s="143"/>
      <c r="Q2754" s="143"/>
      <c r="R2754" s="94"/>
      <c r="S2754" s="107"/>
      <c r="T2754" s="143"/>
      <c r="U2754" s="94"/>
      <c r="V2754" s="94"/>
      <c r="W2754" s="94"/>
      <c r="X2754" s="143"/>
      <c r="Y2754" s="123"/>
      <c r="Z2754" s="143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  <c r="EG2754" s="107"/>
      <c r="EH2754" s="107"/>
      <c r="EI2754" s="107"/>
      <c r="EJ2754" s="107"/>
      <c r="EK2754" s="107"/>
      <c r="EL2754" s="107"/>
      <c r="EM2754" s="107"/>
      <c r="EN2754" s="107"/>
      <c r="EO2754" s="107"/>
      <c r="EP2754" s="107"/>
      <c r="EQ2754" s="107"/>
      <c r="ER2754" s="107"/>
      <c r="ES2754" s="107"/>
      <c r="ET2754" s="107"/>
      <c r="EU2754" s="107"/>
      <c r="EV2754" s="107"/>
      <c r="EW2754" s="107"/>
      <c r="EX2754" s="107"/>
      <c r="EY2754" s="107"/>
    </row>
    <row r="2755" spans="1:155" x14ac:dyDescent="0.15">
      <c r="A2755" s="36"/>
      <c r="B2755" s="107"/>
      <c r="C2755" s="145"/>
      <c r="D2755" s="146"/>
      <c r="E2755" s="147"/>
      <c r="F2755" s="148"/>
      <c r="G2755" s="148"/>
      <c r="H2755" s="107"/>
      <c r="I2755" s="149"/>
      <c r="J2755" s="107"/>
      <c r="K2755" s="145"/>
      <c r="L2755" s="92"/>
      <c r="M2755" s="104"/>
      <c r="N2755" s="143"/>
      <c r="O2755" s="143"/>
      <c r="P2755" s="143"/>
      <c r="Q2755" s="143"/>
      <c r="R2755" s="94"/>
      <c r="S2755" s="107"/>
      <c r="T2755" s="143"/>
      <c r="U2755" s="94"/>
      <c r="V2755" s="94"/>
      <c r="W2755" s="94"/>
      <c r="X2755" s="143"/>
      <c r="Y2755" s="123"/>
      <c r="Z2755" s="143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  <c r="EG2755" s="107"/>
      <c r="EH2755" s="107"/>
      <c r="EI2755" s="107"/>
      <c r="EJ2755" s="107"/>
      <c r="EK2755" s="107"/>
      <c r="EL2755" s="107"/>
      <c r="EM2755" s="107"/>
      <c r="EN2755" s="107"/>
      <c r="EO2755" s="107"/>
      <c r="EP2755" s="107"/>
      <c r="EQ2755" s="107"/>
      <c r="ER2755" s="107"/>
      <c r="ES2755" s="107"/>
      <c r="ET2755" s="107"/>
      <c r="EU2755" s="107"/>
      <c r="EV2755" s="107"/>
      <c r="EW2755" s="107"/>
      <c r="EX2755" s="107"/>
      <c r="EY2755" s="107"/>
    </row>
    <row r="2756" spans="1:155" x14ac:dyDescent="0.15">
      <c r="A2756" s="36"/>
      <c r="B2756" s="107"/>
      <c r="C2756" s="145"/>
      <c r="D2756" s="146"/>
      <c r="E2756" s="147"/>
      <c r="F2756" s="148"/>
      <c r="G2756" s="148"/>
      <c r="H2756" s="107"/>
      <c r="I2756" s="149"/>
      <c r="J2756" s="107"/>
      <c r="K2756" s="145"/>
      <c r="L2756" s="92"/>
      <c r="M2756" s="104"/>
      <c r="N2756" s="143"/>
      <c r="O2756" s="143"/>
      <c r="P2756" s="143"/>
      <c r="Q2756" s="143"/>
      <c r="R2756" s="94"/>
      <c r="S2756" s="107"/>
      <c r="T2756" s="143"/>
      <c r="U2756" s="94"/>
      <c r="V2756" s="94"/>
      <c r="W2756" s="94"/>
      <c r="X2756" s="143"/>
      <c r="Y2756" s="123"/>
      <c r="Z2756" s="143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  <c r="EG2756" s="107"/>
      <c r="EH2756" s="107"/>
      <c r="EI2756" s="107"/>
      <c r="EJ2756" s="107"/>
      <c r="EK2756" s="107"/>
      <c r="EL2756" s="107"/>
      <c r="EM2756" s="107"/>
      <c r="EN2756" s="107"/>
      <c r="EO2756" s="107"/>
      <c r="EP2756" s="107"/>
      <c r="EQ2756" s="107"/>
      <c r="ER2756" s="107"/>
      <c r="ES2756" s="107"/>
      <c r="ET2756" s="107"/>
      <c r="EU2756" s="107"/>
      <c r="EV2756" s="107"/>
      <c r="EW2756" s="107"/>
      <c r="EX2756" s="107"/>
      <c r="EY2756" s="107"/>
    </row>
    <row r="2757" spans="1:155" x14ac:dyDescent="0.15">
      <c r="A2757" s="36"/>
      <c r="B2757" s="107"/>
      <c r="C2757" s="145"/>
      <c r="D2757" s="146"/>
      <c r="E2757" s="147"/>
      <c r="F2757" s="148"/>
      <c r="G2757" s="148"/>
      <c r="H2757" s="107"/>
      <c r="I2757" s="149"/>
      <c r="J2757" s="107"/>
      <c r="K2757" s="145"/>
      <c r="L2757" s="92"/>
      <c r="M2757" s="104"/>
      <c r="N2757" s="143"/>
      <c r="O2757" s="143"/>
      <c r="P2757" s="143"/>
      <c r="Q2757" s="143"/>
      <c r="R2757" s="94"/>
      <c r="S2757" s="107"/>
      <c r="T2757" s="143"/>
      <c r="U2757" s="94"/>
      <c r="V2757" s="94"/>
      <c r="W2757" s="94"/>
      <c r="X2757" s="143"/>
      <c r="Y2757" s="123"/>
      <c r="Z2757" s="143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  <c r="EG2757" s="107"/>
      <c r="EH2757" s="107"/>
      <c r="EI2757" s="107"/>
      <c r="EJ2757" s="107"/>
      <c r="EK2757" s="107"/>
      <c r="EL2757" s="107"/>
      <c r="EM2757" s="107"/>
      <c r="EN2757" s="107"/>
      <c r="EO2757" s="107"/>
      <c r="EP2757" s="107"/>
      <c r="EQ2757" s="107"/>
      <c r="ER2757" s="107"/>
      <c r="ES2757" s="107"/>
      <c r="ET2757" s="107"/>
      <c r="EU2757" s="107"/>
      <c r="EV2757" s="107"/>
      <c r="EW2757" s="107"/>
      <c r="EX2757" s="107"/>
      <c r="EY2757" s="107"/>
    </row>
    <row r="2758" spans="1:155" x14ac:dyDescent="0.15">
      <c r="A2758" s="36"/>
      <c r="B2758" s="107"/>
      <c r="C2758" s="145"/>
      <c r="D2758" s="146"/>
      <c r="E2758" s="147"/>
      <c r="F2758" s="148"/>
      <c r="G2758" s="148"/>
      <c r="H2758" s="107"/>
      <c r="I2758" s="149"/>
      <c r="J2758" s="107"/>
      <c r="K2758" s="145"/>
      <c r="L2758" s="92"/>
      <c r="M2758" s="104"/>
      <c r="N2758" s="143"/>
      <c r="O2758" s="143"/>
      <c r="P2758" s="143"/>
      <c r="Q2758" s="143"/>
      <c r="R2758" s="94"/>
      <c r="S2758" s="107"/>
      <c r="T2758" s="143"/>
      <c r="U2758" s="94"/>
      <c r="V2758" s="94"/>
      <c r="W2758" s="94"/>
      <c r="X2758" s="143"/>
      <c r="Y2758" s="123"/>
      <c r="Z2758" s="143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  <c r="EG2758" s="107"/>
      <c r="EH2758" s="107"/>
      <c r="EI2758" s="107"/>
      <c r="EJ2758" s="107"/>
      <c r="EK2758" s="107"/>
      <c r="EL2758" s="107"/>
      <c r="EM2758" s="107"/>
      <c r="EN2758" s="107"/>
      <c r="EO2758" s="107"/>
      <c r="EP2758" s="107"/>
      <c r="EQ2758" s="107"/>
      <c r="ER2758" s="107"/>
      <c r="ES2758" s="107"/>
      <c r="ET2758" s="107"/>
      <c r="EU2758" s="107"/>
      <c r="EV2758" s="107"/>
      <c r="EW2758" s="107"/>
      <c r="EX2758" s="107"/>
      <c r="EY2758" s="107"/>
    </row>
    <row r="2759" spans="1:155" x14ac:dyDescent="0.15">
      <c r="A2759" s="36"/>
      <c r="B2759" s="107"/>
      <c r="C2759" s="145"/>
      <c r="D2759" s="146"/>
      <c r="E2759" s="147"/>
      <c r="F2759" s="148"/>
      <c r="G2759" s="148"/>
      <c r="H2759" s="107"/>
      <c r="I2759" s="149"/>
      <c r="J2759" s="107"/>
      <c r="K2759" s="145"/>
      <c r="L2759" s="92"/>
      <c r="M2759" s="104"/>
      <c r="N2759" s="143"/>
      <c r="O2759" s="143"/>
      <c r="P2759" s="143"/>
      <c r="Q2759" s="143"/>
      <c r="R2759" s="94"/>
      <c r="S2759" s="107"/>
      <c r="T2759" s="143"/>
      <c r="U2759" s="94"/>
      <c r="V2759" s="94"/>
      <c r="W2759" s="94"/>
      <c r="X2759" s="143"/>
      <c r="Y2759" s="123"/>
      <c r="Z2759" s="143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  <c r="EG2759" s="107"/>
      <c r="EH2759" s="107"/>
      <c r="EI2759" s="107"/>
      <c r="EJ2759" s="107"/>
      <c r="EK2759" s="107"/>
      <c r="EL2759" s="107"/>
      <c r="EM2759" s="107"/>
      <c r="EN2759" s="107"/>
      <c r="EO2759" s="107"/>
      <c r="EP2759" s="107"/>
      <c r="EQ2759" s="107"/>
      <c r="ER2759" s="107"/>
      <c r="ES2759" s="107"/>
      <c r="ET2759" s="107"/>
      <c r="EU2759" s="107"/>
      <c r="EV2759" s="107"/>
      <c r="EW2759" s="107"/>
      <c r="EX2759" s="107"/>
      <c r="EY2759" s="107"/>
    </row>
    <row r="2760" spans="1:155" x14ac:dyDescent="0.15">
      <c r="A2760" s="36"/>
      <c r="B2760" s="107"/>
      <c r="C2760" s="145"/>
      <c r="D2760" s="146"/>
      <c r="E2760" s="147"/>
      <c r="F2760" s="148"/>
      <c r="G2760" s="148"/>
      <c r="H2760" s="107"/>
      <c r="I2760" s="149"/>
      <c r="J2760" s="107"/>
      <c r="K2760" s="145"/>
      <c r="L2760" s="92"/>
      <c r="M2760" s="104"/>
      <c r="N2760" s="143"/>
      <c r="O2760" s="143"/>
      <c r="P2760" s="143"/>
      <c r="Q2760" s="143"/>
      <c r="R2760" s="94"/>
      <c r="S2760" s="107"/>
      <c r="T2760" s="143"/>
      <c r="U2760" s="94"/>
      <c r="V2760" s="94"/>
      <c r="W2760" s="94"/>
      <c r="X2760" s="143"/>
      <c r="Y2760" s="123"/>
      <c r="Z2760" s="143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  <c r="EG2760" s="107"/>
      <c r="EH2760" s="107"/>
      <c r="EI2760" s="107"/>
      <c r="EJ2760" s="107"/>
      <c r="EK2760" s="107"/>
      <c r="EL2760" s="107"/>
      <c r="EM2760" s="107"/>
      <c r="EN2760" s="107"/>
      <c r="EO2760" s="107"/>
      <c r="EP2760" s="107"/>
      <c r="EQ2760" s="107"/>
      <c r="ER2760" s="107"/>
      <c r="ES2760" s="107"/>
      <c r="ET2760" s="107"/>
      <c r="EU2760" s="107"/>
      <c r="EV2760" s="107"/>
      <c r="EW2760" s="107"/>
      <c r="EX2760" s="107"/>
      <c r="EY2760" s="107"/>
    </row>
    <row r="2761" spans="1:155" x14ac:dyDescent="0.15">
      <c r="A2761" s="36"/>
      <c r="B2761" s="107"/>
      <c r="C2761" s="145"/>
      <c r="D2761" s="146"/>
      <c r="E2761" s="147"/>
      <c r="F2761" s="148"/>
      <c r="G2761" s="148"/>
      <c r="H2761" s="107"/>
      <c r="I2761" s="149"/>
      <c r="J2761" s="107"/>
      <c r="K2761" s="145"/>
      <c r="L2761" s="92"/>
      <c r="M2761" s="104"/>
      <c r="N2761" s="143"/>
      <c r="O2761" s="143"/>
      <c r="P2761" s="143"/>
      <c r="Q2761" s="143"/>
      <c r="R2761" s="94"/>
      <c r="S2761" s="107"/>
      <c r="T2761" s="143"/>
      <c r="U2761" s="94"/>
      <c r="V2761" s="94"/>
      <c r="W2761" s="94"/>
      <c r="X2761" s="143"/>
      <c r="Y2761" s="123"/>
      <c r="Z2761" s="143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  <c r="EG2761" s="107"/>
      <c r="EH2761" s="107"/>
      <c r="EI2761" s="107"/>
      <c r="EJ2761" s="107"/>
      <c r="EK2761" s="107"/>
      <c r="EL2761" s="107"/>
      <c r="EM2761" s="107"/>
      <c r="EN2761" s="107"/>
      <c r="EO2761" s="107"/>
      <c r="EP2761" s="107"/>
      <c r="EQ2761" s="107"/>
      <c r="ER2761" s="107"/>
      <c r="ES2761" s="107"/>
      <c r="ET2761" s="107"/>
      <c r="EU2761" s="107"/>
      <c r="EV2761" s="107"/>
      <c r="EW2761" s="107"/>
      <c r="EX2761" s="107"/>
      <c r="EY2761" s="107"/>
    </row>
    <row r="2762" spans="1:155" x14ac:dyDescent="0.15">
      <c r="A2762" s="36"/>
      <c r="B2762" s="107"/>
      <c r="C2762" s="145"/>
      <c r="D2762" s="146"/>
      <c r="E2762" s="147"/>
      <c r="F2762" s="148"/>
      <c r="G2762" s="148"/>
      <c r="H2762" s="107"/>
      <c r="I2762" s="149"/>
      <c r="J2762" s="107"/>
      <c r="K2762" s="145"/>
      <c r="L2762" s="92"/>
      <c r="M2762" s="104"/>
      <c r="N2762" s="143"/>
      <c r="O2762" s="143"/>
      <c r="P2762" s="143"/>
      <c r="Q2762" s="143"/>
      <c r="R2762" s="94"/>
      <c r="S2762" s="107"/>
      <c r="T2762" s="143"/>
      <c r="U2762" s="94"/>
      <c r="V2762" s="94"/>
      <c r="W2762" s="94"/>
      <c r="X2762" s="143"/>
      <c r="Y2762" s="123"/>
      <c r="Z2762" s="143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  <c r="EG2762" s="107"/>
      <c r="EH2762" s="107"/>
      <c r="EI2762" s="107"/>
      <c r="EJ2762" s="107"/>
      <c r="EK2762" s="107"/>
      <c r="EL2762" s="107"/>
      <c r="EM2762" s="107"/>
      <c r="EN2762" s="107"/>
      <c r="EO2762" s="107"/>
      <c r="EP2762" s="107"/>
      <c r="EQ2762" s="107"/>
      <c r="ER2762" s="107"/>
      <c r="ES2762" s="107"/>
      <c r="ET2762" s="107"/>
      <c r="EU2762" s="107"/>
      <c r="EV2762" s="107"/>
      <c r="EW2762" s="107"/>
      <c r="EX2762" s="107"/>
      <c r="EY2762" s="107"/>
    </row>
    <row r="2763" spans="1:155" x14ac:dyDescent="0.15">
      <c r="A2763" s="36"/>
      <c r="B2763" s="107"/>
      <c r="C2763" s="145"/>
      <c r="D2763" s="146"/>
      <c r="E2763" s="147"/>
      <c r="F2763" s="148"/>
      <c r="G2763" s="148"/>
      <c r="H2763" s="107"/>
      <c r="I2763" s="149"/>
      <c r="J2763" s="107"/>
      <c r="K2763" s="145"/>
      <c r="L2763" s="92"/>
      <c r="M2763" s="104"/>
      <c r="N2763" s="143"/>
      <c r="O2763" s="143"/>
      <c r="P2763" s="143"/>
      <c r="Q2763" s="143"/>
      <c r="R2763" s="94"/>
      <c r="S2763" s="107"/>
      <c r="T2763" s="143"/>
      <c r="U2763" s="94"/>
      <c r="V2763" s="94"/>
      <c r="W2763" s="94"/>
      <c r="X2763" s="143"/>
      <c r="Y2763" s="123"/>
      <c r="Z2763" s="143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  <c r="EG2763" s="107"/>
      <c r="EH2763" s="107"/>
      <c r="EI2763" s="107"/>
      <c r="EJ2763" s="107"/>
      <c r="EK2763" s="107"/>
      <c r="EL2763" s="107"/>
      <c r="EM2763" s="107"/>
      <c r="EN2763" s="107"/>
      <c r="EO2763" s="107"/>
      <c r="EP2763" s="107"/>
      <c r="EQ2763" s="107"/>
      <c r="ER2763" s="107"/>
      <c r="ES2763" s="107"/>
      <c r="ET2763" s="107"/>
      <c r="EU2763" s="107"/>
      <c r="EV2763" s="107"/>
      <c r="EW2763" s="107"/>
      <c r="EX2763" s="107"/>
      <c r="EY2763" s="107"/>
    </row>
    <row r="2764" spans="1:155" x14ac:dyDescent="0.15">
      <c r="A2764" s="36"/>
      <c r="B2764" s="107"/>
      <c r="C2764" s="145"/>
      <c r="D2764" s="146"/>
      <c r="E2764" s="147"/>
      <c r="F2764" s="148"/>
      <c r="G2764" s="148"/>
      <c r="H2764" s="107"/>
      <c r="I2764" s="149"/>
      <c r="J2764" s="107"/>
      <c r="K2764" s="145"/>
      <c r="L2764" s="92"/>
      <c r="M2764" s="104"/>
      <c r="N2764" s="143"/>
      <c r="O2764" s="143"/>
      <c r="P2764" s="143"/>
      <c r="Q2764" s="143"/>
      <c r="R2764" s="94"/>
      <c r="S2764" s="107"/>
      <c r="T2764" s="143"/>
      <c r="U2764" s="94"/>
      <c r="V2764" s="94"/>
      <c r="W2764" s="94"/>
      <c r="X2764" s="143"/>
      <c r="Y2764" s="123"/>
      <c r="Z2764" s="143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  <c r="EG2764" s="107"/>
      <c r="EH2764" s="107"/>
      <c r="EI2764" s="107"/>
      <c r="EJ2764" s="107"/>
      <c r="EK2764" s="107"/>
      <c r="EL2764" s="107"/>
      <c r="EM2764" s="107"/>
      <c r="EN2764" s="107"/>
      <c r="EO2764" s="107"/>
      <c r="EP2764" s="107"/>
      <c r="EQ2764" s="107"/>
      <c r="ER2764" s="107"/>
      <c r="ES2764" s="107"/>
      <c r="ET2764" s="107"/>
      <c r="EU2764" s="107"/>
      <c r="EV2764" s="107"/>
      <c r="EW2764" s="107"/>
      <c r="EX2764" s="107"/>
      <c r="EY2764" s="107"/>
    </row>
    <row r="2765" spans="1:155" x14ac:dyDescent="0.15">
      <c r="A2765" s="36"/>
      <c r="B2765" s="107"/>
      <c r="C2765" s="145"/>
      <c r="D2765" s="146"/>
      <c r="E2765" s="147"/>
      <c r="F2765" s="148"/>
      <c r="G2765" s="148"/>
      <c r="H2765" s="107"/>
      <c r="I2765" s="149"/>
      <c r="J2765" s="107"/>
      <c r="K2765" s="145"/>
      <c r="L2765" s="92"/>
      <c r="M2765" s="104"/>
      <c r="N2765" s="143"/>
      <c r="O2765" s="143"/>
      <c r="P2765" s="143"/>
      <c r="Q2765" s="143"/>
      <c r="R2765" s="94"/>
      <c r="S2765" s="107"/>
      <c r="T2765" s="143"/>
      <c r="U2765" s="94"/>
      <c r="V2765" s="94"/>
      <c r="W2765" s="94"/>
      <c r="X2765" s="143"/>
      <c r="Y2765" s="123"/>
      <c r="Z2765" s="143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  <c r="EG2765" s="107"/>
      <c r="EH2765" s="107"/>
      <c r="EI2765" s="107"/>
      <c r="EJ2765" s="107"/>
      <c r="EK2765" s="107"/>
      <c r="EL2765" s="107"/>
      <c r="EM2765" s="107"/>
      <c r="EN2765" s="107"/>
      <c r="EO2765" s="107"/>
      <c r="EP2765" s="107"/>
      <c r="EQ2765" s="107"/>
      <c r="ER2765" s="107"/>
      <c r="ES2765" s="107"/>
      <c r="ET2765" s="107"/>
      <c r="EU2765" s="107"/>
      <c r="EV2765" s="107"/>
      <c r="EW2765" s="107"/>
      <c r="EX2765" s="107"/>
      <c r="EY2765" s="107"/>
    </row>
    <row r="2766" spans="1:155" x14ac:dyDescent="0.15">
      <c r="A2766" s="36"/>
      <c r="B2766" s="107"/>
      <c r="C2766" s="145"/>
      <c r="D2766" s="146"/>
      <c r="E2766" s="147"/>
      <c r="F2766" s="148"/>
      <c r="G2766" s="148"/>
      <c r="H2766" s="107"/>
      <c r="I2766" s="149"/>
      <c r="J2766" s="107"/>
      <c r="K2766" s="145"/>
      <c r="L2766" s="92"/>
      <c r="M2766" s="104"/>
      <c r="N2766" s="143"/>
      <c r="O2766" s="143"/>
      <c r="P2766" s="143"/>
      <c r="Q2766" s="143"/>
      <c r="R2766" s="94"/>
      <c r="S2766" s="107"/>
      <c r="T2766" s="143"/>
      <c r="U2766" s="94"/>
      <c r="V2766" s="94"/>
      <c r="W2766" s="94"/>
      <c r="X2766" s="143"/>
      <c r="Y2766" s="123"/>
      <c r="Z2766" s="143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  <c r="EG2766" s="107"/>
      <c r="EH2766" s="107"/>
      <c r="EI2766" s="107"/>
      <c r="EJ2766" s="107"/>
      <c r="EK2766" s="107"/>
      <c r="EL2766" s="107"/>
      <c r="EM2766" s="107"/>
      <c r="EN2766" s="107"/>
      <c r="EO2766" s="107"/>
      <c r="EP2766" s="107"/>
      <c r="EQ2766" s="107"/>
      <c r="ER2766" s="107"/>
      <c r="ES2766" s="107"/>
      <c r="ET2766" s="107"/>
      <c r="EU2766" s="107"/>
      <c r="EV2766" s="107"/>
      <c r="EW2766" s="107"/>
      <c r="EX2766" s="107"/>
      <c r="EY2766" s="107"/>
    </row>
    <row r="2767" spans="1:155" x14ac:dyDescent="0.15">
      <c r="A2767" s="36"/>
      <c r="B2767" s="107"/>
      <c r="C2767" s="145"/>
      <c r="D2767" s="146"/>
      <c r="E2767" s="147"/>
      <c r="F2767" s="148"/>
      <c r="G2767" s="148"/>
      <c r="H2767" s="107"/>
      <c r="I2767" s="149"/>
      <c r="J2767" s="107"/>
      <c r="K2767" s="145"/>
      <c r="L2767" s="92"/>
      <c r="M2767" s="104"/>
      <c r="N2767" s="143"/>
      <c r="O2767" s="143"/>
      <c r="P2767" s="143"/>
      <c r="Q2767" s="143"/>
      <c r="R2767" s="94"/>
      <c r="S2767" s="107"/>
      <c r="T2767" s="143"/>
      <c r="U2767" s="94"/>
      <c r="V2767" s="94"/>
      <c r="W2767" s="94"/>
      <c r="X2767" s="143"/>
      <c r="Y2767" s="123"/>
      <c r="Z2767" s="143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  <c r="EG2767" s="107"/>
      <c r="EH2767" s="107"/>
      <c r="EI2767" s="107"/>
      <c r="EJ2767" s="107"/>
      <c r="EK2767" s="107"/>
      <c r="EL2767" s="107"/>
      <c r="EM2767" s="107"/>
      <c r="EN2767" s="107"/>
      <c r="EO2767" s="107"/>
      <c r="EP2767" s="107"/>
      <c r="EQ2767" s="107"/>
      <c r="ER2767" s="107"/>
      <c r="ES2767" s="107"/>
      <c r="ET2767" s="107"/>
      <c r="EU2767" s="107"/>
      <c r="EV2767" s="107"/>
      <c r="EW2767" s="107"/>
      <c r="EX2767" s="107"/>
      <c r="EY2767" s="107"/>
    </row>
    <row r="2768" spans="1:155" x14ac:dyDescent="0.15">
      <c r="A2768" s="36"/>
      <c r="B2768" s="107"/>
      <c r="C2768" s="145"/>
      <c r="D2768" s="146"/>
      <c r="E2768" s="147"/>
      <c r="F2768" s="148"/>
      <c r="G2768" s="148"/>
      <c r="H2768" s="107"/>
      <c r="I2768" s="149"/>
      <c r="J2768" s="107"/>
      <c r="K2768" s="145"/>
      <c r="L2768" s="92"/>
      <c r="M2768" s="104"/>
      <c r="N2768" s="143"/>
      <c r="O2768" s="143"/>
      <c r="P2768" s="143"/>
      <c r="Q2768" s="143"/>
      <c r="R2768" s="94"/>
      <c r="S2768" s="107"/>
      <c r="T2768" s="143"/>
      <c r="U2768" s="94"/>
      <c r="V2768" s="94"/>
      <c r="W2768" s="94"/>
      <c r="X2768" s="143"/>
      <c r="Y2768" s="123"/>
      <c r="Z2768" s="143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  <c r="EG2768" s="107"/>
      <c r="EH2768" s="107"/>
      <c r="EI2768" s="107"/>
      <c r="EJ2768" s="107"/>
      <c r="EK2768" s="107"/>
      <c r="EL2768" s="107"/>
      <c r="EM2768" s="107"/>
      <c r="EN2768" s="107"/>
      <c r="EO2768" s="107"/>
      <c r="EP2768" s="107"/>
      <c r="EQ2768" s="107"/>
      <c r="ER2768" s="107"/>
      <c r="ES2768" s="107"/>
      <c r="ET2768" s="107"/>
      <c r="EU2768" s="107"/>
      <c r="EV2768" s="107"/>
      <c r="EW2768" s="107"/>
      <c r="EX2768" s="107"/>
      <c r="EY2768" s="107"/>
    </row>
    <row r="2769" spans="1:155" x14ac:dyDescent="0.15">
      <c r="A2769" s="36"/>
      <c r="B2769" s="107"/>
      <c r="C2769" s="145"/>
      <c r="D2769" s="146"/>
      <c r="E2769" s="147"/>
      <c r="F2769" s="148"/>
      <c r="G2769" s="148"/>
      <c r="H2769" s="107"/>
      <c r="I2769" s="149"/>
      <c r="J2769" s="107"/>
      <c r="K2769" s="145"/>
      <c r="L2769" s="92"/>
      <c r="M2769" s="104"/>
      <c r="N2769" s="143"/>
      <c r="O2769" s="143"/>
      <c r="P2769" s="143"/>
      <c r="Q2769" s="143"/>
      <c r="R2769" s="94"/>
      <c r="S2769" s="107"/>
      <c r="T2769" s="143"/>
      <c r="U2769" s="94"/>
      <c r="V2769" s="94"/>
      <c r="W2769" s="94"/>
      <c r="X2769" s="143"/>
      <c r="Y2769" s="123"/>
      <c r="Z2769" s="143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  <c r="EG2769" s="107"/>
      <c r="EH2769" s="107"/>
      <c r="EI2769" s="107"/>
      <c r="EJ2769" s="107"/>
      <c r="EK2769" s="107"/>
      <c r="EL2769" s="107"/>
      <c r="EM2769" s="107"/>
      <c r="EN2769" s="107"/>
      <c r="EO2769" s="107"/>
      <c r="EP2769" s="107"/>
      <c r="EQ2769" s="107"/>
      <c r="ER2769" s="107"/>
      <c r="ES2769" s="107"/>
      <c r="ET2769" s="107"/>
      <c r="EU2769" s="107"/>
      <c r="EV2769" s="107"/>
      <c r="EW2769" s="107"/>
      <c r="EX2769" s="107"/>
      <c r="EY2769" s="107"/>
    </row>
    <row r="2770" spans="1:155" x14ac:dyDescent="0.15">
      <c r="A2770" s="36"/>
      <c r="B2770" s="107"/>
      <c r="C2770" s="145"/>
      <c r="D2770" s="146"/>
      <c r="E2770" s="147"/>
      <c r="F2770" s="148"/>
      <c r="G2770" s="148"/>
      <c r="H2770" s="107"/>
      <c r="I2770" s="149"/>
      <c r="J2770" s="107"/>
      <c r="K2770" s="145"/>
      <c r="L2770" s="92"/>
      <c r="M2770" s="104"/>
      <c r="N2770" s="143"/>
      <c r="O2770" s="143"/>
      <c r="P2770" s="143"/>
      <c r="Q2770" s="143"/>
      <c r="R2770" s="94"/>
      <c r="S2770" s="107"/>
      <c r="T2770" s="143"/>
      <c r="U2770" s="94"/>
      <c r="V2770" s="94"/>
      <c r="W2770" s="94"/>
      <c r="X2770" s="143"/>
      <c r="Y2770" s="123"/>
      <c r="Z2770" s="143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  <c r="EG2770" s="107"/>
      <c r="EH2770" s="107"/>
      <c r="EI2770" s="107"/>
      <c r="EJ2770" s="107"/>
      <c r="EK2770" s="107"/>
      <c r="EL2770" s="107"/>
      <c r="EM2770" s="107"/>
      <c r="EN2770" s="107"/>
      <c r="EO2770" s="107"/>
      <c r="EP2770" s="107"/>
      <c r="EQ2770" s="107"/>
      <c r="ER2770" s="107"/>
      <c r="ES2770" s="107"/>
      <c r="ET2770" s="107"/>
      <c r="EU2770" s="107"/>
      <c r="EV2770" s="107"/>
      <c r="EW2770" s="107"/>
      <c r="EX2770" s="107"/>
      <c r="EY2770" s="107"/>
    </row>
    <row r="2771" spans="1:155" x14ac:dyDescent="0.15">
      <c r="A2771" s="36"/>
      <c r="B2771" s="107"/>
      <c r="C2771" s="145"/>
      <c r="D2771" s="146"/>
      <c r="E2771" s="147"/>
      <c r="F2771" s="148"/>
      <c r="G2771" s="148"/>
      <c r="H2771" s="107"/>
      <c r="I2771" s="149"/>
      <c r="J2771" s="107"/>
      <c r="K2771" s="145"/>
      <c r="L2771" s="92"/>
      <c r="M2771" s="104"/>
      <c r="N2771" s="143"/>
      <c r="O2771" s="143"/>
      <c r="P2771" s="143"/>
      <c r="Q2771" s="143"/>
      <c r="R2771" s="94"/>
      <c r="S2771" s="107"/>
      <c r="T2771" s="143"/>
      <c r="U2771" s="94"/>
      <c r="V2771" s="94"/>
      <c r="W2771" s="94"/>
      <c r="X2771" s="143"/>
      <c r="Y2771" s="123"/>
      <c r="Z2771" s="143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  <c r="EG2771" s="107"/>
      <c r="EH2771" s="107"/>
      <c r="EI2771" s="107"/>
      <c r="EJ2771" s="107"/>
      <c r="EK2771" s="107"/>
      <c r="EL2771" s="107"/>
      <c r="EM2771" s="107"/>
      <c r="EN2771" s="107"/>
      <c r="EO2771" s="107"/>
      <c r="EP2771" s="107"/>
      <c r="EQ2771" s="107"/>
      <c r="ER2771" s="107"/>
      <c r="ES2771" s="107"/>
      <c r="ET2771" s="107"/>
      <c r="EU2771" s="107"/>
      <c r="EV2771" s="107"/>
      <c r="EW2771" s="107"/>
      <c r="EX2771" s="107"/>
      <c r="EY2771" s="107"/>
    </row>
    <row r="2772" spans="1:155" x14ac:dyDescent="0.15">
      <c r="A2772" s="36"/>
      <c r="B2772" s="107"/>
      <c r="C2772" s="145"/>
      <c r="D2772" s="146"/>
      <c r="E2772" s="147"/>
      <c r="F2772" s="148"/>
      <c r="G2772" s="148"/>
      <c r="H2772" s="107"/>
      <c r="I2772" s="149"/>
      <c r="J2772" s="107"/>
      <c r="K2772" s="145"/>
      <c r="L2772" s="92"/>
      <c r="M2772" s="104"/>
      <c r="N2772" s="143"/>
      <c r="O2772" s="143"/>
      <c r="P2772" s="143"/>
      <c r="Q2772" s="143"/>
      <c r="R2772" s="94"/>
      <c r="S2772" s="107"/>
      <c r="T2772" s="143"/>
      <c r="U2772" s="94"/>
      <c r="V2772" s="94"/>
      <c r="W2772" s="94"/>
      <c r="X2772" s="143"/>
      <c r="Y2772" s="123"/>
      <c r="Z2772" s="143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  <c r="EG2772" s="107"/>
      <c r="EH2772" s="107"/>
      <c r="EI2772" s="107"/>
      <c r="EJ2772" s="107"/>
      <c r="EK2772" s="107"/>
      <c r="EL2772" s="107"/>
      <c r="EM2772" s="107"/>
      <c r="EN2772" s="107"/>
      <c r="EO2772" s="107"/>
      <c r="EP2772" s="107"/>
      <c r="EQ2772" s="107"/>
      <c r="ER2772" s="107"/>
      <c r="ES2772" s="107"/>
      <c r="ET2772" s="107"/>
      <c r="EU2772" s="107"/>
      <c r="EV2772" s="107"/>
      <c r="EW2772" s="107"/>
      <c r="EX2772" s="107"/>
      <c r="EY2772" s="107"/>
    </row>
    <row r="2773" spans="1:155" x14ac:dyDescent="0.15">
      <c r="A2773" s="36"/>
      <c r="B2773" s="107"/>
      <c r="C2773" s="145"/>
      <c r="D2773" s="146"/>
      <c r="E2773" s="147"/>
      <c r="F2773" s="148"/>
      <c r="G2773" s="148"/>
      <c r="H2773" s="107"/>
      <c r="I2773" s="149"/>
      <c r="J2773" s="107"/>
      <c r="K2773" s="145"/>
      <c r="L2773" s="92"/>
      <c r="M2773" s="104"/>
      <c r="N2773" s="143"/>
      <c r="O2773" s="143"/>
      <c r="P2773" s="143"/>
      <c r="Q2773" s="143"/>
      <c r="R2773" s="94"/>
      <c r="S2773" s="107"/>
      <c r="T2773" s="143"/>
      <c r="U2773" s="94"/>
      <c r="V2773" s="94"/>
      <c r="W2773" s="94"/>
      <c r="X2773" s="143"/>
      <c r="Y2773" s="123"/>
      <c r="Z2773" s="143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  <c r="EG2773" s="107"/>
      <c r="EH2773" s="107"/>
      <c r="EI2773" s="107"/>
      <c r="EJ2773" s="107"/>
      <c r="EK2773" s="107"/>
      <c r="EL2773" s="107"/>
      <c r="EM2773" s="107"/>
      <c r="EN2773" s="107"/>
      <c r="EO2773" s="107"/>
      <c r="EP2773" s="107"/>
      <c r="EQ2773" s="107"/>
      <c r="ER2773" s="107"/>
      <c r="ES2773" s="107"/>
      <c r="ET2773" s="107"/>
      <c r="EU2773" s="107"/>
      <c r="EV2773" s="107"/>
      <c r="EW2773" s="107"/>
      <c r="EX2773" s="107"/>
      <c r="EY2773" s="107"/>
    </row>
    <row r="2774" spans="1:155" x14ac:dyDescent="0.15">
      <c r="A2774" s="36"/>
      <c r="B2774" s="107"/>
      <c r="C2774" s="145"/>
      <c r="D2774" s="146"/>
      <c r="E2774" s="147"/>
      <c r="F2774" s="148"/>
      <c r="G2774" s="148"/>
      <c r="H2774" s="107"/>
      <c r="I2774" s="149"/>
      <c r="J2774" s="107"/>
      <c r="K2774" s="145"/>
      <c r="L2774" s="92"/>
      <c r="M2774" s="104"/>
      <c r="N2774" s="143"/>
      <c r="O2774" s="143"/>
      <c r="P2774" s="143"/>
      <c r="Q2774" s="143"/>
      <c r="R2774" s="94"/>
      <c r="S2774" s="107"/>
      <c r="T2774" s="143"/>
      <c r="U2774" s="94"/>
      <c r="V2774" s="94"/>
      <c r="W2774" s="94"/>
      <c r="X2774" s="143"/>
      <c r="Y2774" s="123"/>
      <c r="Z2774" s="143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  <c r="EG2774" s="107"/>
      <c r="EH2774" s="107"/>
      <c r="EI2774" s="107"/>
      <c r="EJ2774" s="107"/>
      <c r="EK2774" s="107"/>
      <c r="EL2774" s="107"/>
      <c r="EM2774" s="107"/>
      <c r="EN2774" s="107"/>
      <c r="EO2774" s="107"/>
      <c r="EP2774" s="107"/>
      <c r="EQ2774" s="107"/>
      <c r="ER2774" s="107"/>
      <c r="ES2774" s="107"/>
      <c r="ET2774" s="107"/>
      <c r="EU2774" s="107"/>
      <c r="EV2774" s="107"/>
      <c r="EW2774" s="107"/>
      <c r="EX2774" s="107"/>
      <c r="EY2774" s="107"/>
    </row>
    <row r="2775" spans="1:155" x14ac:dyDescent="0.15">
      <c r="A2775" s="36"/>
      <c r="B2775" s="107"/>
      <c r="C2775" s="145"/>
      <c r="D2775" s="146"/>
      <c r="E2775" s="147"/>
      <c r="F2775" s="148"/>
      <c r="G2775" s="148"/>
      <c r="H2775" s="107"/>
      <c r="I2775" s="149"/>
      <c r="J2775" s="107"/>
      <c r="K2775" s="145"/>
      <c r="L2775" s="92"/>
      <c r="M2775" s="104"/>
      <c r="N2775" s="143"/>
      <c r="O2775" s="143"/>
      <c r="P2775" s="143"/>
      <c r="Q2775" s="143"/>
      <c r="R2775" s="94"/>
      <c r="S2775" s="107"/>
      <c r="T2775" s="143"/>
      <c r="U2775" s="94"/>
      <c r="V2775" s="94"/>
      <c r="W2775" s="94"/>
      <c r="X2775" s="143"/>
      <c r="Y2775" s="123"/>
      <c r="Z2775" s="143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  <c r="EG2775" s="107"/>
      <c r="EH2775" s="107"/>
      <c r="EI2775" s="107"/>
      <c r="EJ2775" s="107"/>
      <c r="EK2775" s="107"/>
      <c r="EL2775" s="107"/>
      <c r="EM2775" s="107"/>
      <c r="EN2775" s="107"/>
      <c r="EO2775" s="107"/>
      <c r="EP2775" s="107"/>
      <c r="EQ2775" s="107"/>
      <c r="ER2775" s="107"/>
      <c r="ES2775" s="107"/>
      <c r="ET2775" s="107"/>
      <c r="EU2775" s="107"/>
      <c r="EV2775" s="107"/>
      <c r="EW2775" s="107"/>
      <c r="EX2775" s="107"/>
      <c r="EY2775" s="107"/>
    </row>
    <row r="2776" spans="1:155" x14ac:dyDescent="0.15">
      <c r="A2776" s="36"/>
      <c r="B2776" s="107"/>
      <c r="C2776" s="145"/>
      <c r="D2776" s="146"/>
      <c r="E2776" s="147"/>
      <c r="F2776" s="148"/>
      <c r="G2776" s="148"/>
      <c r="H2776" s="107"/>
      <c r="I2776" s="149"/>
      <c r="J2776" s="107"/>
      <c r="K2776" s="145"/>
      <c r="L2776" s="92"/>
      <c r="M2776" s="104"/>
      <c r="N2776" s="143"/>
      <c r="O2776" s="143"/>
      <c r="P2776" s="143"/>
      <c r="Q2776" s="143"/>
      <c r="R2776" s="94"/>
      <c r="S2776" s="107"/>
      <c r="T2776" s="143"/>
      <c r="U2776" s="94"/>
      <c r="V2776" s="94"/>
      <c r="W2776" s="94"/>
      <c r="X2776" s="143"/>
      <c r="Y2776" s="123"/>
      <c r="Z2776" s="143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  <c r="EG2776" s="107"/>
      <c r="EH2776" s="107"/>
      <c r="EI2776" s="107"/>
      <c r="EJ2776" s="107"/>
      <c r="EK2776" s="107"/>
      <c r="EL2776" s="107"/>
      <c r="EM2776" s="107"/>
      <c r="EN2776" s="107"/>
      <c r="EO2776" s="107"/>
      <c r="EP2776" s="107"/>
      <c r="EQ2776" s="107"/>
      <c r="ER2776" s="107"/>
      <c r="ES2776" s="107"/>
      <c r="ET2776" s="107"/>
      <c r="EU2776" s="107"/>
      <c r="EV2776" s="107"/>
      <c r="EW2776" s="107"/>
      <c r="EX2776" s="107"/>
      <c r="EY2776" s="107"/>
    </row>
    <row r="2777" spans="1:155" x14ac:dyDescent="0.15">
      <c r="A2777" s="36"/>
      <c r="B2777" s="107"/>
      <c r="C2777" s="145"/>
      <c r="D2777" s="146"/>
      <c r="E2777" s="147"/>
      <c r="F2777" s="148"/>
      <c r="G2777" s="148"/>
      <c r="H2777" s="107"/>
      <c r="I2777" s="149"/>
      <c r="J2777" s="107"/>
      <c r="K2777" s="145"/>
      <c r="L2777" s="92"/>
      <c r="M2777" s="104"/>
      <c r="N2777" s="143"/>
      <c r="O2777" s="143"/>
      <c r="P2777" s="143"/>
      <c r="Q2777" s="143"/>
      <c r="R2777" s="94"/>
      <c r="S2777" s="107"/>
      <c r="T2777" s="143"/>
      <c r="U2777" s="94"/>
      <c r="V2777" s="94"/>
      <c r="W2777" s="94"/>
      <c r="X2777" s="143"/>
      <c r="Y2777" s="123"/>
      <c r="Z2777" s="143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  <c r="EG2777" s="107"/>
      <c r="EH2777" s="107"/>
      <c r="EI2777" s="107"/>
      <c r="EJ2777" s="107"/>
      <c r="EK2777" s="107"/>
      <c r="EL2777" s="107"/>
      <c r="EM2777" s="107"/>
      <c r="EN2777" s="107"/>
      <c r="EO2777" s="107"/>
      <c r="EP2777" s="107"/>
      <c r="EQ2777" s="107"/>
      <c r="ER2777" s="107"/>
      <c r="ES2777" s="107"/>
      <c r="ET2777" s="107"/>
      <c r="EU2777" s="107"/>
      <c r="EV2777" s="107"/>
      <c r="EW2777" s="107"/>
      <c r="EX2777" s="107"/>
      <c r="EY2777" s="107"/>
    </row>
    <row r="2778" spans="1:155" x14ac:dyDescent="0.15">
      <c r="A2778" s="36"/>
      <c r="B2778" s="107"/>
      <c r="C2778" s="145"/>
      <c r="D2778" s="146"/>
      <c r="E2778" s="147"/>
      <c r="F2778" s="148"/>
      <c r="G2778" s="148"/>
      <c r="H2778" s="107"/>
      <c r="I2778" s="149"/>
      <c r="J2778" s="107"/>
      <c r="K2778" s="145"/>
      <c r="L2778" s="92"/>
      <c r="M2778" s="104"/>
      <c r="N2778" s="143"/>
      <c r="O2778" s="143"/>
      <c r="P2778" s="143"/>
      <c r="Q2778" s="143"/>
      <c r="R2778" s="94"/>
      <c r="S2778" s="107"/>
      <c r="T2778" s="143"/>
      <c r="U2778" s="94"/>
      <c r="V2778" s="94"/>
      <c r="W2778" s="94"/>
      <c r="X2778" s="143"/>
      <c r="Y2778" s="123"/>
      <c r="Z2778" s="143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  <c r="EG2778" s="107"/>
      <c r="EH2778" s="107"/>
      <c r="EI2778" s="107"/>
      <c r="EJ2778" s="107"/>
      <c r="EK2778" s="107"/>
      <c r="EL2778" s="107"/>
      <c r="EM2778" s="107"/>
      <c r="EN2778" s="107"/>
      <c r="EO2778" s="107"/>
      <c r="EP2778" s="107"/>
      <c r="EQ2778" s="107"/>
      <c r="ER2778" s="107"/>
      <c r="ES2778" s="107"/>
      <c r="ET2778" s="107"/>
      <c r="EU2778" s="107"/>
      <c r="EV2778" s="107"/>
      <c r="EW2778" s="107"/>
      <c r="EX2778" s="107"/>
      <c r="EY2778" s="107"/>
    </row>
    <row r="2779" spans="1:155" x14ac:dyDescent="0.15">
      <c r="A2779" s="36"/>
      <c r="B2779" s="107"/>
      <c r="C2779" s="145"/>
      <c r="D2779" s="146"/>
      <c r="E2779" s="147"/>
      <c r="F2779" s="148"/>
      <c r="G2779" s="148"/>
      <c r="H2779" s="107"/>
      <c r="I2779" s="149"/>
      <c r="J2779" s="107"/>
      <c r="K2779" s="145"/>
      <c r="L2779" s="92"/>
      <c r="M2779" s="104"/>
      <c r="N2779" s="143"/>
      <c r="O2779" s="143"/>
      <c r="P2779" s="143"/>
      <c r="Q2779" s="143"/>
      <c r="R2779" s="94"/>
      <c r="S2779" s="107"/>
      <c r="T2779" s="143"/>
      <c r="U2779" s="94"/>
      <c r="V2779" s="94"/>
      <c r="W2779" s="94"/>
      <c r="X2779" s="143"/>
      <c r="Y2779" s="123"/>
      <c r="Z2779" s="143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  <c r="EG2779" s="107"/>
      <c r="EH2779" s="107"/>
      <c r="EI2779" s="107"/>
      <c r="EJ2779" s="107"/>
      <c r="EK2779" s="107"/>
      <c r="EL2779" s="107"/>
      <c r="EM2779" s="107"/>
      <c r="EN2779" s="107"/>
      <c r="EO2779" s="107"/>
      <c r="EP2779" s="107"/>
      <c r="EQ2779" s="107"/>
      <c r="ER2779" s="107"/>
      <c r="ES2779" s="107"/>
      <c r="ET2779" s="107"/>
      <c r="EU2779" s="107"/>
      <c r="EV2779" s="107"/>
      <c r="EW2779" s="107"/>
      <c r="EX2779" s="107"/>
      <c r="EY2779" s="107"/>
    </row>
    <row r="2780" spans="1:155" x14ac:dyDescent="0.15">
      <c r="A2780" s="36"/>
      <c r="B2780" s="107"/>
      <c r="C2780" s="145"/>
      <c r="D2780" s="146"/>
      <c r="E2780" s="147"/>
      <c r="F2780" s="148"/>
      <c r="G2780" s="148"/>
      <c r="H2780" s="107"/>
      <c r="I2780" s="149"/>
      <c r="J2780" s="107"/>
      <c r="K2780" s="145"/>
      <c r="L2780" s="92"/>
      <c r="M2780" s="104"/>
      <c r="N2780" s="143"/>
      <c r="O2780" s="143"/>
      <c r="P2780" s="143"/>
      <c r="Q2780" s="143"/>
      <c r="R2780" s="94"/>
      <c r="S2780" s="107"/>
      <c r="T2780" s="143"/>
      <c r="U2780" s="94"/>
      <c r="V2780" s="94"/>
      <c r="W2780" s="94"/>
      <c r="X2780" s="143"/>
      <c r="Y2780" s="123"/>
      <c r="Z2780" s="143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  <c r="EG2780" s="107"/>
      <c r="EH2780" s="107"/>
      <c r="EI2780" s="107"/>
      <c r="EJ2780" s="107"/>
      <c r="EK2780" s="107"/>
      <c r="EL2780" s="107"/>
      <c r="EM2780" s="107"/>
      <c r="EN2780" s="107"/>
      <c r="EO2780" s="107"/>
      <c r="EP2780" s="107"/>
      <c r="EQ2780" s="107"/>
      <c r="ER2780" s="107"/>
      <c r="ES2780" s="107"/>
      <c r="ET2780" s="107"/>
      <c r="EU2780" s="107"/>
      <c r="EV2780" s="107"/>
      <c r="EW2780" s="107"/>
      <c r="EX2780" s="107"/>
      <c r="EY2780" s="107"/>
    </row>
    <row r="2781" spans="1:155" x14ac:dyDescent="0.15">
      <c r="A2781" s="36"/>
      <c r="B2781" s="107"/>
      <c r="C2781" s="145"/>
      <c r="D2781" s="146"/>
      <c r="E2781" s="147"/>
      <c r="F2781" s="148"/>
      <c r="G2781" s="148"/>
      <c r="H2781" s="107"/>
      <c r="I2781" s="149"/>
      <c r="J2781" s="107"/>
      <c r="K2781" s="145"/>
      <c r="L2781" s="92"/>
      <c r="M2781" s="104"/>
      <c r="N2781" s="143"/>
      <c r="O2781" s="143"/>
      <c r="P2781" s="143"/>
      <c r="Q2781" s="143"/>
      <c r="R2781" s="94"/>
      <c r="S2781" s="107"/>
      <c r="T2781" s="143"/>
      <c r="U2781" s="94"/>
      <c r="V2781" s="94"/>
      <c r="W2781" s="94"/>
      <c r="X2781" s="143"/>
      <c r="Y2781" s="123"/>
      <c r="Z2781" s="143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  <c r="EG2781" s="107"/>
      <c r="EH2781" s="107"/>
      <c r="EI2781" s="107"/>
      <c r="EJ2781" s="107"/>
      <c r="EK2781" s="107"/>
      <c r="EL2781" s="107"/>
      <c r="EM2781" s="107"/>
      <c r="EN2781" s="107"/>
      <c r="EO2781" s="107"/>
      <c r="EP2781" s="107"/>
      <c r="EQ2781" s="107"/>
      <c r="ER2781" s="107"/>
      <c r="ES2781" s="107"/>
      <c r="ET2781" s="107"/>
      <c r="EU2781" s="107"/>
      <c r="EV2781" s="107"/>
      <c r="EW2781" s="107"/>
      <c r="EX2781" s="107"/>
      <c r="EY2781" s="107"/>
    </row>
    <row r="2782" spans="1:155" x14ac:dyDescent="0.15">
      <c r="A2782" s="36"/>
      <c r="B2782" s="107"/>
      <c r="C2782" s="145"/>
      <c r="D2782" s="146"/>
      <c r="E2782" s="147"/>
      <c r="F2782" s="148"/>
      <c r="G2782" s="148"/>
      <c r="H2782" s="107"/>
      <c r="I2782" s="149"/>
      <c r="J2782" s="107"/>
      <c r="K2782" s="145"/>
      <c r="L2782" s="92"/>
      <c r="M2782" s="104"/>
      <c r="N2782" s="143"/>
      <c r="O2782" s="143"/>
      <c r="P2782" s="143"/>
      <c r="Q2782" s="143"/>
      <c r="R2782" s="94"/>
      <c r="S2782" s="107"/>
      <c r="T2782" s="143"/>
      <c r="U2782" s="94"/>
      <c r="V2782" s="94"/>
      <c r="W2782" s="94"/>
      <c r="X2782" s="143"/>
      <c r="Y2782" s="123"/>
      <c r="Z2782" s="143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  <c r="EG2782" s="107"/>
      <c r="EH2782" s="107"/>
      <c r="EI2782" s="107"/>
      <c r="EJ2782" s="107"/>
      <c r="EK2782" s="107"/>
      <c r="EL2782" s="107"/>
      <c r="EM2782" s="107"/>
      <c r="EN2782" s="107"/>
      <c r="EO2782" s="107"/>
      <c r="EP2782" s="107"/>
      <c r="EQ2782" s="107"/>
      <c r="ER2782" s="107"/>
      <c r="ES2782" s="107"/>
      <c r="ET2782" s="107"/>
      <c r="EU2782" s="107"/>
      <c r="EV2782" s="107"/>
      <c r="EW2782" s="107"/>
      <c r="EX2782" s="107"/>
      <c r="EY2782" s="107"/>
    </row>
    <row r="2783" spans="1:155" x14ac:dyDescent="0.15">
      <c r="A2783" s="36"/>
      <c r="B2783" s="107"/>
      <c r="C2783" s="145"/>
      <c r="D2783" s="146"/>
      <c r="E2783" s="147"/>
      <c r="F2783" s="148"/>
      <c r="G2783" s="148"/>
      <c r="H2783" s="107"/>
      <c r="I2783" s="149"/>
      <c r="J2783" s="107"/>
      <c r="K2783" s="145"/>
      <c r="L2783" s="92"/>
      <c r="M2783" s="104"/>
      <c r="N2783" s="143"/>
      <c r="O2783" s="143"/>
      <c r="P2783" s="143"/>
      <c r="Q2783" s="143"/>
      <c r="R2783" s="94"/>
      <c r="S2783" s="107"/>
      <c r="T2783" s="143"/>
      <c r="U2783" s="94"/>
      <c r="V2783" s="94"/>
      <c r="W2783" s="94"/>
      <c r="X2783" s="143"/>
      <c r="Y2783" s="123"/>
      <c r="Z2783" s="143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  <c r="EG2783" s="107"/>
      <c r="EH2783" s="107"/>
      <c r="EI2783" s="107"/>
      <c r="EJ2783" s="107"/>
      <c r="EK2783" s="107"/>
      <c r="EL2783" s="107"/>
      <c r="EM2783" s="107"/>
      <c r="EN2783" s="107"/>
      <c r="EO2783" s="107"/>
      <c r="EP2783" s="107"/>
      <c r="EQ2783" s="107"/>
      <c r="ER2783" s="107"/>
      <c r="ES2783" s="107"/>
      <c r="ET2783" s="107"/>
      <c r="EU2783" s="107"/>
      <c r="EV2783" s="107"/>
      <c r="EW2783" s="107"/>
      <c r="EX2783" s="107"/>
      <c r="EY2783" s="107"/>
    </row>
    <row r="2784" spans="1:155" x14ac:dyDescent="0.15">
      <c r="A2784" s="36"/>
      <c r="B2784" s="107"/>
      <c r="C2784" s="145"/>
      <c r="D2784" s="146"/>
      <c r="E2784" s="147"/>
      <c r="F2784" s="148"/>
      <c r="G2784" s="148"/>
      <c r="H2784" s="107"/>
      <c r="I2784" s="149"/>
      <c r="J2784" s="107"/>
      <c r="K2784" s="145"/>
      <c r="L2784" s="92"/>
      <c r="M2784" s="104"/>
      <c r="N2784" s="143"/>
      <c r="O2784" s="143"/>
      <c r="P2784" s="143"/>
      <c r="Q2784" s="143"/>
      <c r="R2784" s="94"/>
      <c r="S2784" s="107"/>
      <c r="T2784" s="143"/>
      <c r="U2784" s="94"/>
      <c r="V2784" s="94"/>
      <c r="W2784" s="94"/>
      <c r="X2784" s="143"/>
      <c r="Y2784" s="123"/>
      <c r="Z2784" s="143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  <c r="EG2784" s="107"/>
      <c r="EH2784" s="107"/>
      <c r="EI2784" s="107"/>
      <c r="EJ2784" s="107"/>
      <c r="EK2784" s="107"/>
      <c r="EL2784" s="107"/>
      <c r="EM2784" s="107"/>
      <c r="EN2784" s="107"/>
      <c r="EO2784" s="107"/>
      <c r="EP2784" s="107"/>
      <c r="EQ2784" s="107"/>
      <c r="ER2784" s="107"/>
      <c r="ES2784" s="107"/>
      <c r="ET2784" s="107"/>
      <c r="EU2784" s="107"/>
      <c r="EV2784" s="107"/>
      <c r="EW2784" s="107"/>
      <c r="EX2784" s="107"/>
      <c r="EY2784" s="107"/>
    </row>
    <row r="2785" spans="1:155" x14ac:dyDescent="0.15">
      <c r="A2785" s="36"/>
      <c r="B2785" s="107"/>
      <c r="C2785" s="145"/>
      <c r="D2785" s="146"/>
      <c r="E2785" s="147"/>
      <c r="F2785" s="148"/>
      <c r="G2785" s="148"/>
      <c r="H2785" s="107"/>
      <c r="I2785" s="149"/>
      <c r="J2785" s="107"/>
      <c r="K2785" s="145"/>
      <c r="L2785" s="92"/>
      <c r="M2785" s="104"/>
      <c r="N2785" s="143"/>
      <c r="O2785" s="143"/>
      <c r="P2785" s="143"/>
      <c r="Q2785" s="143"/>
      <c r="R2785" s="94"/>
      <c r="S2785" s="107"/>
      <c r="T2785" s="143"/>
      <c r="U2785" s="94"/>
      <c r="V2785" s="94"/>
      <c r="W2785" s="94"/>
      <c r="X2785" s="143"/>
      <c r="Y2785" s="123"/>
      <c r="Z2785" s="143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  <c r="EG2785" s="107"/>
      <c r="EH2785" s="107"/>
      <c r="EI2785" s="107"/>
      <c r="EJ2785" s="107"/>
      <c r="EK2785" s="107"/>
      <c r="EL2785" s="107"/>
      <c r="EM2785" s="107"/>
      <c r="EN2785" s="107"/>
      <c r="EO2785" s="107"/>
      <c r="EP2785" s="107"/>
      <c r="EQ2785" s="107"/>
      <c r="ER2785" s="107"/>
      <c r="ES2785" s="107"/>
      <c r="ET2785" s="107"/>
      <c r="EU2785" s="107"/>
      <c r="EV2785" s="107"/>
      <c r="EW2785" s="107"/>
      <c r="EX2785" s="107"/>
      <c r="EY2785" s="107"/>
    </row>
    <row r="2786" spans="1:155" x14ac:dyDescent="0.15">
      <c r="A2786" s="36"/>
      <c r="B2786" s="107"/>
      <c r="C2786" s="145"/>
      <c r="D2786" s="146"/>
      <c r="E2786" s="147"/>
      <c r="F2786" s="148"/>
      <c r="G2786" s="148"/>
      <c r="H2786" s="107"/>
      <c r="I2786" s="149"/>
      <c r="J2786" s="107"/>
      <c r="K2786" s="145"/>
      <c r="L2786" s="92"/>
      <c r="M2786" s="104"/>
      <c r="N2786" s="143"/>
      <c r="O2786" s="143"/>
      <c r="P2786" s="143"/>
      <c r="Q2786" s="143"/>
      <c r="R2786" s="94"/>
      <c r="S2786" s="107"/>
      <c r="T2786" s="143"/>
      <c r="U2786" s="94"/>
      <c r="V2786" s="94"/>
      <c r="W2786" s="94"/>
      <c r="X2786" s="143"/>
      <c r="Y2786" s="123"/>
      <c r="Z2786" s="143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  <c r="EG2786" s="107"/>
      <c r="EH2786" s="107"/>
      <c r="EI2786" s="107"/>
      <c r="EJ2786" s="107"/>
      <c r="EK2786" s="107"/>
      <c r="EL2786" s="107"/>
      <c r="EM2786" s="107"/>
      <c r="EN2786" s="107"/>
      <c r="EO2786" s="107"/>
      <c r="EP2786" s="107"/>
      <c r="EQ2786" s="107"/>
      <c r="ER2786" s="107"/>
      <c r="ES2786" s="107"/>
      <c r="ET2786" s="107"/>
      <c r="EU2786" s="107"/>
      <c r="EV2786" s="107"/>
      <c r="EW2786" s="107"/>
      <c r="EX2786" s="107"/>
      <c r="EY2786" s="107"/>
    </row>
    <row r="2787" spans="1:155" x14ac:dyDescent="0.15">
      <c r="A2787" s="36"/>
      <c r="B2787" s="107"/>
      <c r="C2787" s="145"/>
      <c r="D2787" s="146"/>
      <c r="E2787" s="147"/>
      <c r="F2787" s="148"/>
      <c r="G2787" s="148"/>
      <c r="H2787" s="107"/>
      <c r="I2787" s="149"/>
      <c r="J2787" s="107"/>
      <c r="K2787" s="145"/>
      <c r="L2787" s="92"/>
      <c r="M2787" s="104"/>
      <c r="N2787" s="143"/>
      <c r="O2787" s="143"/>
      <c r="P2787" s="143"/>
      <c r="Q2787" s="143"/>
      <c r="R2787" s="94"/>
      <c r="S2787" s="107"/>
      <c r="T2787" s="143"/>
      <c r="U2787" s="94"/>
      <c r="V2787" s="94"/>
      <c r="W2787" s="94"/>
      <c r="X2787" s="143"/>
      <c r="Y2787" s="123"/>
      <c r="Z2787" s="143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  <c r="EG2787" s="107"/>
      <c r="EH2787" s="107"/>
      <c r="EI2787" s="107"/>
      <c r="EJ2787" s="107"/>
      <c r="EK2787" s="107"/>
      <c r="EL2787" s="107"/>
      <c r="EM2787" s="107"/>
      <c r="EN2787" s="107"/>
      <c r="EO2787" s="107"/>
      <c r="EP2787" s="107"/>
      <c r="EQ2787" s="107"/>
      <c r="ER2787" s="107"/>
      <c r="ES2787" s="107"/>
      <c r="ET2787" s="107"/>
      <c r="EU2787" s="107"/>
      <c r="EV2787" s="107"/>
      <c r="EW2787" s="107"/>
      <c r="EX2787" s="107"/>
      <c r="EY2787" s="107"/>
    </row>
    <row r="2788" spans="1:155" x14ac:dyDescent="0.15">
      <c r="A2788" s="36"/>
      <c r="B2788" s="107"/>
      <c r="C2788" s="145"/>
      <c r="D2788" s="146"/>
      <c r="E2788" s="147"/>
      <c r="F2788" s="148"/>
      <c r="G2788" s="148"/>
      <c r="H2788" s="107"/>
      <c r="I2788" s="149"/>
      <c r="J2788" s="107"/>
      <c r="K2788" s="145"/>
      <c r="L2788" s="92"/>
      <c r="M2788" s="104"/>
      <c r="N2788" s="143"/>
      <c r="O2788" s="143"/>
      <c r="P2788" s="143"/>
      <c r="Q2788" s="143"/>
      <c r="R2788" s="94"/>
      <c r="S2788" s="107"/>
      <c r="T2788" s="143"/>
      <c r="U2788" s="94"/>
      <c r="V2788" s="94"/>
      <c r="W2788" s="94"/>
      <c r="X2788" s="143"/>
      <c r="Y2788" s="123"/>
      <c r="Z2788" s="143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  <c r="EG2788" s="107"/>
      <c r="EH2788" s="107"/>
      <c r="EI2788" s="107"/>
      <c r="EJ2788" s="107"/>
      <c r="EK2788" s="107"/>
      <c r="EL2788" s="107"/>
      <c r="EM2788" s="107"/>
      <c r="EN2788" s="107"/>
      <c r="EO2788" s="107"/>
      <c r="EP2788" s="107"/>
      <c r="EQ2788" s="107"/>
      <c r="ER2788" s="107"/>
      <c r="ES2788" s="107"/>
      <c r="ET2788" s="107"/>
      <c r="EU2788" s="107"/>
      <c r="EV2788" s="107"/>
      <c r="EW2788" s="107"/>
      <c r="EX2788" s="107"/>
      <c r="EY2788" s="107"/>
    </row>
    <row r="2789" spans="1:155" x14ac:dyDescent="0.15">
      <c r="A2789" s="36"/>
      <c r="B2789" s="107"/>
      <c r="C2789" s="145"/>
      <c r="D2789" s="146"/>
      <c r="E2789" s="147"/>
      <c r="F2789" s="148"/>
      <c r="G2789" s="148"/>
      <c r="H2789" s="107"/>
      <c r="I2789" s="149"/>
      <c r="J2789" s="107"/>
      <c r="K2789" s="145"/>
      <c r="L2789" s="92"/>
      <c r="M2789" s="104"/>
      <c r="N2789" s="143"/>
      <c r="O2789" s="143"/>
      <c r="P2789" s="143"/>
      <c r="Q2789" s="143"/>
      <c r="R2789" s="94"/>
      <c r="S2789" s="107"/>
      <c r="T2789" s="143"/>
      <c r="U2789" s="94"/>
      <c r="V2789" s="94"/>
      <c r="W2789" s="94"/>
      <c r="X2789" s="143"/>
      <c r="Y2789" s="123"/>
      <c r="Z2789" s="143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  <c r="EG2789" s="107"/>
      <c r="EH2789" s="107"/>
      <c r="EI2789" s="107"/>
      <c r="EJ2789" s="107"/>
      <c r="EK2789" s="107"/>
      <c r="EL2789" s="107"/>
      <c r="EM2789" s="107"/>
      <c r="EN2789" s="107"/>
      <c r="EO2789" s="107"/>
      <c r="EP2789" s="107"/>
      <c r="EQ2789" s="107"/>
      <c r="ER2789" s="107"/>
      <c r="ES2789" s="107"/>
      <c r="ET2789" s="107"/>
      <c r="EU2789" s="107"/>
      <c r="EV2789" s="107"/>
      <c r="EW2789" s="107"/>
      <c r="EX2789" s="107"/>
      <c r="EY2789" s="107"/>
    </row>
    <row r="2790" spans="1:155" x14ac:dyDescent="0.15">
      <c r="A2790" s="36"/>
      <c r="B2790" s="107"/>
      <c r="C2790" s="145"/>
      <c r="D2790" s="146"/>
      <c r="E2790" s="147"/>
      <c r="F2790" s="148"/>
      <c r="G2790" s="148"/>
      <c r="H2790" s="107"/>
      <c r="I2790" s="149"/>
      <c r="J2790" s="107"/>
      <c r="K2790" s="145"/>
      <c r="L2790" s="92"/>
      <c r="M2790" s="104"/>
      <c r="N2790" s="143"/>
      <c r="O2790" s="143"/>
      <c r="P2790" s="143"/>
      <c r="Q2790" s="143"/>
      <c r="R2790" s="94"/>
      <c r="S2790" s="107"/>
      <c r="T2790" s="143"/>
      <c r="U2790" s="94"/>
      <c r="V2790" s="94"/>
      <c r="W2790" s="94"/>
      <c r="X2790" s="143"/>
      <c r="Y2790" s="123"/>
      <c r="Z2790" s="143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  <c r="EG2790" s="107"/>
      <c r="EH2790" s="107"/>
      <c r="EI2790" s="107"/>
      <c r="EJ2790" s="107"/>
      <c r="EK2790" s="107"/>
      <c r="EL2790" s="107"/>
      <c r="EM2790" s="107"/>
      <c r="EN2790" s="107"/>
      <c r="EO2790" s="107"/>
      <c r="EP2790" s="107"/>
      <c r="EQ2790" s="107"/>
      <c r="ER2790" s="107"/>
      <c r="ES2790" s="107"/>
      <c r="ET2790" s="107"/>
      <c r="EU2790" s="107"/>
      <c r="EV2790" s="107"/>
      <c r="EW2790" s="107"/>
      <c r="EX2790" s="107"/>
      <c r="EY2790" s="107"/>
    </row>
    <row r="2791" spans="1:155" x14ac:dyDescent="0.15">
      <c r="A2791" s="36"/>
      <c r="B2791" s="107"/>
      <c r="C2791" s="145"/>
      <c r="D2791" s="146"/>
      <c r="E2791" s="147"/>
      <c r="F2791" s="148"/>
      <c r="G2791" s="148"/>
      <c r="H2791" s="107"/>
      <c r="I2791" s="149"/>
      <c r="J2791" s="107"/>
      <c r="K2791" s="145"/>
      <c r="L2791" s="92"/>
      <c r="M2791" s="104"/>
      <c r="N2791" s="143"/>
      <c r="O2791" s="143"/>
      <c r="P2791" s="143"/>
      <c r="Q2791" s="143"/>
      <c r="R2791" s="94"/>
      <c r="S2791" s="107"/>
      <c r="T2791" s="143"/>
      <c r="U2791" s="94"/>
      <c r="V2791" s="94"/>
      <c r="W2791" s="94"/>
      <c r="X2791" s="143"/>
      <c r="Y2791" s="123"/>
      <c r="Z2791" s="143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  <c r="EG2791" s="107"/>
      <c r="EH2791" s="107"/>
      <c r="EI2791" s="107"/>
      <c r="EJ2791" s="107"/>
      <c r="EK2791" s="107"/>
      <c r="EL2791" s="107"/>
      <c r="EM2791" s="107"/>
      <c r="EN2791" s="107"/>
      <c r="EO2791" s="107"/>
      <c r="EP2791" s="107"/>
      <c r="EQ2791" s="107"/>
      <c r="ER2791" s="107"/>
      <c r="ES2791" s="107"/>
      <c r="ET2791" s="107"/>
      <c r="EU2791" s="107"/>
      <c r="EV2791" s="107"/>
      <c r="EW2791" s="107"/>
      <c r="EX2791" s="107"/>
      <c r="EY2791" s="107"/>
    </row>
    <row r="2792" spans="1:155" x14ac:dyDescent="0.15">
      <c r="A2792" s="36"/>
      <c r="B2792" s="107"/>
      <c r="C2792" s="145"/>
      <c r="D2792" s="146"/>
      <c r="E2792" s="147"/>
      <c r="F2792" s="148"/>
      <c r="G2792" s="148"/>
      <c r="H2792" s="107"/>
      <c r="I2792" s="149"/>
      <c r="J2792" s="107"/>
      <c r="K2792" s="145"/>
      <c r="L2792" s="92"/>
      <c r="M2792" s="104"/>
      <c r="N2792" s="143"/>
      <c r="O2792" s="143"/>
      <c r="P2792" s="143"/>
      <c r="Q2792" s="143"/>
      <c r="R2792" s="94"/>
      <c r="S2792" s="107"/>
      <c r="T2792" s="143"/>
      <c r="U2792" s="94"/>
      <c r="V2792" s="94"/>
      <c r="W2792" s="94"/>
      <c r="X2792" s="143"/>
      <c r="Y2792" s="123"/>
      <c r="Z2792" s="143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  <c r="EG2792" s="107"/>
      <c r="EH2792" s="107"/>
      <c r="EI2792" s="107"/>
      <c r="EJ2792" s="107"/>
      <c r="EK2792" s="107"/>
      <c r="EL2792" s="107"/>
      <c r="EM2792" s="107"/>
      <c r="EN2792" s="107"/>
      <c r="EO2792" s="107"/>
      <c r="EP2792" s="107"/>
      <c r="EQ2792" s="107"/>
      <c r="ER2792" s="107"/>
      <c r="ES2792" s="107"/>
      <c r="ET2792" s="107"/>
      <c r="EU2792" s="107"/>
      <c r="EV2792" s="107"/>
      <c r="EW2792" s="107"/>
      <c r="EX2792" s="107"/>
      <c r="EY2792" s="107"/>
    </row>
    <row r="2793" spans="1:155" x14ac:dyDescent="0.15">
      <c r="A2793" s="36"/>
      <c r="B2793" s="107"/>
      <c r="C2793" s="145"/>
      <c r="D2793" s="146"/>
      <c r="E2793" s="147"/>
      <c r="F2793" s="148"/>
      <c r="G2793" s="148"/>
      <c r="H2793" s="107"/>
      <c r="I2793" s="149"/>
      <c r="J2793" s="107"/>
      <c r="K2793" s="145"/>
      <c r="L2793" s="92"/>
      <c r="M2793" s="104"/>
      <c r="N2793" s="143"/>
      <c r="O2793" s="143"/>
      <c r="P2793" s="143"/>
      <c r="Q2793" s="143"/>
      <c r="R2793" s="94"/>
      <c r="S2793" s="107"/>
      <c r="T2793" s="143"/>
      <c r="U2793" s="94"/>
      <c r="V2793" s="94"/>
      <c r="W2793" s="94"/>
      <c r="X2793" s="143"/>
      <c r="Y2793" s="123"/>
      <c r="Z2793" s="143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  <c r="EG2793" s="107"/>
      <c r="EH2793" s="107"/>
      <c r="EI2793" s="107"/>
      <c r="EJ2793" s="107"/>
      <c r="EK2793" s="107"/>
      <c r="EL2793" s="107"/>
      <c r="EM2793" s="107"/>
      <c r="EN2793" s="107"/>
      <c r="EO2793" s="107"/>
      <c r="EP2793" s="107"/>
      <c r="EQ2793" s="107"/>
      <c r="ER2793" s="107"/>
      <c r="ES2793" s="107"/>
      <c r="ET2793" s="107"/>
      <c r="EU2793" s="107"/>
      <c r="EV2793" s="107"/>
      <c r="EW2793" s="107"/>
      <c r="EX2793" s="107"/>
      <c r="EY2793" s="107"/>
    </row>
    <row r="2794" spans="1:155" x14ac:dyDescent="0.15">
      <c r="A2794" s="36"/>
      <c r="B2794" s="107"/>
      <c r="C2794" s="145"/>
      <c r="D2794" s="146"/>
      <c r="E2794" s="147"/>
      <c r="F2794" s="148"/>
      <c r="G2794" s="148"/>
      <c r="H2794" s="107"/>
      <c r="I2794" s="149"/>
      <c r="J2794" s="107"/>
      <c r="K2794" s="145"/>
      <c r="L2794" s="92"/>
      <c r="M2794" s="104"/>
      <c r="N2794" s="143"/>
      <c r="O2794" s="143"/>
      <c r="P2794" s="143"/>
      <c r="Q2794" s="143"/>
      <c r="R2794" s="94"/>
      <c r="S2794" s="107"/>
      <c r="T2794" s="143"/>
      <c r="U2794" s="94"/>
      <c r="V2794" s="94"/>
      <c r="W2794" s="94"/>
      <c r="X2794" s="143"/>
      <c r="Y2794" s="123"/>
      <c r="Z2794" s="143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  <c r="EG2794" s="107"/>
      <c r="EH2794" s="107"/>
      <c r="EI2794" s="107"/>
      <c r="EJ2794" s="107"/>
      <c r="EK2794" s="107"/>
      <c r="EL2794" s="107"/>
      <c r="EM2794" s="107"/>
      <c r="EN2794" s="107"/>
      <c r="EO2794" s="107"/>
      <c r="EP2794" s="107"/>
      <c r="EQ2794" s="107"/>
      <c r="ER2794" s="107"/>
      <c r="ES2794" s="107"/>
      <c r="ET2794" s="107"/>
      <c r="EU2794" s="107"/>
      <c r="EV2794" s="107"/>
      <c r="EW2794" s="107"/>
      <c r="EX2794" s="107"/>
      <c r="EY2794" s="107"/>
    </row>
    <row r="2795" spans="1:155" x14ac:dyDescent="0.15">
      <c r="A2795" s="36"/>
      <c r="B2795" s="107"/>
      <c r="C2795" s="145"/>
      <c r="D2795" s="146"/>
      <c r="E2795" s="147"/>
      <c r="F2795" s="148"/>
      <c r="G2795" s="148"/>
      <c r="H2795" s="107"/>
      <c r="I2795" s="149"/>
      <c r="J2795" s="107"/>
      <c r="K2795" s="145"/>
      <c r="L2795" s="92"/>
      <c r="M2795" s="104"/>
      <c r="N2795" s="143"/>
      <c r="O2795" s="143"/>
      <c r="P2795" s="143"/>
      <c r="Q2795" s="143"/>
      <c r="R2795" s="94"/>
      <c r="S2795" s="107"/>
      <c r="T2795" s="143"/>
      <c r="U2795" s="94"/>
      <c r="V2795" s="94"/>
      <c r="W2795" s="94"/>
      <c r="X2795" s="143"/>
      <c r="Y2795" s="123"/>
      <c r="Z2795" s="143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  <c r="EG2795" s="107"/>
      <c r="EH2795" s="107"/>
      <c r="EI2795" s="107"/>
      <c r="EJ2795" s="107"/>
      <c r="EK2795" s="107"/>
      <c r="EL2795" s="107"/>
      <c r="EM2795" s="107"/>
      <c r="EN2795" s="107"/>
      <c r="EO2795" s="107"/>
      <c r="EP2795" s="107"/>
      <c r="EQ2795" s="107"/>
      <c r="ER2795" s="107"/>
      <c r="ES2795" s="107"/>
      <c r="ET2795" s="107"/>
      <c r="EU2795" s="107"/>
      <c r="EV2795" s="107"/>
      <c r="EW2795" s="107"/>
      <c r="EX2795" s="107"/>
      <c r="EY2795" s="107"/>
    </row>
    <row r="2796" spans="1:155" x14ac:dyDescent="0.15">
      <c r="A2796" s="36"/>
      <c r="B2796" s="107"/>
      <c r="C2796" s="145"/>
      <c r="D2796" s="146"/>
      <c r="E2796" s="147"/>
      <c r="F2796" s="148"/>
      <c r="G2796" s="148"/>
      <c r="H2796" s="107"/>
      <c r="I2796" s="149"/>
      <c r="J2796" s="107"/>
      <c r="K2796" s="145"/>
      <c r="L2796" s="92"/>
      <c r="M2796" s="104"/>
      <c r="N2796" s="143"/>
      <c r="O2796" s="143"/>
      <c r="P2796" s="143"/>
      <c r="Q2796" s="143"/>
      <c r="R2796" s="94"/>
      <c r="S2796" s="107"/>
      <c r="T2796" s="143"/>
      <c r="U2796" s="94"/>
      <c r="V2796" s="94"/>
      <c r="W2796" s="94"/>
      <c r="X2796" s="143"/>
      <c r="Y2796" s="123"/>
      <c r="Z2796" s="143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  <c r="EG2796" s="107"/>
      <c r="EH2796" s="107"/>
      <c r="EI2796" s="107"/>
      <c r="EJ2796" s="107"/>
      <c r="EK2796" s="107"/>
      <c r="EL2796" s="107"/>
      <c r="EM2796" s="107"/>
      <c r="EN2796" s="107"/>
      <c r="EO2796" s="107"/>
      <c r="EP2796" s="107"/>
      <c r="EQ2796" s="107"/>
      <c r="ER2796" s="107"/>
      <c r="ES2796" s="107"/>
      <c r="ET2796" s="107"/>
      <c r="EU2796" s="107"/>
      <c r="EV2796" s="107"/>
      <c r="EW2796" s="107"/>
      <c r="EX2796" s="107"/>
      <c r="EY2796" s="107"/>
    </row>
    <row r="2797" spans="1:155" x14ac:dyDescent="0.15">
      <c r="A2797" s="36"/>
      <c r="B2797" s="107"/>
      <c r="C2797" s="145"/>
      <c r="D2797" s="146"/>
      <c r="E2797" s="147"/>
      <c r="F2797" s="148"/>
      <c r="G2797" s="148"/>
      <c r="H2797" s="107"/>
      <c r="I2797" s="149"/>
      <c r="J2797" s="107"/>
      <c r="K2797" s="145"/>
      <c r="L2797" s="92"/>
      <c r="M2797" s="104"/>
      <c r="N2797" s="143"/>
      <c r="O2797" s="143"/>
      <c r="P2797" s="143"/>
      <c r="Q2797" s="143"/>
      <c r="R2797" s="94"/>
      <c r="S2797" s="107"/>
      <c r="T2797" s="143"/>
      <c r="U2797" s="94"/>
      <c r="V2797" s="94"/>
      <c r="W2797" s="94"/>
      <c r="X2797" s="143"/>
      <c r="Y2797" s="123"/>
      <c r="Z2797" s="143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  <c r="EG2797" s="107"/>
      <c r="EH2797" s="107"/>
      <c r="EI2797" s="107"/>
      <c r="EJ2797" s="107"/>
      <c r="EK2797" s="107"/>
      <c r="EL2797" s="107"/>
      <c r="EM2797" s="107"/>
      <c r="EN2797" s="107"/>
      <c r="EO2797" s="107"/>
      <c r="EP2797" s="107"/>
      <c r="EQ2797" s="107"/>
      <c r="ER2797" s="107"/>
      <c r="ES2797" s="107"/>
      <c r="ET2797" s="107"/>
      <c r="EU2797" s="107"/>
      <c r="EV2797" s="107"/>
      <c r="EW2797" s="107"/>
      <c r="EX2797" s="107"/>
      <c r="EY2797" s="107"/>
    </row>
    <row r="2798" spans="1:155" x14ac:dyDescent="0.15">
      <c r="A2798" s="36"/>
      <c r="B2798" s="107"/>
      <c r="C2798" s="145"/>
      <c r="D2798" s="146"/>
      <c r="E2798" s="147"/>
      <c r="F2798" s="148"/>
      <c r="G2798" s="148"/>
      <c r="H2798" s="107"/>
      <c r="I2798" s="149"/>
      <c r="J2798" s="107"/>
      <c r="K2798" s="145"/>
      <c r="L2798" s="92"/>
      <c r="M2798" s="104"/>
      <c r="N2798" s="143"/>
      <c r="O2798" s="143"/>
      <c r="P2798" s="143"/>
      <c r="Q2798" s="143"/>
      <c r="R2798" s="94"/>
      <c r="S2798" s="107"/>
      <c r="T2798" s="143"/>
      <c r="U2798" s="94"/>
      <c r="V2798" s="94"/>
      <c r="W2798" s="94"/>
      <c r="X2798" s="143"/>
      <c r="Y2798" s="123"/>
      <c r="Z2798" s="143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  <c r="EG2798" s="107"/>
      <c r="EH2798" s="107"/>
      <c r="EI2798" s="107"/>
      <c r="EJ2798" s="107"/>
      <c r="EK2798" s="107"/>
      <c r="EL2798" s="107"/>
      <c r="EM2798" s="107"/>
      <c r="EN2798" s="107"/>
      <c r="EO2798" s="107"/>
      <c r="EP2798" s="107"/>
      <c r="EQ2798" s="107"/>
      <c r="ER2798" s="107"/>
      <c r="ES2798" s="107"/>
      <c r="ET2798" s="107"/>
      <c r="EU2798" s="107"/>
      <c r="EV2798" s="107"/>
      <c r="EW2798" s="107"/>
      <c r="EX2798" s="107"/>
      <c r="EY2798" s="107"/>
    </row>
    <row r="2799" spans="1:155" x14ac:dyDescent="0.15">
      <c r="A2799" s="36"/>
      <c r="B2799" s="107"/>
      <c r="C2799" s="145"/>
      <c r="D2799" s="146"/>
      <c r="E2799" s="147"/>
      <c r="F2799" s="148"/>
      <c r="G2799" s="148"/>
      <c r="H2799" s="107"/>
      <c r="I2799" s="149"/>
      <c r="J2799" s="107"/>
      <c r="K2799" s="145"/>
      <c r="L2799" s="92"/>
      <c r="M2799" s="104"/>
      <c r="N2799" s="143"/>
      <c r="O2799" s="143"/>
      <c r="P2799" s="143"/>
      <c r="Q2799" s="143"/>
      <c r="R2799" s="94"/>
      <c r="S2799" s="107"/>
      <c r="T2799" s="143"/>
      <c r="U2799" s="94"/>
      <c r="V2799" s="94"/>
      <c r="W2799" s="94"/>
      <c r="X2799" s="143"/>
      <c r="Y2799" s="123"/>
      <c r="Z2799" s="143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  <c r="EG2799" s="107"/>
      <c r="EH2799" s="107"/>
      <c r="EI2799" s="107"/>
      <c r="EJ2799" s="107"/>
      <c r="EK2799" s="107"/>
      <c r="EL2799" s="107"/>
      <c r="EM2799" s="107"/>
      <c r="EN2799" s="107"/>
      <c r="EO2799" s="107"/>
      <c r="EP2799" s="107"/>
      <c r="EQ2799" s="107"/>
      <c r="ER2799" s="107"/>
      <c r="ES2799" s="107"/>
      <c r="ET2799" s="107"/>
      <c r="EU2799" s="107"/>
      <c r="EV2799" s="107"/>
      <c r="EW2799" s="107"/>
      <c r="EX2799" s="107"/>
      <c r="EY2799" s="107"/>
    </row>
    <row r="2800" spans="1:155" x14ac:dyDescent="0.15">
      <c r="A2800" s="36"/>
      <c r="B2800" s="107"/>
      <c r="C2800" s="145"/>
      <c r="D2800" s="146"/>
      <c r="E2800" s="147"/>
      <c r="F2800" s="148"/>
      <c r="G2800" s="148"/>
      <c r="H2800" s="107"/>
      <c r="I2800" s="149"/>
      <c r="J2800" s="107"/>
      <c r="K2800" s="145"/>
      <c r="L2800" s="92"/>
      <c r="M2800" s="104"/>
      <c r="N2800" s="143"/>
      <c r="O2800" s="143"/>
      <c r="P2800" s="143"/>
      <c r="Q2800" s="143"/>
      <c r="R2800" s="94"/>
      <c r="S2800" s="107"/>
      <c r="T2800" s="143"/>
      <c r="U2800" s="94"/>
      <c r="V2800" s="94"/>
      <c r="W2800" s="94"/>
      <c r="X2800" s="143"/>
      <c r="Y2800" s="123"/>
      <c r="Z2800" s="143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  <c r="EG2800" s="107"/>
      <c r="EH2800" s="107"/>
      <c r="EI2800" s="107"/>
      <c r="EJ2800" s="107"/>
      <c r="EK2800" s="107"/>
      <c r="EL2800" s="107"/>
      <c r="EM2800" s="107"/>
      <c r="EN2800" s="107"/>
      <c r="EO2800" s="107"/>
      <c r="EP2800" s="107"/>
      <c r="EQ2800" s="107"/>
      <c r="ER2800" s="107"/>
      <c r="ES2800" s="107"/>
      <c r="ET2800" s="107"/>
      <c r="EU2800" s="107"/>
      <c r="EV2800" s="107"/>
      <c r="EW2800" s="107"/>
      <c r="EX2800" s="107"/>
      <c r="EY2800" s="107"/>
    </row>
    <row r="2801" spans="1:155" x14ac:dyDescent="0.15">
      <c r="A2801" s="36"/>
      <c r="B2801" s="107"/>
      <c r="C2801" s="145"/>
      <c r="D2801" s="146"/>
      <c r="E2801" s="147"/>
      <c r="F2801" s="148"/>
      <c r="G2801" s="148"/>
      <c r="H2801" s="107"/>
      <c r="I2801" s="149"/>
      <c r="J2801" s="107"/>
      <c r="K2801" s="145"/>
      <c r="L2801" s="92"/>
      <c r="M2801" s="104"/>
      <c r="N2801" s="143"/>
      <c r="O2801" s="143"/>
      <c r="P2801" s="143"/>
      <c r="Q2801" s="143"/>
      <c r="R2801" s="94"/>
      <c r="S2801" s="107"/>
      <c r="T2801" s="143"/>
      <c r="U2801" s="94"/>
      <c r="V2801" s="94"/>
      <c r="W2801" s="94"/>
      <c r="X2801" s="143"/>
      <c r="Y2801" s="123"/>
      <c r="Z2801" s="143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  <c r="EG2801" s="107"/>
      <c r="EH2801" s="107"/>
      <c r="EI2801" s="107"/>
      <c r="EJ2801" s="107"/>
      <c r="EK2801" s="107"/>
      <c r="EL2801" s="107"/>
      <c r="EM2801" s="107"/>
      <c r="EN2801" s="107"/>
      <c r="EO2801" s="107"/>
      <c r="EP2801" s="107"/>
      <c r="EQ2801" s="107"/>
      <c r="ER2801" s="107"/>
      <c r="ES2801" s="107"/>
      <c r="ET2801" s="107"/>
      <c r="EU2801" s="107"/>
      <c r="EV2801" s="107"/>
      <c r="EW2801" s="107"/>
      <c r="EX2801" s="107"/>
      <c r="EY2801" s="107"/>
    </row>
    <row r="2802" spans="1:155" x14ac:dyDescent="0.15">
      <c r="A2802" s="36"/>
      <c r="B2802" s="107"/>
      <c r="C2802" s="145"/>
      <c r="D2802" s="146"/>
      <c r="E2802" s="147"/>
      <c r="F2802" s="148"/>
      <c r="G2802" s="148"/>
      <c r="H2802" s="107"/>
      <c r="I2802" s="149"/>
      <c r="J2802" s="107"/>
      <c r="K2802" s="145"/>
      <c r="L2802" s="92"/>
      <c r="M2802" s="104"/>
      <c r="N2802" s="143"/>
      <c r="O2802" s="143"/>
      <c r="P2802" s="143"/>
      <c r="Q2802" s="143"/>
      <c r="R2802" s="94"/>
      <c r="S2802" s="107"/>
      <c r="T2802" s="143"/>
      <c r="U2802" s="94"/>
      <c r="V2802" s="94"/>
      <c r="W2802" s="94"/>
      <c r="X2802" s="143"/>
      <c r="Y2802" s="123"/>
      <c r="Z2802" s="143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  <c r="EG2802" s="107"/>
      <c r="EH2802" s="107"/>
      <c r="EI2802" s="107"/>
      <c r="EJ2802" s="107"/>
      <c r="EK2802" s="107"/>
      <c r="EL2802" s="107"/>
      <c r="EM2802" s="107"/>
      <c r="EN2802" s="107"/>
      <c r="EO2802" s="107"/>
      <c r="EP2802" s="107"/>
      <c r="EQ2802" s="107"/>
      <c r="ER2802" s="107"/>
      <c r="ES2802" s="107"/>
      <c r="ET2802" s="107"/>
      <c r="EU2802" s="107"/>
      <c r="EV2802" s="107"/>
      <c r="EW2802" s="107"/>
      <c r="EX2802" s="107"/>
      <c r="EY2802" s="107"/>
    </row>
    <row r="2803" spans="1:155" x14ac:dyDescent="0.15">
      <c r="A2803" s="36"/>
      <c r="B2803" s="107"/>
      <c r="C2803" s="145"/>
      <c r="D2803" s="146"/>
      <c r="E2803" s="147"/>
      <c r="F2803" s="148"/>
      <c r="G2803" s="148"/>
      <c r="H2803" s="107"/>
      <c r="I2803" s="149"/>
      <c r="J2803" s="107"/>
      <c r="K2803" s="145"/>
      <c r="L2803" s="92"/>
      <c r="M2803" s="104"/>
      <c r="N2803" s="143"/>
      <c r="O2803" s="143"/>
      <c r="P2803" s="143"/>
      <c r="Q2803" s="143"/>
      <c r="R2803" s="94"/>
      <c r="S2803" s="107"/>
      <c r="T2803" s="143"/>
      <c r="U2803" s="94"/>
      <c r="V2803" s="94"/>
      <c r="W2803" s="94"/>
      <c r="X2803" s="143"/>
      <c r="Y2803" s="123"/>
      <c r="Z2803" s="143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  <c r="EG2803" s="107"/>
      <c r="EH2803" s="107"/>
      <c r="EI2803" s="107"/>
      <c r="EJ2803" s="107"/>
      <c r="EK2803" s="107"/>
      <c r="EL2803" s="107"/>
      <c r="EM2803" s="107"/>
      <c r="EN2803" s="107"/>
      <c r="EO2803" s="107"/>
      <c r="EP2803" s="107"/>
      <c r="EQ2803" s="107"/>
      <c r="ER2803" s="107"/>
      <c r="ES2803" s="107"/>
      <c r="ET2803" s="107"/>
      <c r="EU2803" s="107"/>
      <c r="EV2803" s="107"/>
      <c r="EW2803" s="107"/>
      <c r="EX2803" s="107"/>
      <c r="EY2803" s="107"/>
    </row>
    <row r="2804" spans="1:155" x14ac:dyDescent="0.15">
      <c r="A2804" s="36"/>
      <c r="B2804" s="107"/>
      <c r="C2804" s="145"/>
      <c r="D2804" s="146"/>
      <c r="E2804" s="147"/>
      <c r="F2804" s="148"/>
      <c r="G2804" s="148"/>
      <c r="H2804" s="107"/>
      <c r="I2804" s="149"/>
      <c r="J2804" s="107"/>
      <c r="K2804" s="145"/>
      <c r="L2804" s="92"/>
      <c r="M2804" s="104"/>
      <c r="N2804" s="143"/>
      <c r="O2804" s="143"/>
      <c r="P2804" s="143"/>
      <c r="Q2804" s="143"/>
      <c r="R2804" s="94"/>
      <c r="S2804" s="107"/>
      <c r="T2804" s="143"/>
      <c r="U2804" s="94"/>
      <c r="V2804" s="94"/>
      <c r="W2804" s="94"/>
      <c r="X2804" s="143"/>
      <c r="Y2804" s="123"/>
      <c r="Z2804" s="143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  <c r="EG2804" s="107"/>
      <c r="EH2804" s="107"/>
      <c r="EI2804" s="107"/>
      <c r="EJ2804" s="107"/>
      <c r="EK2804" s="107"/>
      <c r="EL2804" s="107"/>
      <c r="EM2804" s="107"/>
      <c r="EN2804" s="107"/>
      <c r="EO2804" s="107"/>
      <c r="EP2804" s="107"/>
      <c r="EQ2804" s="107"/>
      <c r="ER2804" s="107"/>
      <c r="ES2804" s="107"/>
      <c r="ET2804" s="107"/>
      <c r="EU2804" s="107"/>
      <c r="EV2804" s="107"/>
      <c r="EW2804" s="107"/>
      <c r="EX2804" s="107"/>
      <c r="EY2804" s="107"/>
    </row>
    <row r="2805" spans="1:155" x14ac:dyDescent="0.15">
      <c r="A2805" s="36"/>
      <c r="B2805" s="107"/>
      <c r="C2805" s="145"/>
      <c r="D2805" s="146"/>
      <c r="E2805" s="147"/>
      <c r="F2805" s="148"/>
      <c r="G2805" s="148"/>
      <c r="H2805" s="107"/>
      <c r="I2805" s="149"/>
      <c r="J2805" s="107"/>
      <c r="K2805" s="145"/>
      <c r="L2805" s="92"/>
      <c r="M2805" s="104"/>
      <c r="N2805" s="143"/>
      <c r="O2805" s="143"/>
      <c r="P2805" s="143"/>
      <c r="Q2805" s="143"/>
      <c r="R2805" s="94"/>
      <c r="S2805" s="107"/>
      <c r="T2805" s="143"/>
      <c r="U2805" s="94"/>
      <c r="V2805" s="94"/>
      <c r="W2805" s="94"/>
      <c r="X2805" s="143"/>
      <c r="Y2805" s="123"/>
      <c r="Z2805" s="143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  <c r="EG2805" s="107"/>
      <c r="EH2805" s="107"/>
      <c r="EI2805" s="107"/>
      <c r="EJ2805" s="107"/>
      <c r="EK2805" s="107"/>
      <c r="EL2805" s="107"/>
      <c r="EM2805" s="107"/>
      <c r="EN2805" s="107"/>
      <c r="EO2805" s="107"/>
      <c r="EP2805" s="107"/>
      <c r="EQ2805" s="107"/>
      <c r="ER2805" s="107"/>
      <c r="ES2805" s="107"/>
      <c r="ET2805" s="107"/>
      <c r="EU2805" s="107"/>
      <c r="EV2805" s="107"/>
      <c r="EW2805" s="107"/>
      <c r="EX2805" s="107"/>
      <c r="EY2805" s="107"/>
    </row>
    <row r="2806" spans="1:155" x14ac:dyDescent="0.15">
      <c r="A2806" s="36"/>
      <c r="B2806" s="107"/>
      <c r="C2806" s="145"/>
      <c r="D2806" s="146"/>
      <c r="E2806" s="147"/>
      <c r="F2806" s="148"/>
      <c r="G2806" s="148"/>
      <c r="H2806" s="107"/>
      <c r="I2806" s="149"/>
      <c r="J2806" s="107"/>
      <c r="K2806" s="145"/>
      <c r="L2806" s="92"/>
      <c r="M2806" s="104"/>
      <c r="N2806" s="143"/>
      <c r="O2806" s="143"/>
      <c r="P2806" s="143"/>
      <c r="Q2806" s="143"/>
      <c r="R2806" s="94"/>
      <c r="S2806" s="107"/>
      <c r="T2806" s="143"/>
      <c r="U2806" s="94"/>
      <c r="V2806" s="94"/>
      <c r="W2806" s="94"/>
      <c r="X2806" s="143"/>
      <c r="Y2806" s="123"/>
      <c r="Z2806" s="143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  <c r="EG2806" s="107"/>
      <c r="EH2806" s="107"/>
      <c r="EI2806" s="107"/>
      <c r="EJ2806" s="107"/>
      <c r="EK2806" s="107"/>
      <c r="EL2806" s="107"/>
      <c r="EM2806" s="107"/>
      <c r="EN2806" s="107"/>
      <c r="EO2806" s="107"/>
      <c r="EP2806" s="107"/>
      <c r="EQ2806" s="107"/>
      <c r="ER2806" s="107"/>
      <c r="ES2806" s="107"/>
      <c r="ET2806" s="107"/>
      <c r="EU2806" s="107"/>
      <c r="EV2806" s="107"/>
      <c r="EW2806" s="107"/>
      <c r="EX2806" s="107"/>
      <c r="EY2806" s="107"/>
    </row>
    <row r="2807" spans="1:155" x14ac:dyDescent="0.15">
      <c r="A2807" s="36"/>
      <c r="B2807" s="107"/>
      <c r="C2807" s="145"/>
      <c r="D2807" s="146"/>
      <c r="E2807" s="147"/>
      <c r="F2807" s="148"/>
      <c r="G2807" s="148"/>
      <c r="H2807" s="107"/>
      <c r="I2807" s="149"/>
      <c r="J2807" s="107"/>
      <c r="K2807" s="145"/>
      <c r="L2807" s="92"/>
      <c r="M2807" s="104"/>
      <c r="N2807" s="143"/>
      <c r="O2807" s="143"/>
      <c r="P2807" s="143"/>
      <c r="Q2807" s="143"/>
      <c r="R2807" s="94"/>
      <c r="S2807" s="107"/>
      <c r="T2807" s="143"/>
      <c r="U2807" s="94"/>
      <c r="V2807" s="94"/>
      <c r="W2807" s="94"/>
      <c r="X2807" s="143"/>
      <c r="Y2807" s="123"/>
      <c r="Z2807" s="143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  <c r="EG2807" s="107"/>
      <c r="EH2807" s="107"/>
      <c r="EI2807" s="107"/>
      <c r="EJ2807" s="107"/>
      <c r="EK2807" s="107"/>
      <c r="EL2807" s="107"/>
      <c r="EM2807" s="107"/>
      <c r="EN2807" s="107"/>
      <c r="EO2807" s="107"/>
      <c r="EP2807" s="107"/>
      <c r="EQ2807" s="107"/>
      <c r="ER2807" s="107"/>
      <c r="ES2807" s="107"/>
      <c r="ET2807" s="107"/>
      <c r="EU2807" s="107"/>
      <c r="EV2807" s="107"/>
      <c r="EW2807" s="107"/>
      <c r="EX2807" s="107"/>
      <c r="EY2807" s="107"/>
    </row>
    <row r="2808" spans="1:155" x14ac:dyDescent="0.15">
      <c r="A2808" s="36"/>
      <c r="B2808" s="107"/>
      <c r="C2808" s="145"/>
      <c r="D2808" s="146"/>
      <c r="E2808" s="147"/>
      <c r="F2808" s="148"/>
      <c r="G2808" s="148"/>
      <c r="H2808" s="107"/>
      <c r="I2808" s="149"/>
      <c r="J2808" s="107"/>
      <c r="K2808" s="145"/>
      <c r="L2808" s="92"/>
      <c r="M2808" s="104"/>
      <c r="N2808" s="143"/>
      <c r="O2808" s="143"/>
      <c r="P2808" s="143"/>
      <c r="Q2808" s="143"/>
      <c r="R2808" s="94"/>
      <c r="S2808" s="107"/>
      <c r="T2808" s="143"/>
      <c r="U2808" s="94"/>
      <c r="V2808" s="94"/>
      <c r="W2808" s="94"/>
      <c r="X2808" s="143"/>
      <c r="Y2808" s="123"/>
      <c r="Z2808" s="143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  <c r="EG2808" s="107"/>
      <c r="EH2808" s="107"/>
      <c r="EI2808" s="107"/>
      <c r="EJ2808" s="107"/>
      <c r="EK2808" s="107"/>
      <c r="EL2808" s="107"/>
      <c r="EM2808" s="107"/>
      <c r="EN2808" s="107"/>
      <c r="EO2808" s="107"/>
      <c r="EP2808" s="107"/>
      <c r="EQ2808" s="107"/>
      <c r="ER2808" s="107"/>
      <c r="ES2808" s="107"/>
      <c r="ET2808" s="107"/>
      <c r="EU2808" s="107"/>
      <c r="EV2808" s="107"/>
      <c r="EW2808" s="107"/>
      <c r="EX2808" s="107"/>
      <c r="EY2808" s="107"/>
    </row>
    <row r="2809" spans="1:155" x14ac:dyDescent="0.15">
      <c r="A2809" s="36"/>
      <c r="B2809" s="107"/>
      <c r="C2809" s="145"/>
      <c r="D2809" s="146"/>
      <c r="E2809" s="147"/>
      <c r="F2809" s="148"/>
      <c r="G2809" s="148"/>
      <c r="H2809" s="107"/>
      <c r="I2809" s="149"/>
      <c r="J2809" s="107"/>
      <c r="K2809" s="145"/>
      <c r="L2809" s="92"/>
      <c r="M2809" s="104"/>
      <c r="N2809" s="143"/>
      <c r="O2809" s="143"/>
      <c r="P2809" s="143"/>
      <c r="Q2809" s="143"/>
      <c r="R2809" s="94"/>
      <c r="S2809" s="107"/>
      <c r="T2809" s="143"/>
      <c r="U2809" s="94"/>
      <c r="V2809" s="94"/>
      <c r="W2809" s="94"/>
      <c r="X2809" s="143"/>
      <c r="Y2809" s="123"/>
      <c r="Z2809" s="143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  <c r="EG2809" s="107"/>
      <c r="EH2809" s="107"/>
      <c r="EI2809" s="107"/>
      <c r="EJ2809" s="107"/>
      <c r="EK2809" s="107"/>
      <c r="EL2809" s="107"/>
      <c r="EM2809" s="107"/>
      <c r="EN2809" s="107"/>
      <c r="EO2809" s="107"/>
      <c r="EP2809" s="107"/>
      <c r="EQ2809" s="107"/>
      <c r="ER2809" s="107"/>
      <c r="ES2809" s="107"/>
      <c r="ET2809" s="107"/>
      <c r="EU2809" s="107"/>
      <c r="EV2809" s="107"/>
      <c r="EW2809" s="107"/>
      <c r="EX2809" s="107"/>
      <c r="EY2809" s="107"/>
    </row>
    <row r="2810" spans="1:155" x14ac:dyDescent="0.15">
      <c r="A2810" s="36"/>
      <c r="B2810" s="107"/>
      <c r="C2810" s="145"/>
      <c r="D2810" s="146"/>
      <c r="E2810" s="147"/>
      <c r="F2810" s="148"/>
      <c r="G2810" s="148"/>
      <c r="H2810" s="107"/>
      <c r="I2810" s="149"/>
      <c r="J2810" s="107"/>
      <c r="K2810" s="145"/>
      <c r="L2810" s="92"/>
      <c r="M2810" s="104"/>
      <c r="N2810" s="143"/>
      <c r="O2810" s="143"/>
      <c r="P2810" s="143"/>
      <c r="Q2810" s="143"/>
      <c r="R2810" s="94"/>
      <c r="S2810" s="107"/>
      <c r="T2810" s="143"/>
      <c r="U2810" s="94"/>
      <c r="V2810" s="94"/>
      <c r="W2810" s="94"/>
      <c r="X2810" s="143"/>
      <c r="Y2810" s="123"/>
      <c r="Z2810" s="143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  <c r="EG2810" s="107"/>
      <c r="EH2810" s="107"/>
      <c r="EI2810" s="107"/>
      <c r="EJ2810" s="107"/>
      <c r="EK2810" s="107"/>
      <c r="EL2810" s="107"/>
      <c r="EM2810" s="107"/>
      <c r="EN2810" s="107"/>
      <c r="EO2810" s="107"/>
      <c r="EP2810" s="107"/>
      <c r="EQ2810" s="107"/>
      <c r="ER2810" s="107"/>
      <c r="ES2810" s="107"/>
      <c r="ET2810" s="107"/>
      <c r="EU2810" s="107"/>
      <c r="EV2810" s="107"/>
      <c r="EW2810" s="107"/>
      <c r="EX2810" s="107"/>
      <c r="EY2810" s="107"/>
    </row>
    <row r="2811" spans="1:155" x14ac:dyDescent="0.15">
      <c r="A2811" s="36"/>
      <c r="B2811" s="107"/>
      <c r="C2811" s="145"/>
      <c r="D2811" s="146"/>
      <c r="E2811" s="147"/>
      <c r="F2811" s="148"/>
      <c r="G2811" s="148"/>
      <c r="H2811" s="107"/>
      <c r="I2811" s="149"/>
      <c r="J2811" s="107"/>
      <c r="K2811" s="145"/>
      <c r="L2811" s="92"/>
      <c r="M2811" s="104"/>
      <c r="N2811" s="143"/>
      <c r="O2811" s="143"/>
      <c r="P2811" s="143"/>
      <c r="Q2811" s="143"/>
      <c r="R2811" s="94"/>
      <c r="S2811" s="107"/>
      <c r="T2811" s="143"/>
      <c r="U2811" s="94"/>
      <c r="V2811" s="94"/>
      <c r="W2811" s="94"/>
      <c r="X2811" s="143"/>
      <c r="Y2811" s="123"/>
      <c r="Z2811" s="143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  <c r="EG2811" s="107"/>
      <c r="EH2811" s="107"/>
      <c r="EI2811" s="107"/>
      <c r="EJ2811" s="107"/>
      <c r="EK2811" s="107"/>
      <c r="EL2811" s="107"/>
      <c r="EM2811" s="107"/>
      <c r="EN2811" s="107"/>
      <c r="EO2811" s="107"/>
      <c r="EP2811" s="107"/>
      <c r="EQ2811" s="107"/>
      <c r="ER2811" s="107"/>
      <c r="ES2811" s="107"/>
      <c r="ET2811" s="107"/>
      <c r="EU2811" s="107"/>
      <c r="EV2811" s="107"/>
      <c r="EW2811" s="107"/>
      <c r="EX2811" s="107"/>
      <c r="EY2811" s="107"/>
    </row>
    <row r="2812" spans="1:155" x14ac:dyDescent="0.15">
      <c r="A2812" s="36"/>
      <c r="B2812" s="107"/>
      <c r="C2812" s="145"/>
      <c r="D2812" s="146"/>
      <c r="E2812" s="147"/>
      <c r="F2812" s="148"/>
      <c r="G2812" s="148"/>
      <c r="H2812" s="107"/>
      <c r="I2812" s="149"/>
      <c r="J2812" s="107"/>
      <c r="K2812" s="145"/>
      <c r="L2812" s="92"/>
      <c r="M2812" s="104"/>
      <c r="N2812" s="143"/>
      <c r="O2812" s="143"/>
      <c r="P2812" s="143"/>
      <c r="Q2812" s="143"/>
      <c r="R2812" s="94"/>
      <c r="S2812" s="107"/>
      <c r="T2812" s="143"/>
      <c r="U2812" s="94"/>
      <c r="V2812" s="94"/>
      <c r="W2812" s="94"/>
      <c r="X2812" s="143"/>
      <c r="Y2812" s="123"/>
      <c r="Z2812" s="143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  <c r="EG2812" s="107"/>
      <c r="EH2812" s="107"/>
      <c r="EI2812" s="107"/>
      <c r="EJ2812" s="107"/>
      <c r="EK2812" s="107"/>
      <c r="EL2812" s="107"/>
      <c r="EM2812" s="107"/>
      <c r="EN2812" s="107"/>
      <c r="EO2812" s="107"/>
      <c r="EP2812" s="107"/>
      <c r="EQ2812" s="107"/>
      <c r="ER2812" s="107"/>
      <c r="ES2812" s="107"/>
      <c r="ET2812" s="107"/>
      <c r="EU2812" s="107"/>
      <c r="EV2812" s="107"/>
      <c r="EW2812" s="107"/>
      <c r="EX2812" s="107"/>
      <c r="EY2812" s="107"/>
    </row>
    <row r="2813" spans="1:155" x14ac:dyDescent="0.15">
      <c r="A2813" s="36"/>
      <c r="B2813" s="107"/>
      <c r="C2813" s="145"/>
      <c r="D2813" s="146"/>
      <c r="E2813" s="147"/>
      <c r="F2813" s="148"/>
      <c r="G2813" s="148"/>
      <c r="H2813" s="107"/>
      <c r="I2813" s="149"/>
      <c r="J2813" s="107"/>
      <c r="K2813" s="145"/>
      <c r="L2813" s="92"/>
      <c r="M2813" s="104"/>
      <c r="N2813" s="143"/>
      <c r="O2813" s="143"/>
      <c r="P2813" s="143"/>
      <c r="Q2813" s="143"/>
      <c r="R2813" s="94"/>
      <c r="S2813" s="107"/>
      <c r="T2813" s="143"/>
      <c r="U2813" s="94"/>
      <c r="V2813" s="94"/>
      <c r="W2813" s="94"/>
      <c r="X2813" s="143"/>
      <c r="Y2813" s="123"/>
      <c r="Z2813" s="143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  <c r="EG2813" s="107"/>
      <c r="EH2813" s="107"/>
      <c r="EI2813" s="107"/>
      <c r="EJ2813" s="107"/>
      <c r="EK2813" s="107"/>
      <c r="EL2813" s="107"/>
      <c r="EM2813" s="107"/>
      <c r="EN2813" s="107"/>
      <c r="EO2813" s="107"/>
      <c r="EP2813" s="107"/>
      <c r="EQ2813" s="107"/>
      <c r="ER2813" s="107"/>
      <c r="ES2813" s="107"/>
      <c r="ET2813" s="107"/>
      <c r="EU2813" s="107"/>
      <c r="EV2813" s="107"/>
      <c r="EW2813" s="107"/>
      <c r="EX2813" s="107"/>
      <c r="EY2813" s="107"/>
    </row>
    <row r="2814" spans="1:155" x14ac:dyDescent="0.15">
      <c r="A2814" s="36"/>
      <c r="B2814" s="107"/>
      <c r="C2814" s="145"/>
      <c r="D2814" s="146"/>
      <c r="E2814" s="147"/>
      <c r="F2814" s="148"/>
      <c r="G2814" s="148"/>
      <c r="H2814" s="107"/>
      <c r="I2814" s="149"/>
      <c r="J2814" s="107"/>
      <c r="K2814" s="145"/>
      <c r="L2814" s="92"/>
      <c r="M2814" s="104"/>
      <c r="N2814" s="143"/>
      <c r="O2814" s="143"/>
      <c r="P2814" s="143"/>
      <c r="Q2814" s="143"/>
      <c r="R2814" s="94"/>
      <c r="S2814" s="107"/>
      <c r="T2814" s="143"/>
      <c r="U2814" s="94"/>
      <c r="V2814" s="94"/>
      <c r="W2814" s="94"/>
      <c r="X2814" s="143"/>
      <c r="Y2814" s="123"/>
      <c r="Z2814" s="143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  <c r="EG2814" s="107"/>
      <c r="EH2814" s="107"/>
      <c r="EI2814" s="107"/>
      <c r="EJ2814" s="107"/>
      <c r="EK2814" s="107"/>
      <c r="EL2814" s="107"/>
      <c r="EM2814" s="107"/>
      <c r="EN2814" s="107"/>
      <c r="EO2814" s="107"/>
      <c r="EP2814" s="107"/>
      <c r="EQ2814" s="107"/>
      <c r="ER2814" s="107"/>
      <c r="ES2814" s="107"/>
      <c r="ET2814" s="107"/>
      <c r="EU2814" s="107"/>
      <c r="EV2814" s="107"/>
      <c r="EW2814" s="107"/>
      <c r="EX2814" s="107"/>
      <c r="EY2814" s="107"/>
    </row>
    <row r="2815" spans="1:155" x14ac:dyDescent="0.15">
      <c r="A2815" s="36"/>
      <c r="B2815" s="107"/>
      <c r="C2815" s="145"/>
      <c r="D2815" s="146"/>
      <c r="E2815" s="147"/>
      <c r="F2815" s="148"/>
      <c r="G2815" s="148"/>
      <c r="H2815" s="107"/>
      <c r="I2815" s="149"/>
      <c r="J2815" s="107"/>
      <c r="K2815" s="145"/>
      <c r="L2815" s="92"/>
      <c r="M2815" s="104"/>
      <c r="N2815" s="143"/>
      <c r="O2815" s="143"/>
      <c r="P2815" s="143"/>
      <c r="Q2815" s="143"/>
      <c r="R2815" s="94"/>
      <c r="S2815" s="107"/>
      <c r="T2815" s="143"/>
      <c r="U2815" s="94"/>
      <c r="V2815" s="94"/>
      <c r="W2815" s="94"/>
      <c r="X2815" s="143"/>
      <c r="Y2815" s="123"/>
      <c r="Z2815" s="143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  <c r="EG2815" s="107"/>
      <c r="EH2815" s="107"/>
      <c r="EI2815" s="107"/>
      <c r="EJ2815" s="107"/>
      <c r="EK2815" s="107"/>
      <c r="EL2815" s="107"/>
      <c r="EM2815" s="107"/>
      <c r="EN2815" s="107"/>
      <c r="EO2815" s="107"/>
      <c r="EP2815" s="107"/>
      <c r="EQ2815" s="107"/>
      <c r="ER2815" s="107"/>
      <c r="ES2815" s="107"/>
      <c r="ET2815" s="107"/>
      <c r="EU2815" s="107"/>
      <c r="EV2815" s="107"/>
      <c r="EW2815" s="107"/>
      <c r="EX2815" s="107"/>
      <c r="EY2815" s="107"/>
    </row>
    <row r="2816" spans="1:155" x14ac:dyDescent="0.15">
      <c r="A2816" s="36"/>
      <c r="B2816" s="107"/>
      <c r="C2816" s="145"/>
      <c r="D2816" s="146"/>
      <c r="E2816" s="147"/>
      <c r="F2816" s="148"/>
      <c r="G2816" s="148"/>
      <c r="H2816" s="107"/>
      <c r="I2816" s="149"/>
      <c r="J2816" s="107"/>
      <c r="K2816" s="145"/>
      <c r="L2816" s="92"/>
      <c r="M2816" s="104"/>
      <c r="N2816" s="143"/>
      <c r="O2816" s="143"/>
      <c r="P2816" s="143"/>
      <c r="Q2816" s="143"/>
      <c r="R2816" s="94"/>
      <c r="S2816" s="107"/>
      <c r="T2816" s="143"/>
      <c r="U2816" s="94"/>
      <c r="V2816" s="94"/>
      <c r="W2816" s="94"/>
      <c r="X2816" s="143"/>
      <c r="Y2816" s="123"/>
      <c r="Z2816" s="143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  <c r="EG2816" s="107"/>
      <c r="EH2816" s="107"/>
      <c r="EI2816" s="107"/>
      <c r="EJ2816" s="107"/>
      <c r="EK2816" s="107"/>
      <c r="EL2816" s="107"/>
      <c r="EM2816" s="107"/>
      <c r="EN2816" s="107"/>
      <c r="EO2816" s="107"/>
      <c r="EP2816" s="107"/>
      <c r="EQ2816" s="107"/>
      <c r="ER2816" s="107"/>
      <c r="ES2816" s="107"/>
      <c r="ET2816" s="107"/>
      <c r="EU2816" s="107"/>
      <c r="EV2816" s="107"/>
      <c r="EW2816" s="107"/>
      <c r="EX2816" s="107"/>
      <c r="EY2816" s="107"/>
    </row>
    <row r="2817" spans="1:155" x14ac:dyDescent="0.15">
      <c r="A2817" s="36"/>
      <c r="B2817" s="107"/>
      <c r="C2817" s="145"/>
      <c r="D2817" s="146"/>
      <c r="E2817" s="147"/>
      <c r="F2817" s="148"/>
      <c r="G2817" s="148"/>
      <c r="H2817" s="107"/>
      <c r="I2817" s="149"/>
      <c r="J2817" s="107"/>
      <c r="K2817" s="145"/>
      <c r="L2817" s="92"/>
      <c r="M2817" s="104"/>
      <c r="N2817" s="143"/>
      <c r="O2817" s="143"/>
      <c r="P2817" s="143"/>
      <c r="Q2817" s="143"/>
      <c r="R2817" s="94"/>
      <c r="S2817" s="107"/>
      <c r="T2817" s="143"/>
      <c r="U2817" s="94"/>
      <c r="V2817" s="94"/>
      <c r="W2817" s="94"/>
      <c r="X2817" s="143"/>
      <c r="Y2817" s="123"/>
      <c r="Z2817" s="143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  <c r="EG2817" s="107"/>
      <c r="EH2817" s="107"/>
      <c r="EI2817" s="107"/>
      <c r="EJ2817" s="107"/>
      <c r="EK2817" s="107"/>
      <c r="EL2817" s="107"/>
      <c r="EM2817" s="107"/>
      <c r="EN2817" s="107"/>
      <c r="EO2817" s="107"/>
      <c r="EP2817" s="107"/>
      <c r="EQ2817" s="107"/>
      <c r="ER2817" s="107"/>
      <c r="ES2817" s="107"/>
      <c r="ET2817" s="107"/>
      <c r="EU2817" s="107"/>
      <c r="EV2817" s="107"/>
      <c r="EW2817" s="107"/>
      <c r="EX2817" s="107"/>
      <c r="EY2817" s="107"/>
    </row>
    <row r="2818" spans="1:155" x14ac:dyDescent="0.15">
      <c r="A2818" s="36"/>
      <c r="B2818" s="107"/>
      <c r="C2818" s="145"/>
      <c r="D2818" s="146"/>
      <c r="E2818" s="147"/>
      <c r="F2818" s="148"/>
      <c r="G2818" s="148"/>
      <c r="H2818" s="107"/>
      <c r="I2818" s="149"/>
      <c r="J2818" s="107"/>
      <c r="K2818" s="145"/>
      <c r="L2818" s="92"/>
      <c r="M2818" s="104"/>
      <c r="N2818" s="143"/>
      <c r="O2818" s="143"/>
      <c r="P2818" s="143"/>
      <c r="Q2818" s="143"/>
      <c r="R2818" s="94"/>
      <c r="S2818" s="107"/>
      <c r="T2818" s="143"/>
      <c r="U2818" s="94"/>
      <c r="V2818" s="94"/>
      <c r="W2818" s="94"/>
      <c r="X2818" s="143"/>
      <c r="Y2818" s="123"/>
      <c r="Z2818" s="143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  <c r="EG2818" s="107"/>
      <c r="EH2818" s="107"/>
      <c r="EI2818" s="107"/>
      <c r="EJ2818" s="107"/>
      <c r="EK2818" s="107"/>
      <c r="EL2818" s="107"/>
      <c r="EM2818" s="107"/>
      <c r="EN2818" s="107"/>
      <c r="EO2818" s="107"/>
      <c r="EP2818" s="107"/>
      <c r="EQ2818" s="107"/>
      <c r="ER2818" s="107"/>
      <c r="ES2818" s="107"/>
      <c r="ET2818" s="107"/>
      <c r="EU2818" s="107"/>
      <c r="EV2818" s="107"/>
      <c r="EW2818" s="107"/>
      <c r="EX2818" s="107"/>
      <c r="EY2818" s="107"/>
    </row>
    <row r="2819" spans="1:155" x14ac:dyDescent="0.15">
      <c r="A2819" s="36"/>
      <c r="B2819" s="107"/>
      <c r="C2819" s="145"/>
      <c r="D2819" s="146"/>
      <c r="E2819" s="147"/>
      <c r="F2819" s="148"/>
      <c r="G2819" s="148"/>
      <c r="H2819" s="107"/>
      <c r="I2819" s="149"/>
      <c r="J2819" s="107"/>
      <c r="K2819" s="145"/>
      <c r="L2819" s="92"/>
      <c r="M2819" s="104"/>
      <c r="N2819" s="143"/>
      <c r="O2819" s="143"/>
      <c r="P2819" s="143"/>
      <c r="Q2819" s="143"/>
      <c r="R2819" s="94"/>
      <c r="S2819" s="107"/>
      <c r="T2819" s="143"/>
      <c r="U2819" s="94"/>
      <c r="V2819" s="94"/>
      <c r="W2819" s="94"/>
      <c r="X2819" s="143"/>
      <c r="Y2819" s="123"/>
      <c r="Z2819" s="143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  <c r="EG2819" s="107"/>
      <c r="EH2819" s="107"/>
      <c r="EI2819" s="107"/>
      <c r="EJ2819" s="107"/>
      <c r="EK2819" s="107"/>
      <c r="EL2819" s="107"/>
      <c r="EM2819" s="107"/>
      <c r="EN2819" s="107"/>
      <c r="EO2819" s="107"/>
      <c r="EP2819" s="107"/>
      <c r="EQ2819" s="107"/>
      <c r="ER2819" s="107"/>
      <c r="ES2819" s="107"/>
      <c r="ET2819" s="107"/>
      <c r="EU2819" s="107"/>
      <c r="EV2819" s="107"/>
      <c r="EW2819" s="107"/>
      <c r="EX2819" s="107"/>
      <c r="EY2819" s="107"/>
    </row>
    <row r="2820" spans="1:155" x14ac:dyDescent="0.15">
      <c r="A2820" s="36"/>
      <c r="B2820" s="107"/>
      <c r="C2820" s="145"/>
      <c r="D2820" s="146"/>
      <c r="E2820" s="147"/>
      <c r="F2820" s="148"/>
      <c r="G2820" s="148"/>
      <c r="H2820" s="107"/>
      <c r="I2820" s="149"/>
      <c r="J2820" s="107"/>
      <c r="K2820" s="145"/>
      <c r="L2820" s="92"/>
      <c r="M2820" s="104"/>
      <c r="N2820" s="143"/>
      <c r="O2820" s="143"/>
      <c r="P2820" s="143"/>
      <c r="Q2820" s="143"/>
      <c r="R2820" s="94"/>
      <c r="S2820" s="107"/>
      <c r="T2820" s="143"/>
      <c r="U2820" s="94"/>
      <c r="V2820" s="94"/>
      <c r="W2820" s="94"/>
      <c r="X2820" s="143"/>
      <c r="Y2820" s="123"/>
      <c r="Z2820" s="143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  <c r="EG2820" s="107"/>
      <c r="EH2820" s="107"/>
      <c r="EI2820" s="107"/>
      <c r="EJ2820" s="107"/>
      <c r="EK2820" s="107"/>
      <c r="EL2820" s="107"/>
      <c r="EM2820" s="107"/>
      <c r="EN2820" s="107"/>
      <c r="EO2820" s="107"/>
      <c r="EP2820" s="107"/>
      <c r="EQ2820" s="107"/>
      <c r="ER2820" s="107"/>
      <c r="ES2820" s="107"/>
      <c r="ET2820" s="107"/>
      <c r="EU2820" s="107"/>
      <c r="EV2820" s="107"/>
      <c r="EW2820" s="107"/>
      <c r="EX2820" s="107"/>
      <c r="EY2820" s="107"/>
    </row>
    <row r="2821" spans="1:155" x14ac:dyDescent="0.15">
      <c r="A2821" s="36"/>
      <c r="B2821" s="107"/>
      <c r="C2821" s="145"/>
      <c r="D2821" s="146"/>
      <c r="E2821" s="147"/>
      <c r="F2821" s="148"/>
      <c r="G2821" s="148"/>
      <c r="H2821" s="107"/>
      <c r="I2821" s="149"/>
      <c r="J2821" s="107"/>
      <c r="K2821" s="145"/>
      <c r="L2821" s="92"/>
      <c r="M2821" s="104"/>
      <c r="N2821" s="143"/>
      <c r="O2821" s="143"/>
      <c r="P2821" s="143"/>
      <c r="Q2821" s="143"/>
      <c r="R2821" s="94"/>
      <c r="S2821" s="107"/>
      <c r="T2821" s="143"/>
      <c r="U2821" s="94"/>
      <c r="V2821" s="94"/>
      <c r="W2821" s="94"/>
      <c r="X2821" s="143"/>
      <c r="Y2821" s="123"/>
      <c r="Z2821" s="143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  <c r="EG2821" s="107"/>
      <c r="EH2821" s="107"/>
      <c r="EI2821" s="107"/>
      <c r="EJ2821" s="107"/>
      <c r="EK2821" s="107"/>
      <c r="EL2821" s="107"/>
      <c r="EM2821" s="107"/>
      <c r="EN2821" s="107"/>
      <c r="EO2821" s="107"/>
      <c r="EP2821" s="107"/>
      <c r="EQ2821" s="107"/>
      <c r="ER2821" s="107"/>
      <c r="ES2821" s="107"/>
      <c r="ET2821" s="107"/>
      <c r="EU2821" s="107"/>
      <c r="EV2821" s="107"/>
      <c r="EW2821" s="107"/>
      <c r="EX2821" s="107"/>
      <c r="EY2821" s="107"/>
    </row>
    <row r="2822" spans="1:155" x14ac:dyDescent="0.15">
      <c r="A2822" s="36"/>
      <c r="B2822" s="107"/>
      <c r="C2822" s="145"/>
      <c r="D2822" s="146"/>
      <c r="E2822" s="147"/>
      <c r="F2822" s="148"/>
      <c r="G2822" s="148"/>
      <c r="H2822" s="107"/>
      <c r="I2822" s="149"/>
      <c r="J2822" s="107"/>
      <c r="K2822" s="145"/>
      <c r="L2822" s="92"/>
      <c r="M2822" s="104"/>
      <c r="N2822" s="143"/>
      <c r="O2822" s="143"/>
      <c r="P2822" s="143"/>
      <c r="Q2822" s="143"/>
      <c r="R2822" s="94"/>
      <c r="S2822" s="107"/>
      <c r="T2822" s="143"/>
      <c r="U2822" s="94"/>
      <c r="V2822" s="94"/>
      <c r="W2822" s="94"/>
      <c r="X2822" s="143"/>
      <c r="Y2822" s="123"/>
      <c r="Z2822" s="143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  <c r="EG2822" s="107"/>
      <c r="EH2822" s="107"/>
      <c r="EI2822" s="107"/>
      <c r="EJ2822" s="107"/>
      <c r="EK2822" s="107"/>
      <c r="EL2822" s="107"/>
      <c r="EM2822" s="107"/>
      <c r="EN2822" s="107"/>
      <c r="EO2822" s="107"/>
      <c r="EP2822" s="107"/>
      <c r="EQ2822" s="107"/>
      <c r="ER2822" s="107"/>
      <c r="ES2822" s="107"/>
      <c r="ET2822" s="107"/>
      <c r="EU2822" s="107"/>
      <c r="EV2822" s="107"/>
      <c r="EW2822" s="107"/>
      <c r="EX2822" s="107"/>
      <c r="EY2822" s="107"/>
    </row>
    <row r="2823" spans="1:155" x14ac:dyDescent="0.15">
      <c r="A2823" s="36"/>
      <c r="B2823" s="107"/>
      <c r="C2823" s="145"/>
      <c r="D2823" s="146"/>
      <c r="E2823" s="147"/>
      <c r="F2823" s="148"/>
      <c r="G2823" s="148"/>
      <c r="H2823" s="107"/>
      <c r="I2823" s="149"/>
      <c r="J2823" s="107"/>
      <c r="K2823" s="145"/>
      <c r="L2823" s="92"/>
      <c r="M2823" s="104"/>
      <c r="N2823" s="143"/>
      <c r="O2823" s="143"/>
      <c r="P2823" s="143"/>
      <c r="Q2823" s="143"/>
      <c r="R2823" s="94"/>
      <c r="S2823" s="107"/>
      <c r="T2823" s="143"/>
      <c r="U2823" s="94"/>
      <c r="V2823" s="94"/>
      <c r="W2823" s="94"/>
      <c r="X2823" s="143"/>
      <c r="Y2823" s="123"/>
      <c r="Z2823" s="143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  <c r="EG2823" s="107"/>
      <c r="EH2823" s="107"/>
      <c r="EI2823" s="107"/>
      <c r="EJ2823" s="107"/>
      <c r="EK2823" s="107"/>
      <c r="EL2823" s="107"/>
      <c r="EM2823" s="107"/>
      <c r="EN2823" s="107"/>
      <c r="EO2823" s="107"/>
      <c r="EP2823" s="107"/>
      <c r="EQ2823" s="107"/>
      <c r="ER2823" s="107"/>
      <c r="ES2823" s="107"/>
      <c r="ET2823" s="107"/>
      <c r="EU2823" s="107"/>
      <c r="EV2823" s="107"/>
      <c r="EW2823" s="107"/>
      <c r="EX2823" s="107"/>
      <c r="EY2823" s="107"/>
    </row>
    <row r="2824" spans="1:155" x14ac:dyDescent="0.15">
      <c r="A2824" s="36"/>
      <c r="B2824" s="107"/>
      <c r="C2824" s="145"/>
      <c r="D2824" s="146"/>
      <c r="E2824" s="147"/>
      <c r="F2824" s="148"/>
      <c r="G2824" s="148"/>
      <c r="H2824" s="107"/>
      <c r="I2824" s="149"/>
      <c r="J2824" s="107"/>
      <c r="K2824" s="145"/>
      <c r="L2824" s="92"/>
      <c r="M2824" s="104"/>
      <c r="N2824" s="143"/>
      <c r="O2824" s="143"/>
      <c r="P2824" s="143"/>
      <c r="Q2824" s="143"/>
      <c r="R2824" s="94"/>
      <c r="S2824" s="107"/>
      <c r="T2824" s="143"/>
      <c r="U2824" s="94"/>
      <c r="V2824" s="94"/>
      <c r="W2824" s="94"/>
      <c r="X2824" s="143"/>
      <c r="Y2824" s="123"/>
      <c r="Z2824" s="143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  <c r="EG2824" s="107"/>
      <c r="EH2824" s="107"/>
      <c r="EI2824" s="107"/>
      <c r="EJ2824" s="107"/>
      <c r="EK2824" s="107"/>
      <c r="EL2824" s="107"/>
      <c r="EM2824" s="107"/>
      <c r="EN2824" s="107"/>
      <c r="EO2824" s="107"/>
      <c r="EP2824" s="107"/>
      <c r="EQ2824" s="107"/>
      <c r="ER2824" s="107"/>
      <c r="ES2824" s="107"/>
      <c r="ET2824" s="107"/>
      <c r="EU2824" s="107"/>
      <c r="EV2824" s="107"/>
      <c r="EW2824" s="107"/>
      <c r="EX2824" s="107"/>
      <c r="EY2824" s="107"/>
    </row>
    <row r="2825" spans="1:155" x14ac:dyDescent="0.15">
      <c r="A2825" s="36"/>
      <c r="B2825" s="107"/>
      <c r="C2825" s="145"/>
      <c r="D2825" s="146"/>
      <c r="E2825" s="147"/>
      <c r="F2825" s="148"/>
      <c r="G2825" s="148"/>
      <c r="H2825" s="107"/>
      <c r="I2825" s="149"/>
      <c r="J2825" s="107"/>
      <c r="K2825" s="145"/>
      <c r="L2825" s="92"/>
      <c r="M2825" s="104"/>
      <c r="N2825" s="143"/>
      <c r="O2825" s="143"/>
      <c r="P2825" s="143"/>
      <c r="Q2825" s="143"/>
      <c r="R2825" s="94"/>
      <c r="S2825" s="107"/>
      <c r="T2825" s="143"/>
      <c r="U2825" s="94"/>
      <c r="V2825" s="94"/>
      <c r="W2825" s="94"/>
      <c r="X2825" s="143"/>
      <c r="Y2825" s="123"/>
      <c r="Z2825" s="143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  <c r="EG2825" s="107"/>
      <c r="EH2825" s="107"/>
      <c r="EI2825" s="107"/>
      <c r="EJ2825" s="107"/>
      <c r="EK2825" s="107"/>
      <c r="EL2825" s="107"/>
      <c r="EM2825" s="107"/>
      <c r="EN2825" s="107"/>
      <c r="EO2825" s="107"/>
      <c r="EP2825" s="107"/>
      <c r="EQ2825" s="107"/>
      <c r="ER2825" s="107"/>
      <c r="ES2825" s="107"/>
      <c r="ET2825" s="107"/>
      <c r="EU2825" s="107"/>
      <c r="EV2825" s="107"/>
      <c r="EW2825" s="107"/>
      <c r="EX2825" s="107"/>
      <c r="EY2825" s="107"/>
    </row>
    <row r="2826" spans="1:155" x14ac:dyDescent="0.15">
      <c r="A2826" s="36"/>
      <c r="B2826" s="107"/>
      <c r="C2826" s="145"/>
      <c r="D2826" s="146"/>
      <c r="E2826" s="147"/>
      <c r="F2826" s="148"/>
      <c r="G2826" s="148"/>
      <c r="H2826" s="107"/>
      <c r="I2826" s="149"/>
      <c r="J2826" s="107"/>
      <c r="K2826" s="145"/>
      <c r="L2826" s="92"/>
      <c r="M2826" s="104"/>
      <c r="N2826" s="143"/>
      <c r="O2826" s="143"/>
      <c r="P2826" s="143"/>
      <c r="Q2826" s="143"/>
      <c r="R2826" s="94"/>
      <c r="S2826" s="107"/>
      <c r="T2826" s="143"/>
      <c r="U2826" s="94"/>
      <c r="V2826" s="94"/>
      <c r="W2826" s="94"/>
      <c r="X2826" s="143"/>
      <c r="Y2826" s="123"/>
      <c r="Z2826" s="143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  <c r="EG2826" s="107"/>
      <c r="EH2826" s="107"/>
      <c r="EI2826" s="107"/>
      <c r="EJ2826" s="107"/>
      <c r="EK2826" s="107"/>
      <c r="EL2826" s="107"/>
      <c r="EM2826" s="107"/>
      <c r="EN2826" s="107"/>
      <c r="EO2826" s="107"/>
      <c r="EP2826" s="107"/>
      <c r="EQ2826" s="107"/>
      <c r="ER2826" s="107"/>
      <c r="ES2826" s="107"/>
      <c r="ET2826" s="107"/>
      <c r="EU2826" s="107"/>
      <c r="EV2826" s="107"/>
      <c r="EW2826" s="107"/>
      <c r="EX2826" s="107"/>
      <c r="EY2826" s="107"/>
    </row>
    <row r="2827" spans="1:155" x14ac:dyDescent="0.15">
      <c r="A2827" s="36"/>
      <c r="B2827" s="107"/>
      <c r="C2827" s="145"/>
      <c r="D2827" s="146"/>
      <c r="E2827" s="147"/>
      <c r="F2827" s="148"/>
      <c r="G2827" s="148"/>
      <c r="H2827" s="107"/>
      <c r="I2827" s="149"/>
      <c r="J2827" s="107"/>
      <c r="K2827" s="145"/>
      <c r="L2827" s="92"/>
      <c r="M2827" s="104"/>
      <c r="N2827" s="143"/>
      <c r="O2827" s="143"/>
      <c r="P2827" s="143"/>
      <c r="Q2827" s="143"/>
      <c r="R2827" s="94"/>
      <c r="S2827" s="107"/>
      <c r="T2827" s="143"/>
      <c r="U2827" s="94"/>
      <c r="V2827" s="94"/>
      <c r="W2827" s="94"/>
      <c r="X2827" s="143"/>
      <c r="Y2827" s="123"/>
      <c r="Z2827" s="143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  <c r="EG2827" s="107"/>
      <c r="EH2827" s="107"/>
      <c r="EI2827" s="107"/>
      <c r="EJ2827" s="107"/>
      <c r="EK2827" s="107"/>
      <c r="EL2827" s="107"/>
      <c r="EM2827" s="107"/>
      <c r="EN2827" s="107"/>
      <c r="EO2827" s="107"/>
      <c r="EP2827" s="107"/>
      <c r="EQ2827" s="107"/>
      <c r="ER2827" s="107"/>
      <c r="ES2827" s="107"/>
      <c r="ET2827" s="107"/>
      <c r="EU2827" s="107"/>
      <c r="EV2827" s="107"/>
      <c r="EW2827" s="107"/>
      <c r="EX2827" s="107"/>
      <c r="EY2827" s="107"/>
    </row>
    <row r="2828" spans="1:155" x14ac:dyDescent="0.15">
      <c r="A2828" s="36"/>
      <c r="B2828" s="107"/>
      <c r="C2828" s="145"/>
      <c r="D2828" s="146"/>
      <c r="E2828" s="147"/>
      <c r="F2828" s="148"/>
      <c r="G2828" s="148"/>
      <c r="H2828" s="107"/>
      <c r="I2828" s="149"/>
      <c r="J2828" s="107"/>
      <c r="K2828" s="145"/>
      <c r="L2828" s="92"/>
      <c r="M2828" s="104"/>
      <c r="N2828" s="143"/>
      <c r="O2828" s="143"/>
      <c r="P2828" s="143"/>
      <c r="Q2828" s="143"/>
      <c r="R2828" s="94"/>
      <c r="S2828" s="107"/>
      <c r="T2828" s="143"/>
      <c r="U2828" s="94"/>
      <c r="V2828" s="94"/>
      <c r="W2828" s="94"/>
      <c r="X2828" s="143"/>
      <c r="Y2828" s="123"/>
      <c r="Z2828" s="143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  <c r="EG2828" s="107"/>
      <c r="EH2828" s="107"/>
      <c r="EI2828" s="107"/>
      <c r="EJ2828" s="107"/>
      <c r="EK2828" s="107"/>
      <c r="EL2828" s="107"/>
      <c r="EM2828" s="107"/>
      <c r="EN2828" s="107"/>
      <c r="EO2828" s="107"/>
      <c r="EP2828" s="107"/>
      <c r="EQ2828" s="107"/>
      <c r="ER2828" s="107"/>
      <c r="ES2828" s="107"/>
      <c r="ET2828" s="107"/>
      <c r="EU2828" s="107"/>
      <c r="EV2828" s="107"/>
      <c r="EW2828" s="107"/>
      <c r="EX2828" s="107"/>
      <c r="EY2828" s="107"/>
    </row>
    <row r="2829" spans="1:155" x14ac:dyDescent="0.15">
      <c r="A2829" s="36"/>
      <c r="B2829" s="107"/>
      <c r="C2829" s="145"/>
      <c r="D2829" s="146"/>
      <c r="E2829" s="147"/>
      <c r="F2829" s="148"/>
      <c r="G2829" s="148"/>
      <c r="H2829" s="107"/>
      <c r="I2829" s="149"/>
      <c r="J2829" s="107"/>
      <c r="K2829" s="145"/>
      <c r="L2829" s="92"/>
      <c r="M2829" s="104"/>
      <c r="N2829" s="143"/>
      <c r="O2829" s="143"/>
      <c r="P2829" s="143"/>
      <c r="Q2829" s="143"/>
      <c r="R2829" s="94"/>
      <c r="S2829" s="107"/>
      <c r="T2829" s="143"/>
      <c r="U2829" s="94"/>
      <c r="V2829" s="94"/>
      <c r="W2829" s="94"/>
      <c r="X2829" s="143"/>
      <c r="Y2829" s="123"/>
      <c r="Z2829" s="143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  <c r="EG2829" s="107"/>
      <c r="EH2829" s="107"/>
      <c r="EI2829" s="107"/>
      <c r="EJ2829" s="107"/>
      <c r="EK2829" s="107"/>
      <c r="EL2829" s="107"/>
      <c r="EM2829" s="107"/>
      <c r="EN2829" s="107"/>
      <c r="EO2829" s="107"/>
      <c r="EP2829" s="107"/>
      <c r="EQ2829" s="107"/>
      <c r="ER2829" s="107"/>
      <c r="ES2829" s="107"/>
      <c r="ET2829" s="107"/>
      <c r="EU2829" s="107"/>
      <c r="EV2829" s="107"/>
      <c r="EW2829" s="107"/>
      <c r="EX2829" s="107"/>
      <c r="EY2829" s="107"/>
    </row>
    <row r="2830" spans="1:155" x14ac:dyDescent="0.15">
      <c r="A2830" s="36"/>
      <c r="B2830" s="107"/>
      <c r="C2830" s="145"/>
      <c r="D2830" s="146"/>
      <c r="E2830" s="147"/>
      <c r="F2830" s="148"/>
      <c r="G2830" s="148"/>
      <c r="H2830" s="107"/>
      <c r="I2830" s="149"/>
      <c r="J2830" s="107"/>
      <c r="K2830" s="145"/>
      <c r="L2830" s="92"/>
      <c r="M2830" s="104"/>
      <c r="N2830" s="143"/>
      <c r="O2830" s="143"/>
      <c r="P2830" s="143"/>
      <c r="Q2830" s="143"/>
      <c r="R2830" s="94"/>
      <c r="S2830" s="107"/>
      <c r="T2830" s="143"/>
      <c r="U2830" s="94"/>
      <c r="V2830" s="94"/>
      <c r="W2830" s="94"/>
      <c r="X2830" s="143"/>
      <c r="Y2830" s="123"/>
      <c r="Z2830" s="143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  <c r="EG2830" s="107"/>
      <c r="EH2830" s="107"/>
      <c r="EI2830" s="107"/>
      <c r="EJ2830" s="107"/>
      <c r="EK2830" s="107"/>
      <c r="EL2830" s="107"/>
      <c r="EM2830" s="107"/>
      <c r="EN2830" s="107"/>
      <c r="EO2830" s="107"/>
      <c r="EP2830" s="107"/>
      <c r="EQ2830" s="107"/>
      <c r="ER2830" s="107"/>
      <c r="ES2830" s="107"/>
      <c r="ET2830" s="107"/>
      <c r="EU2830" s="107"/>
      <c r="EV2830" s="107"/>
      <c r="EW2830" s="107"/>
      <c r="EX2830" s="107"/>
      <c r="EY2830" s="107"/>
    </row>
    <row r="2831" spans="1:155" x14ac:dyDescent="0.15">
      <c r="A2831" s="36"/>
      <c r="B2831" s="107"/>
      <c r="C2831" s="145"/>
      <c r="D2831" s="146"/>
      <c r="E2831" s="147"/>
      <c r="F2831" s="148"/>
      <c r="G2831" s="148"/>
      <c r="H2831" s="107"/>
      <c r="I2831" s="149"/>
      <c r="J2831" s="107"/>
      <c r="K2831" s="145"/>
      <c r="L2831" s="92"/>
      <c r="M2831" s="104"/>
      <c r="N2831" s="143"/>
      <c r="O2831" s="143"/>
      <c r="P2831" s="143"/>
      <c r="Q2831" s="143"/>
      <c r="R2831" s="94"/>
      <c r="S2831" s="107"/>
      <c r="T2831" s="143"/>
      <c r="U2831" s="94"/>
      <c r="V2831" s="94"/>
      <c r="W2831" s="94"/>
      <c r="X2831" s="143"/>
      <c r="Y2831" s="123"/>
      <c r="Z2831" s="143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  <c r="EG2831" s="107"/>
      <c r="EH2831" s="107"/>
      <c r="EI2831" s="107"/>
      <c r="EJ2831" s="107"/>
      <c r="EK2831" s="107"/>
      <c r="EL2831" s="107"/>
      <c r="EM2831" s="107"/>
      <c r="EN2831" s="107"/>
      <c r="EO2831" s="107"/>
      <c r="EP2831" s="107"/>
      <c r="EQ2831" s="107"/>
      <c r="ER2831" s="107"/>
      <c r="ES2831" s="107"/>
      <c r="ET2831" s="107"/>
      <c r="EU2831" s="107"/>
      <c r="EV2831" s="107"/>
      <c r="EW2831" s="107"/>
      <c r="EX2831" s="107"/>
      <c r="EY2831" s="107"/>
    </row>
    <row r="2832" spans="1:155" x14ac:dyDescent="0.15">
      <c r="A2832" s="36"/>
      <c r="B2832" s="107"/>
      <c r="C2832" s="145"/>
      <c r="D2832" s="146"/>
      <c r="E2832" s="147"/>
      <c r="F2832" s="148"/>
      <c r="G2832" s="148"/>
      <c r="H2832" s="107"/>
      <c r="I2832" s="149"/>
      <c r="J2832" s="107"/>
      <c r="K2832" s="145"/>
      <c r="L2832" s="92"/>
      <c r="M2832" s="104"/>
      <c r="N2832" s="143"/>
      <c r="O2832" s="143"/>
      <c r="P2832" s="143"/>
      <c r="Q2832" s="143"/>
      <c r="R2832" s="94"/>
      <c r="S2832" s="107"/>
      <c r="T2832" s="143"/>
      <c r="U2832" s="94"/>
      <c r="V2832" s="94"/>
      <c r="W2832" s="94"/>
      <c r="X2832" s="143"/>
      <c r="Y2832" s="123"/>
      <c r="Z2832" s="143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  <c r="EG2832" s="107"/>
      <c r="EH2832" s="107"/>
      <c r="EI2832" s="107"/>
      <c r="EJ2832" s="107"/>
      <c r="EK2832" s="107"/>
      <c r="EL2832" s="107"/>
      <c r="EM2832" s="107"/>
      <c r="EN2832" s="107"/>
      <c r="EO2832" s="107"/>
      <c r="EP2832" s="107"/>
      <c r="EQ2832" s="107"/>
      <c r="ER2832" s="107"/>
      <c r="ES2832" s="107"/>
      <c r="ET2832" s="107"/>
      <c r="EU2832" s="107"/>
      <c r="EV2832" s="107"/>
      <c r="EW2832" s="107"/>
      <c r="EX2832" s="107"/>
      <c r="EY2832" s="107"/>
    </row>
    <row r="2833" spans="1:155" x14ac:dyDescent="0.15">
      <c r="A2833" s="36"/>
      <c r="B2833" s="107"/>
      <c r="C2833" s="145"/>
      <c r="D2833" s="146"/>
      <c r="E2833" s="147"/>
      <c r="F2833" s="148"/>
      <c r="G2833" s="148"/>
      <c r="H2833" s="107"/>
      <c r="I2833" s="149"/>
      <c r="J2833" s="107"/>
      <c r="K2833" s="145"/>
      <c r="L2833" s="92"/>
      <c r="M2833" s="104"/>
      <c r="N2833" s="143"/>
      <c r="O2833" s="143"/>
      <c r="P2833" s="143"/>
      <c r="Q2833" s="143"/>
      <c r="R2833" s="94"/>
      <c r="S2833" s="107"/>
      <c r="T2833" s="143"/>
      <c r="U2833" s="94"/>
      <c r="V2833" s="94"/>
      <c r="W2833" s="94"/>
      <c r="X2833" s="143"/>
      <c r="Y2833" s="123"/>
      <c r="Z2833" s="143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  <c r="EG2833" s="107"/>
      <c r="EH2833" s="107"/>
      <c r="EI2833" s="107"/>
      <c r="EJ2833" s="107"/>
      <c r="EK2833" s="107"/>
      <c r="EL2833" s="107"/>
      <c r="EM2833" s="107"/>
      <c r="EN2833" s="107"/>
      <c r="EO2833" s="107"/>
      <c r="EP2833" s="107"/>
      <c r="EQ2833" s="107"/>
      <c r="ER2833" s="107"/>
      <c r="ES2833" s="107"/>
      <c r="ET2833" s="107"/>
      <c r="EU2833" s="107"/>
      <c r="EV2833" s="107"/>
      <c r="EW2833" s="107"/>
      <c r="EX2833" s="107"/>
      <c r="EY2833" s="107"/>
    </row>
    <row r="2834" spans="1:155" x14ac:dyDescent="0.15">
      <c r="A2834" s="36"/>
      <c r="B2834" s="107"/>
      <c r="C2834" s="145"/>
      <c r="D2834" s="146"/>
      <c r="E2834" s="147"/>
      <c r="F2834" s="148"/>
      <c r="G2834" s="148"/>
      <c r="H2834" s="107"/>
      <c r="I2834" s="149"/>
      <c r="J2834" s="107"/>
      <c r="K2834" s="145"/>
      <c r="L2834" s="92"/>
      <c r="M2834" s="104"/>
      <c r="N2834" s="143"/>
      <c r="O2834" s="143"/>
      <c r="P2834" s="143"/>
      <c r="Q2834" s="143"/>
      <c r="R2834" s="94"/>
      <c r="S2834" s="107"/>
      <c r="T2834" s="143"/>
      <c r="U2834" s="94"/>
      <c r="V2834" s="94"/>
      <c r="W2834" s="94"/>
      <c r="X2834" s="143"/>
      <c r="Y2834" s="123"/>
      <c r="Z2834" s="143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  <c r="EG2834" s="107"/>
      <c r="EH2834" s="107"/>
      <c r="EI2834" s="107"/>
      <c r="EJ2834" s="107"/>
      <c r="EK2834" s="107"/>
      <c r="EL2834" s="107"/>
      <c r="EM2834" s="107"/>
      <c r="EN2834" s="107"/>
      <c r="EO2834" s="107"/>
      <c r="EP2834" s="107"/>
      <c r="EQ2834" s="107"/>
      <c r="ER2834" s="107"/>
      <c r="ES2834" s="107"/>
      <c r="ET2834" s="107"/>
      <c r="EU2834" s="107"/>
      <c r="EV2834" s="107"/>
      <c r="EW2834" s="107"/>
      <c r="EX2834" s="107"/>
      <c r="EY2834" s="107"/>
    </row>
    <row r="2835" spans="1:155" x14ac:dyDescent="0.15">
      <c r="A2835" s="36"/>
      <c r="B2835" s="107"/>
      <c r="C2835" s="145"/>
      <c r="D2835" s="146"/>
      <c r="E2835" s="147"/>
      <c r="F2835" s="148"/>
      <c r="G2835" s="148"/>
      <c r="H2835" s="107"/>
      <c r="I2835" s="149"/>
      <c r="J2835" s="107"/>
      <c r="K2835" s="145"/>
      <c r="L2835" s="92"/>
      <c r="M2835" s="104"/>
      <c r="N2835" s="143"/>
      <c r="O2835" s="143"/>
      <c r="P2835" s="143"/>
      <c r="Q2835" s="143"/>
      <c r="R2835" s="94"/>
      <c r="S2835" s="107"/>
      <c r="T2835" s="143"/>
      <c r="U2835" s="94"/>
      <c r="V2835" s="94"/>
      <c r="W2835" s="94"/>
      <c r="X2835" s="143"/>
      <c r="Y2835" s="123"/>
      <c r="Z2835" s="143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  <c r="EG2835" s="107"/>
      <c r="EH2835" s="107"/>
      <c r="EI2835" s="107"/>
      <c r="EJ2835" s="107"/>
      <c r="EK2835" s="107"/>
      <c r="EL2835" s="107"/>
      <c r="EM2835" s="107"/>
      <c r="EN2835" s="107"/>
      <c r="EO2835" s="107"/>
      <c r="EP2835" s="107"/>
      <c r="EQ2835" s="107"/>
      <c r="ER2835" s="107"/>
      <c r="ES2835" s="107"/>
      <c r="ET2835" s="107"/>
      <c r="EU2835" s="107"/>
      <c r="EV2835" s="107"/>
      <c r="EW2835" s="107"/>
      <c r="EX2835" s="107"/>
      <c r="EY2835" s="107"/>
    </row>
    <row r="2836" spans="1:155" x14ac:dyDescent="0.15">
      <c r="A2836" s="36"/>
      <c r="B2836" s="107"/>
      <c r="C2836" s="145"/>
      <c r="D2836" s="146"/>
      <c r="E2836" s="147"/>
      <c r="F2836" s="148"/>
      <c r="G2836" s="148"/>
      <c r="H2836" s="107"/>
      <c r="I2836" s="149"/>
      <c r="J2836" s="107"/>
      <c r="K2836" s="145"/>
      <c r="L2836" s="92"/>
      <c r="M2836" s="104"/>
      <c r="N2836" s="143"/>
      <c r="O2836" s="143"/>
      <c r="P2836" s="143"/>
      <c r="Q2836" s="143"/>
      <c r="R2836" s="94"/>
      <c r="S2836" s="107"/>
      <c r="T2836" s="143"/>
      <c r="U2836" s="94"/>
      <c r="V2836" s="94"/>
      <c r="W2836" s="94"/>
      <c r="X2836" s="143"/>
      <c r="Y2836" s="123"/>
      <c r="Z2836" s="143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  <c r="EG2836" s="107"/>
      <c r="EH2836" s="107"/>
      <c r="EI2836" s="107"/>
      <c r="EJ2836" s="107"/>
      <c r="EK2836" s="107"/>
      <c r="EL2836" s="107"/>
      <c r="EM2836" s="107"/>
      <c r="EN2836" s="107"/>
      <c r="EO2836" s="107"/>
      <c r="EP2836" s="107"/>
      <c r="EQ2836" s="107"/>
      <c r="ER2836" s="107"/>
      <c r="ES2836" s="107"/>
      <c r="ET2836" s="107"/>
      <c r="EU2836" s="107"/>
      <c r="EV2836" s="107"/>
      <c r="EW2836" s="107"/>
      <c r="EX2836" s="107"/>
      <c r="EY2836" s="107"/>
    </row>
    <row r="2837" spans="1:155" x14ac:dyDescent="0.15">
      <c r="A2837" s="36"/>
      <c r="B2837" s="107"/>
      <c r="C2837" s="145"/>
      <c r="D2837" s="146"/>
      <c r="E2837" s="147"/>
      <c r="F2837" s="148"/>
      <c r="G2837" s="148"/>
      <c r="H2837" s="107"/>
      <c r="I2837" s="149"/>
      <c r="J2837" s="107"/>
      <c r="K2837" s="145"/>
      <c r="L2837" s="92"/>
      <c r="M2837" s="104"/>
      <c r="N2837" s="143"/>
      <c r="O2837" s="143"/>
      <c r="P2837" s="143"/>
      <c r="Q2837" s="143"/>
      <c r="R2837" s="94"/>
      <c r="S2837" s="107"/>
      <c r="T2837" s="143"/>
      <c r="U2837" s="94"/>
      <c r="V2837" s="94"/>
      <c r="W2837" s="94"/>
      <c r="X2837" s="143"/>
      <c r="Y2837" s="123"/>
      <c r="Z2837" s="143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  <c r="EG2837" s="107"/>
      <c r="EH2837" s="107"/>
      <c r="EI2837" s="107"/>
      <c r="EJ2837" s="107"/>
      <c r="EK2837" s="107"/>
      <c r="EL2837" s="107"/>
      <c r="EM2837" s="107"/>
      <c r="EN2837" s="107"/>
      <c r="EO2837" s="107"/>
      <c r="EP2837" s="107"/>
      <c r="EQ2837" s="107"/>
      <c r="ER2837" s="107"/>
      <c r="ES2837" s="107"/>
      <c r="ET2837" s="107"/>
      <c r="EU2837" s="107"/>
      <c r="EV2837" s="107"/>
      <c r="EW2837" s="107"/>
      <c r="EX2837" s="107"/>
      <c r="EY2837" s="107"/>
    </row>
    <row r="2838" spans="1:155" x14ac:dyDescent="0.15">
      <c r="A2838" s="36"/>
      <c r="B2838" s="107"/>
      <c r="C2838" s="145"/>
      <c r="D2838" s="146"/>
      <c r="E2838" s="147"/>
      <c r="F2838" s="148"/>
      <c r="G2838" s="148"/>
      <c r="H2838" s="107"/>
      <c r="I2838" s="149"/>
      <c r="J2838" s="107"/>
      <c r="K2838" s="145"/>
      <c r="L2838" s="92"/>
      <c r="M2838" s="104"/>
      <c r="N2838" s="143"/>
      <c r="O2838" s="143"/>
      <c r="P2838" s="143"/>
      <c r="Q2838" s="143"/>
      <c r="R2838" s="94"/>
      <c r="S2838" s="107"/>
      <c r="T2838" s="143"/>
      <c r="U2838" s="94"/>
      <c r="V2838" s="94"/>
      <c r="W2838" s="94"/>
      <c r="X2838" s="143"/>
      <c r="Y2838" s="123"/>
      <c r="Z2838" s="143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  <c r="EG2838" s="107"/>
      <c r="EH2838" s="107"/>
      <c r="EI2838" s="107"/>
      <c r="EJ2838" s="107"/>
      <c r="EK2838" s="107"/>
      <c r="EL2838" s="107"/>
      <c r="EM2838" s="107"/>
      <c r="EN2838" s="107"/>
      <c r="EO2838" s="107"/>
      <c r="EP2838" s="107"/>
      <c r="EQ2838" s="107"/>
      <c r="ER2838" s="107"/>
      <c r="ES2838" s="107"/>
      <c r="ET2838" s="107"/>
      <c r="EU2838" s="107"/>
      <c r="EV2838" s="107"/>
      <c r="EW2838" s="107"/>
      <c r="EX2838" s="107"/>
      <c r="EY2838" s="107"/>
    </row>
    <row r="2839" spans="1:155" x14ac:dyDescent="0.15">
      <c r="A2839" s="36"/>
      <c r="B2839" s="107"/>
      <c r="C2839" s="145"/>
      <c r="D2839" s="146"/>
      <c r="E2839" s="147"/>
      <c r="F2839" s="148"/>
      <c r="G2839" s="148"/>
      <c r="H2839" s="107"/>
      <c r="I2839" s="149"/>
      <c r="J2839" s="107"/>
      <c r="K2839" s="145"/>
      <c r="L2839" s="92"/>
      <c r="M2839" s="104"/>
      <c r="N2839" s="143"/>
      <c r="O2839" s="143"/>
      <c r="P2839" s="143"/>
      <c r="Q2839" s="143"/>
      <c r="R2839" s="94"/>
      <c r="S2839" s="107"/>
      <c r="T2839" s="143"/>
      <c r="U2839" s="94"/>
      <c r="V2839" s="94"/>
      <c r="W2839" s="94"/>
      <c r="X2839" s="143"/>
      <c r="Y2839" s="123"/>
      <c r="Z2839" s="143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  <c r="EG2839" s="107"/>
      <c r="EH2839" s="107"/>
      <c r="EI2839" s="107"/>
      <c r="EJ2839" s="107"/>
      <c r="EK2839" s="107"/>
      <c r="EL2839" s="107"/>
      <c r="EM2839" s="107"/>
      <c r="EN2839" s="107"/>
      <c r="EO2839" s="107"/>
      <c r="EP2839" s="107"/>
      <c r="EQ2839" s="107"/>
      <c r="ER2839" s="107"/>
      <c r="ES2839" s="107"/>
      <c r="ET2839" s="107"/>
      <c r="EU2839" s="107"/>
      <c r="EV2839" s="107"/>
      <c r="EW2839" s="107"/>
      <c r="EX2839" s="107"/>
      <c r="EY2839" s="107"/>
    </row>
    <row r="2840" spans="1:155" x14ac:dyDescent="0.15">
      <c r="A2840" s="36"/>
      <c r="B2840" s="107"/>
      <c r="C2840" s="145"/>
      <c r="D2840" s="146"/>
      <c r="E2840" s="147"/>
      <c r="F2840" s="148"/>
      <c r="G2840" s="148"/>
      <c r="H2840" s="107"/>
      <c r="I2840" s="149"/>
      <c r="J2840" s="107"/>
      <c r="K2840" s="145"/>
      <c r="L2840" s="92"/>
      <c r="M2840" s="104"/>
      <c r="N2840" s="143"/>
      <c r="O2840" s="143"/>
      <c r="P2840" s="143"/>
      <c r="Q2840" s="143"/>
      <c r="R2840" s="94"/>
      <c r="S2840" s="107"/>
      <c r="T2840" s="143"/>
      <c r="U2840" s="94"/>
      <c r="V2840" s="94"/>
      <c r="W2840" s="94"/>
      <c r="X2840" s="143"/>
      <c r="Y2840" s="123"/>
      <c r="Z2840" s="143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  <c r="EG2840" s="107"/>
      <c r="EH2840" s="107"/>
      <c r="EI2840" s="107"/>
      <c r="EJ2840" s="107"/>
      <c r="EK2840" s="107"/>
      <c r="EL2840" s="107"/>
      <c r="EM2840" s="107"/>
      <c r="EN2840" s="107"/>
      <c r="EO2840" s="107"/>
      <c r="EP2840" s="107"/>
      <c r="EQ2840" s="107"/>
      <c r="ER2840" s="107"/>
      <c r="ES2840" s="107"/>
      <c r="ET2840" s="107"/>
      <c r="EU2840" s="107"/>
      <c r="EV2840" s="107"/>
      <c r="EW2840" s="107"/>
      <c r="EX2840" s="107"/>
      <c r="EY2840" s="107"/>
    </row>
    <row r="2841" spans="1:155" x14ac:dyDescent="0.15">
      <c r="A2841" s="36"/>
      <c r="B2841" s="107"/>
      <c r="C2841" s="145"/>
      <c r="D2841" s="146"/>
      <c r="E2841" s="147"/>
      <c r="F2841" s="148"/>
      <c r="G2841" s="148"/>
      <c r="H2841" s="107"/>
      <c r="I2841" s="149"/>
      <c r="J2841" s="107"/>
      <c r="K2841" s="145"/>
      <c r="L2841" s="92"/>
      <c r="M2841" s="104"/>
      <c r="N2841" s="143"/>
      <c r="O2841" s="143"/>
      <c r="P2841" s="143"/>
      <c r="Q2841" s="143"/>
      <c r="R2841" s="94"/>
      <c r="S2841" s="107"/>
      <c r="T2841" s="143"/>
      <c r="U2841" s="94"/>
      <c r="V2841" s="94"/>
      <c r="W2841" s="94"/>
      <c r="X2841" s="143"/>
      <c r="Y2841" s="123"/>
      <c r="Z2841" s="143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  <c r="EG2841" s="107"/>
      <c r="EH2841" s="107"/>
      <c r="EI2841" s="107"/>
      <c r="EJ2841" s="107"/>
      <c r="EK2841" s="107"/>
      <c r="EL2841" s="107"/>
      <c r="EM2841" s="107"/>
      <c r="EN2841" s="107"/>
      <c r="EO2841" s="107"/>
      <c r="EP2841" s="107"/>
      <c r="EQ2841" s="107"/>
      <c r="ER2841" s="107"/>
      <c r="ES2841" s="107"/>
      <c r="ET2841" s="107"/>
      <c r="EU2841" s="107"/>
      <c r="EV2841" s="107"/>
      <c r="EW2841" s="107"/>
      <c r="EX2841" s="107"/>
      <c r="EY2841" s="107"/>
    </row>
    <row r="2842" spans="1:155" x14ac:dyDescent="0.15">
      <c r="A2842" s="36"/>
      <c r="B2842" s="107"/>
      <c r="C2842" s="145"/>
      <c r="D2842" s="146"/>
      <c r="E2842" s="147"/>
      <c r="F2842" s="148"/>
      <c r="G2842" s="148"/>
      <c r="H2842" s="107"/>
      <c r="I2842" s="149"/>
      <c r="J2842" s="107"/>
      <c r="K2842" s="145"/>
      <c r="L2842" s="92"/>
      <c r="M2842" s="104"/>
      <c r="N2842" s="143"/>
      <c r="O2842" s="143"/>
      <c r="P2842" s="143"/>
      <c r="Q2842" s="143"/>
      <c r="R2842" s="94"/>
      <c r="S2842" s="107"/>
      <c r="T2842" s="143"/>
      <c r="U2842" s="94"/>
      <c r="V2842" s="94"/>
      <c r="W2842" s="94"/>
      <c r="X2842" s="143"/>
      <c r="Y2842" s="123"/>
      <c r="Z2842" s="143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  <c r="EG2842" s="107"/>
      <c r="EH2842" s="107"/>
      <c r="EI2842" s="107"/>
      <c r="EJ2842" s="107"/>
      <c r="EK2842" s="107"/>
      <c r="EL2842" s="107"/>
      <c r="EM2842" s="107"/>
      <c r="EN2842" s="107"/>
      <c r="EO2842" s="107"/>
      <c r="EP2842" s="107"/>
      <c r="EQ2842" s="107"/>
      <c r="ER2842" s="107"/>
      <c r="ES2842" s="107"/>
      <c r="ET2842" s="107"/>
      <c r="EU2842" s="107"/>
      <c r="EV2842" s="107"/>
      <c r="EW2842" s="107"/>
      <c r="EX2842" s="107"/>
      <c r="EY2842" s="107"/>
    </row>
    <row r="2843" spans="1:155" x14ac:dyDescent="0.15">
      <c r="A2843" s="36"/>
      <c r="B2843" s="107"/>
      <c r="C2843" s="145"/>
      <c r="D2843" s="146"/>
      <c r="E2843" s="147"/>
      <c r="F2843" s="148"/>
      <c r="G2843" s="148"/>
      <c r="H2843" s="107"/>
      <c r="I2843" s="149"/>
      <c r="J2843" s="107"/>
      <c r="K2843" s="145"/>
      <c r="L2843" s="92"/>
      <c r="M2843" s="104"/>
      <c r="N2843" s="143"/>
      <c r="O2843" s="143"/>
      <c r="P2843" s="143"/>
      <c r="Q2843" s="143"/>
      <c r="R2843" s="94"/>
      <c r="S2843" s="107"/>
      <c r="T2843" s="143"/>
      <c r="U2843" s="94"/>
      <c r="V2843" s="94"/>
      <c r="W2843" s="94"/>
      <c r="X2843" s="143"/>
      <c r="Y2843" s="123"/>
      <c r="Z2843" s="143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  <c r="EG2843" s="107"/>
      <c r="EH2843" s="107"/>
      <c r="EI2843" s="107"/>
      <c r="EJ2843" s="107"/>
      <c r="EK2843" s="107"/>
      <c r="EL2843" s="107"/>
      <c r="EM2843" s="107"/>
      <c r="EN2843" s="107"/>
      <c r="EO2843" s="107"/>
      <c r="EP2843" s="107"/>
      <c r="EQ2843" s="107"/>
      <c r="ER2843" s="107"/>
      <c r="ES2843" s="107"/>
      <c r="ET2843" s="107"/>
      <c r="EU2843" s="107"/>
      <c r="EV2843" s="107"/>
      <c r="EW2843" s="107"/>
      <c r="EX2843" s="107"/>
      <c r="EY2843" s="107"/>
    </row>
    <row r="2844" spans="1:155" x14ac:dyDescent="0.15">
      <c r="A2844" s="36"/>
      <c r="B2844" s="107"/>
      <c r="C2844" s="145"/>
      <c r="D2844" s="146"/>
      <c r="E2844" s="147"/>
      <c r="F2844" s="148"/>
      <c r="G2844" s="148"/>
      <c r="H2844" s="107"/>
      <c r="I2844" s="149"/>
      <c r="J2844" s="107"/>
      <c r="K2844" s="145"/>
      <c r="L2844" s="92"/>
      <c r="M2844" s="104"/>
      <c r="N2844" s="143"/>
      <c r="O2844" s="143"/>
      <c r="P2844" s="143"/>
      <c r="Q2844" s="143"/>
      <c r="R2844" s="94"/>
      <c r="S2844" s="107"/>
      <c r="T2844" s="143"/>
      <c r="U2844" s="94"/>
      <c r="V2844" s="94"/>
      <c r="W2844" s="94"/>
      <c r="X2844" s="143"/>
      <c r="Y2844" s="123"/>
      <c r="Z2844" s="143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  <c r="EG2844" s="107"/>
      <c r="EH2844" s="107"/>
      <c r="EI2844" s="107"/>
      <c r="EJ2844" s="107"/>
      <c r="EK2844" s="107"/>
      <c r="EL2844" s="107"/>
      <c r="EM2844" s="107"/>
      <c r="EN2844" s="107"/>
      <c r="EO2844" s="107"/>
      <c r="EP2844" s="107"/>
      <c r="EQ2844" s="107"/>
      <c r="ER2844" s="107"/>
      <c r="ES2844" s="107"/>
      <c r="ET2844" s="107"/>
      <c r="EU2844" s="107"/>
      <c r="EV2844" s="107"/>
      <c r="EW2844" s="107"/>
      <c r="EX2844" s="107"/>
      <c r="EY2844" s="107"/>
    </row>
    <row r="2845" spans="1:155" x14ac:dyDescent="0.15">
      <c r="A2845" s="36"/>
      <c r="B2845" s="107"/>
      <c r="C2845" s="145"/>
      <c r="D2845" s="146"/>
      <c r="E2845" s="147"/>
      <c r="F2845" s="148"/>
      <c r="G2845" s="148"/>
      <c r="H2845" s="107"/>
      <c r="I2845" s="149"/>
      <c r="J2845" s="107"/>
      <c r="K2845" s="145"/>
      <c r="L2845" s="92"/>
      <c r="M2845" s="104"/>
      <c r="N2845" s="143"/>
      <c r="O2845" s="143"/>
      <c r="P2845" s="143"/>
      <c r="Q2845" s="143"/>
      <c r="R2845" s="94"/>
      <c r="S2845" s="107"/>
      <c r="T2845" s="143"/>
      <c r="U2845" s="94"/>
      <c r="V2845" s="94"/>
      <c r="W2845" s="94"/>
      <c r="X2845" s="143"/>
      <c r="Y2845" s="123"/>
      <c r="Z2845" s="143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  <c r="EG2845" s="107"/>
      <c r="EH2845" s="107"/>
      <c r="EI2845" s="107"/>
      <c r="EJ2845" s="107"/>
      <c r="EK2845" s="107"/>
      <c r="EL2845" s="107"/>
      <c r="EM2845" s="107"/>
      <c r="EN2845" s="107"/>
      <c r="EO2845" s="107"/>
      <c r="EP2845" s="107"/>
      <c r="EQ2845" s="107"/>
      <c r="ER2845" s="107"/>
      <c r="ES2845" s="107"/>
      <c r="ET2845" s="107"/>
      <c r="EU2845" s="107"/>
      <c r="EV2845" s="107"/>
      <c r="EW2845" s="107"/>
      <c r="EX2845" s="107"/>
      <c r="EY2845" s="107"/>
    </row>
    <row r="2846" spans="1:155" x14ac:dyDescent="0.15">
      <c r="A2846" s="36"/>
      <c r="B2846" s="107"/>
      <c r="C2846" s="145"/>
      <c r="D2846" s="146"/>
      <c r="E2846" s="147"/>
      <c r="F2846" s="148"/>
      <c r="G2846" s="148"/>
      <c r="H2846" s="107"/>
      <c r="I2846" s="149"/>
      <c r="J2846" s="107"/>
      <c r="K2846" s="145"/>
      <c r="L2846" s="92"/>
      <c r="M2846" s="104"/>
      <c r="N2846" s="143"/>
      <c r="O2846" s="143"/>
      <c r="P2846" s="143"/>
      <c r="Q2846" s="143"/>
      <c r="R2846" s="94"/>
      <c r="S2846" s="107"/>
      <c r="T2846" s="143"/>
      <c r="U2846" s="94"/>
      <c r="V2846" s="94"/>
      <c r="W2846" s="94"/>
      <c r="X2846" s="143"/>
      <c r="Y2846" s="123"/>
      <c r="Z2846" s="143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  <c r="EG2846" s="107"/>
      <c r="EH2846" s="107"/>
      <c r="EI2846" s="107"/>
      <c r="EJ2846" s="107"/>
      <c r="EK2846" s="107"/>
      <c r="EL2846" s="107"/>
      <c r="EM2846" s="107"/>
      <c r="EN2846" s="107"/>
      <c r="EO2846" s="107"/>
      <c r="EP2846" s="107"/>
      <c r="EQ2846" s="107"/>
      <c r="ER2846" s="107"/>
      <c r="ES2846" s="107"/>
      <c r="ET2846" s="107"/>
      <c r="EU2846" s="107"/>
      <c r="EV2846" s="107"/>
      <c r="EW2846" s="107"/>
      <c r="EX2846" s="107"/>
      <c r="EY2846" s="107"/>
    </row>
    <row r="2847" spans="1:155" x14ac:dyDescent="0.15">
      <c r="A2847" s="36"/>
      <c r="B2847" s="107"/>
      <c r="C2847" s="145"/>
      <c r="D2847" s="146"/>
      <c r="E2847" s="147"/>
      <c r="F2847" s="148"/>
      <c r="G2847" s="148"/>
      <c r="H2847" s="107"/>
      <c r="I2847" s="149"/>
      <c r="J2847" s="107"/>
      <c r="K2847" s="145"/>
      <c r="L2847" s="92"/>
      <c r="M2847" s="104"/>
      <c r="N2847" s="143"/>
      <c r="O2847" s="143"/>
      <c r="P2847" s="143"/>
      <c r="Q2847" s="143"/>
      <c r="R2847" s="94"/>
      <c r="S2847" s="107"/>
      <c r="T2847" s="143"/>
      <c r="U2847" s="94"/>
      <c r="V2847" s="94"/>
      <c r="W2847" s="94"/>
      <c r="X2847" s="143"/>
      <c r="Y2847" s="123"/>
      <c r="Z2847" s="143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  <c r="EG2847" s="107"/>
      <c r="EH2847" s="107"/>
      <c r="EI2847" s="107"/>
      <c r="EJ2847" s="107"/>
      <c r="EK2847" s="107"/>
      <c r="EL2847" s="107"/>
      <c r="EM2847" s="107"/>
      <c r="EN2847" s="107"/>
      <c r="EO2847" s="107"/>
      <c r="EP2847" s="107"/>
      <c r="EQ2847" s="107"/>
      <c r="ER2847" s="107"/>
      <c r="ES2847" s="107"/>
      <c r="ET2847" s="107"/>
      <c r="EU2847" s="107"/>
      <c r="EV2847" s="107"/>
      <c r="EW2847" s="107"/>
      <c r="EX2847" s="107"/>
      <c r="EY2847" s="107"/>
    </row>
    <row r="2848" spans="1:155" x14ac:dyDescent="0.15">
      <c r="A2848" s="36"/>
      <c r="B2848" s="107"/>
      <c r="C2848" s="145"/>
      <c r="D2848" s="146"/>
      <c r="E2848" s="147"/>
      <c r="F2848" s="148"/>
      <c r="G2848" s="148"/>
      <c r="H2848" s="107"/>
      <c r="I2848" s="149"/>
      <c r="J2848" s="107"/>
      <c r="K2848" s="145"/>
      <c r="L2848" s="92"/>
      <c r="M2848" s="104"/>
      <c r="N2848" s="143"/>
      <c r="O2848" s="143"/>
      <c r="P2848" s="143"/>
      <c r="Q2848" s="143"/>
      <c r="R2848" s="94"/>
      <c r="S2848" s="107"/>
      <c r="T2848" s="143"/>
      <c r="U2848" s="94"/>
      <c r="V2848" s="94"/>
      <c r="W2848" s="94"/>
      <c r="X2848" s="143"/>
      <c r="Y2848" s="123"/>
      <c r="Z2848" s="143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  <c r="EG2848" s="107"/>
      <c r="EH2848" s="107"/>
      <c r="EI2848" s="107"/>
      <c r="EJ2848" s="107"/>
      <c r="EK2848" s="107"/>
      <c r="EL2848" s="107"/>
      <c r="EM2848" s="107"/>
      <c r="EN2848" s="107"/>
      <c r="EO2848" s="107"/>
      <c r="EP2848" s="107"/>
      <c r="EQ2848" s="107"/>
      <c r="ER2848" s="107"/>
      <c r="ES2848" s="107"/>
      <c r="ET2848" s="107"/>
      <c r="EU2848" s="107"/>
      <c r="EV2848" s="107"/>
      <c r="EW2848" s="107"/>
      <c r="EX2848" s="107"/>
      <c r="EY2848" s="107"/>
    </row>
    <row r="2849" spans="1:155" x14ac:dyDescent="0.15">
      <c r="A2849" s="36"/>
      <c r="B2849" s="107"/>
      <c r="C2849" s="145"/>
      <c r="D2849" s="146"/>
      <c r="E2849" s="147"/>
      <c r="F2849" s="148"/>
      <c r="G2849" s="148"/>
      <c r="H2849" s="107"/>
      <c r="I2849" s="149"/>
      <c r="J2849" s="107"/>
      <c r="K2849" s="145"/>
      <c r="L2849" s="92"/>
      <c r="M2849" s="104"/>
      <c r="N2849" s="143"/>
      <c r="O2849" s="143"/>
      <c r="P2849" s="143"/>
      <c r="Q2849" s="143"/>
      <c r="R2849" s="94"/>
      <c r="S2849" s="107"/>
      <c r="T2849" s="143"/>
      <c r="U2849" s="94"/>
      <c r="V2849" s="94"/>
      <c r="W2849" s="94"/>
      <c r="X2849" s="143"/>
      <c r="Y2849" s="123"/>
      <c r="Z2849" s="143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  <c r="EG2849" s="107"/>
      <c r="EH2849" s="107"/>
      <c r="EI2849" s="107"/>
      <c r="EJ2849" s="107"/>
      <c r="EK2849" s="107"/>
      <c r="EL2849" s="107"/>
      <c r="EM2849" s="107"/>
      <c r="EN2849" s="107"/>
      <c r="EO2849" s="107"/>
      <c r="EP2849" s="107"/>
      <c r="EQ2849" s="107"/>
      <c r="ER2849" s="107"/>
      <c r="ES2849" s="107"/>
      <c r="ET2849" s="107"/>
      <c r="EU2849" s="107"/>
      <c r="EV2849" s="107"/>
      <c r="EW2849" s="107"/>
      <c r="EX2849" s="107"/>
      <c r="EY2849" s="107"/>
    </row>
    <row r="2850" spans="1:155" x14ac:dyDescent="0.15">
      <c r="A2850" s="36"/>
      <c r="B2850" s="107"/>
      <c r="C2850" s="145"/>
      <c r="D2850" s="146"/>
      <c r="E2850" s="147"/>
      <c r="F2850" s="148"/>
      <c r="G2850" s="148"/>
      <c r="H2850" s="107"/>
      <c r="I2850" s="149"/>
      <c r="J2850" s="107"/>
      <c r="K2850" s="145"/>
      <c r="L2850" s="92"/>
      <c r="M2850" s="104"/>
      <c r="N2850" s="143"/>
      <c r="O2850" s="143"/>
      <c r="P2850" s="143"/>
      <c r="Q2850" s="143"/>
      <c r="R2850" s="94"/>
      <c r="S2850" s="107"/>
      <c r="T2850" s="143"/>
      <c r="U2850" s="94"/>
      <c r="V2850" s="94"/>
      <c r="W2850" s="94"/>
      <c r="X2850" s="143"/>
      <c r="Y2850" s="123"/>
      <c r="Z2850" s="143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  <c r="EG2850" s="107"/>
      <c r="EH2850" s="107"/>
      <c r="EI2850" s="107"/>
      <c r="EJ2850" s="107"/>
      <c r="EK2850" s="107"/>
      <c r="EL2850" s="107"/>
      <c r="EM2850" s="107"/>
      <c r="EN2850" s="107"/>
      <c r="EO2850" s="107"/>
      <c r="EP2850" s="107"/>
      <c r="EQ2850" s="107"/>
      <c r="ER2850" s="107"/>
      <c r="ES2850" s="107"/>
      <c r="ET2850" s="107"/>
      <c r="EU2850" s="107"/>
      <c r="EV2850" s="107"/>
      <c r="EW2850" s="107"/>
      <c r="EX2850" s="107"/>
      <c r="EY2850" s="107"/>
    </row>
    <row r="2851" spans="1:155" x14ac:dyDescent="0.15">
      <c r="A2851" s="36"/>
      <c r="B2851" s="107"/>
      <c r="C2851" s="145"/>
      <c r="D2851" s="146"/>
      <c r="E2851" s="147"/>
      <c r="F2851" s="148"/>
      <c r="G2851" s="148"/>
      <c r="H2851" s="107"/>
      <c r="I2851" s="149"/>
      <c r="J2851" s="107"/>
      <c r="K2851" s="145"/>
      <c r="L2851" s="92"/>
      <c r="M2851" s="104"/>
      <c r="N2851" s="143"/>
      <c r="O2851" s="143"/>
      <c r="P2851" s="143"/>
      <c r="Q2851" s="143"/>
      <c r="R2851" s="94"/>
      <c r="S2851" s="107"/>
      <c r="T2851" s="143"/>
      <c r="U2851" s="94"/>
      <c r="V2851" s="94"/>
      <c r="W2851" s="94"/>
      <c r="X2851" s="143"/>
      <c r="Y2851" s="123"/>
      <c r="Z2851" s="143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  <c r="EG2851" s="107"/>
      <c r="EH2851" s="107"/>
      <c r="EI2851" s="107"/>
      <c r="EJ2851" s="107"/>
      <c r="EK2851" s="107"/>
      <c r="EL2851" s="107"/>
      <c r="EM2851" s="107"/>
      <c r="EN2851" s="107"/>
      <c r="EO2851" s="107"/>
      <c r="EP2851" s="107"/>
      <c r="EQ2851" s="107"/>
      <c r="ER2851" s="107"/>
      <c r="ES2851" s="107"/>
      <c r="ET2851" s="107"/>
      <c r="EU2851" s="107"/>
      <c r="EV2851" s="107"/>
      <c r="EW2851" s="107"/>
      <c r="EX2851" s="107"/>
      <c r="EY2851" s="107"/>
    </row>
    <row r="2852" spans="1:155" x14ac:dyDescent="0.15">
      <c r="A2852" s="36"/>
      <c r="B2852" s="107"/>
      <c r="C2852" s="145"/>
      <c r="D2852" s="146"/>
      <c r="E2852" s="147"/>
      <c r="F2852" s="148"/>
      <c r="G2852" s="148"/>
      <c r="H2852" s="107"/>
      <c r="I2852" s="149"/>
      <c r="J2852" s="107"/>
      <c r="K2852" s="145"/>
      <c r="L2852" s="92"/>
      <c r="M2852" s="104"/>
      <c r="N2852" s="143"/>
      <c r="O2852" s="143"/>
      <c r="P2852" s="143"/>
      <c r="Q2852" s="143"/>
      <c r="R2852" s="94"/>
      <c r="S2852" s="107"/>
      <c r="T2852" s="143"/>
      <c r="U2852" s="94"/>
      <c r="V2852" s="94"/>
      <c r="W2852" s="94"/>
      <c r="X2852" s="143"/>
      <c r="Y2852" s="123"/>
      <c r="Z2852" s="143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  <c r="EG2852" s="107"/>
      <c r="EH2852" s="107"/>
      <c r="EI2852" s="107"/>
      <c r="EJ2852" s="107"/>
      <c r="EK2852" s="107"/>
      <c r="EL2852" s="107"/>
      <c r="EM2852" s="107"/>
      <c r="EN2852" s="107"/>
      <c r="EO2852" s="107"/>
      <c r="EP2852" s="107"/>
      <c r="EQ2852" s="107"/>
      <c r="ER2852" s="107"/>
      <c r="ES2852" s="107"/>
      <c r="ET2852" s="107"/>
      <c r="EU2852" s="107"/>
      <c r="EV2852" s="107"/>
      <c r="EW2852" s="107"/>
      <c r="EX2852" s="107"/>
      <c r="EY2852" s="107"/>
    </row>
    <row r="2853" spans="1:155" x14ac:dyDescent="0.15">
      <c r="A2853" s="36"/>
      <c r="B2853" s="107"/>
      <c r="C2853" s="145"/>
      <c r="D2853" s="146"/>
      <c r="E2853" s="147"/>
      <c r="F2853" s="148"/>
      <c r="G2853" s="148"/>
      <c r="H2853" s="107"/>
      <c r="I2853" s="149"/>
      <c r="J2853" s="107"/>
      <c r="K2853" s="145"/>
      <c r="L2853" s="92"/>
      <c r="M2853" s="104"/>
      <c r="N2853" s="143"/>
      <c r="O2853" s="143"/>
      <c r="P2853" s="143"/>
      <c r="Q2853" s="143"/>
      <c r="R2853" s="94"/>
      <c r="S2853" s="107"/>
      <c r="T2853" s="143"/>
      <c r="U2853" s="94"/>
      <c r="V2853" s="94"/>
      <c r="W2853" s="94"/>
      <c r="X2853" s="143"/>
      <c r="Y2853" s="123"/>
      <c r="Z2853" s="143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  <c r="EG2853" s="107"/>
      <c r="EH2853" s="107"/>
      <c r="EI2853" s="107"/>
      <c r="EJ2853" s="107"/>
      <c r="EK2853" s="107"/>
      <c r="EL2853" s="107"/>
      <c r="EM2853" s="107"/>
      <c r="EN2853" s="107"/>
      <c r="EO2853" s="107"/>
      <c r="EP2853" s="107"/>
      <c r="EQ2853" s="107"/>
      <c r="ER2853" s="107"/>
      <c r="ES2853" s="107"/>
      <c r="ET2853" s="107"/>
      <c r="EU2853" s="107"/>
      <c r="EV2853" s="107"/>
      <c r="EW2853" s="107"/>
      <c r="EX2853" s="107"/>
      <c r="EY2853" s="107"/>
    </row>
    <row r="2854" spans="1:155" x14ac:dyDescent="0.15">
      <c r="A2854" s="36"/>
      <c r="B2854" s="107"/>
      <c r="C2854" s="145"/>
      <c r="D2854" s="146"/>
      <c r="E2854" s="147"/>
      <c r="F2854" s="148"/>
      <c r="G2854" s="148"/>
      <c r="H2854" s="107"/>
      <c r="I2854" s="149"/>
      <c r="J2854" s="107"/>
      <c r="K2854" s="145"/>
      <c r="L2854" s="92"/>
      <c r="M2854" s="104"/>
      <c r="N2854" s="143"/>
      <c r="O2854" s="143"/>
      <c r="P2854" s="143"/>
      <c r="Q2854" s="143"/>
      <c r="R2854" s="94"/>
      <c r="S2854" s="107"/>
      <c r="T2854" s="143"/>
      <c r="U2854" s="94"/>
      <c r="V2854" s="94"/>
      <c r="W2854" s="94"/>
      <c r="X2854" s="143"/>
      <c r="Y2854" s="123"/>
      <c r="Z2854" s="143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  <c r="EG2854" s="107"/>
      <c r="EH2854" s="107"/>
      <c r="EI2854" s="107"/>
      <c r="EJ2854" s="107"/>
      <c r="EK2854" s="107"/>
      <c r="EL2854" s="107"/>
      <c r="EM2854" s="107"/>
      <c r="EN2854" s="107"/>
      <c r="EO2854" s="107"/>
      <c r="EP2854" s="107"/>
      <c r="EQ2854" s="107"/>
      <c r="ER2854" s="107"/>
      <c r="ES2854" s="107"/>
      <c r="ET2854" s="107"/>
      <c r="EU2854" s="107"/>
      <c r="EV2854" s="107"/>
      <c r="EW2854" s="107"/>
      <c r="EX2854" s="107"/>
      <c r="EY2854" s="107"/>
    </row>
    <row r="2855" spans="1:155" x14ac:dyDescent="0.15">
      <c r="A2855" s="36"/>
      <c r="B2855" s="107"/>
      <c r="C2855" s="145"/>
      <c r="D2855" s="146"/>
      <c r="E2855" s="147"/>
      <c r="F2855" s="148"/>
      <c r="G2855" s="148"/>
      <c r="H2855" s="107"/>
      <c r="I2855" s="149"/>
      <c r="J2855" s="107"/>
      <c r="K2855" s="145"/>
      <c r="L2855" s="92"/>
      <c r="M2855" s="104"/>
      <c r="N2855" s="143"/>
      <c r="O2855" s="143"/>
      <c r="P2855" s="143"/>
      <c r="Q2855" s="143"/>
      <c r="R2855" s="94"/>
      <c r="S2855" s="107"/>
      <c r="T2855" s="143"/>
      <c r="U2855" s="94"/>
      <c r="V2855" s="94"/>
      <c r="W2855" s="94"/>
      <c r="X2855" s="143"/>
      <c r="Y2855" s="123"/>
      <c r="Z2855" s="143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  <c r="EG2855" s="107"/>
      <c r="EH2855" s="107"/>
      <c r="EI2855" s="107"/>
      <c r="EJ2855" s="107"/>
      <c r="EK2855" s="107"/>
      <c r="EL2855" s="107"/>
      <c r="EM2855" s="107"/>
      <c r="EN2855" s="107"/>
      <c r="EO2855" s="107"/>
      <c r="EP2855" s="107"/>
      <c r="EQ2855" s="107"/>
      <c r="ER2855" s="107"/>
      <c r="ES2855" s="107"/>
      <c r="ET2855" s="107"/>
      <c r="EU2855" s="107"/>
      <c r="EV2855" s="107"/>
      <c r="EW2855" s="107"/>
      <c r="EX2855" s="107"/>
      <c r="EY2855" s="107"/>
    </row>
    <row r="2856" spans="1:155" x14ac:dyDescent="0.15">
      <c r="A2856" s="36"/>
      <c r="B2856" s="107"/>
      <c r="C2856" s="145"/>
      <c r="D2856" s="146"/>
      <c r="E2856" s="147"/>
      <c r="F2856" s="148"/>
      <c r="G2856" s="148"/>
      <c r="H2856" s="107"/>
      <c r="I2856" s="149"/>
      <c r="J2856" s="107"/>
      <c r="K2856" s="145"/>
      <c r="L2856" s="92"/>
      <c r="M2856" s="104"/>
      <c r="N2856" s="143"/>
      <c r="O2856" s="143"/>
      <c r="P2856" s="143"/>
      <c r="Q2856" s="143"/>
      <c r="R2856" s="94"/>
      <c r="S2856" s="107"/>
      <c r="T2856" s="143"/>
      <c r="U2856" s="94"/>
      <c r="V2856" s="94"/>
      <c r="W2856" s="94"/>
      <c r="X2856" s="143"/>
      <c r="Y2856" s="123"/>
      <c r="Z2856" s="143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  <c r="EG2856" s="107"/>
      <c r="EH2856" s="107"/>
      <c r="EI2856" s="107"/>
      <c r="EJ2856" s="107"/>
      <c r="EK2856" s="107"/>
      <c r="EL2856" s="107"/>
      <c r="EM2856" s="107"/>
      <c r="EN2856" s="107"/>
      <c r="EO2856" s="107"/>
      <c r="EP2856" s="107"/>
      <c r="EQ2856" s="107"/>
      <c r="ER2856" s="107"/>
      <c r="ES2856" s="107"/>
      <c r="ET2856" s="107"/>
      <c r="EU2856" s="107"/>
      <c r="EV2856" s="107"/>
      <c r="EW2856" s="107"/>
      <c r="EX2856" s="107"/>
      <c r="EY2856" s="107"/>
    </row>
    <row r="2857" spans="1:155" x14ac:dyDescent="0.15">
      <c r="A2857" s="36"/>
      <c r="B2857" s="107"/>
      <c r="C2857" s="145"/>
      <c r="D2857" s="146"/>
      <c r="E2857" s="147"/>
      <c r="F2857" s="148"/>
      <c r="G2857" s="148"/>
      <c r="H2857" s="107"/>
      <c r="I2857" s="149"/>
      <c r="J2857" s="107"/>
      <c r="K2857" s="145"/>
      <c r="L2857" s="92"/>
      <c r="M2857" s="104"/>
      <c r="N2857" s="143"/>
      <c r="O2857" s="143"/>
      <c r="P2857" s="143"/>
      <c r="Q2857" s="143"/>
      <c r="R2857" s="94"/>
      <c r="S2857" s="107"/>
      <c r="T2857" s="143"/>
      <c r="U2857" s="94"/>
      <c r="V2857" s="94"/>
      <c r="W2857" s="94"/>
      <c r="X2857" s="143"/>
      <c r="Y2857" s="123"/>
      <c r="Z2857" s="143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  <c r="EG2857" s="107"/>
      <c r="EH2857" s="107"/>
      <c r="EI2857" s="107"/>
      <c r="EJ2857" s="107"/>
      <c r="EK2857" s="107"/>
      <c r="EL2857" s="107"/>
      <c r="EM2857" s="107"/>
      <c r="EN2857" s="107"/>
      <c r="EO2857" s="107"/>
      <c r="EP2857" s="107"/>
      <c r="EQ2857" s="107"/>
      <c r="ER2857" s="107"/>
      <c r="ES2857" s="107"/>
      <c r="ET2857" s="107"/>
      <c r="EU2857" s="107"/>
      <c r="EV2857" s="107"/>
      <c r="EW2857" s="107"/>
      <c r="EX2857" s="107"/>
      <c r="EY2857" s="107"/>
    </row>
    <row r="2858" spans="1:155" x14ac:dyDescent="0.15">
      <c r="A2858" s="36"/>
      <c r="B2858" s="107"/>
      <c r="C2858" s="145"/>
      <c r="D2858" s="146"/>
      <c r="E2858" s="147"/>
      <c r="F2858" s="148"/>
      <c r="G2858" s="148"/>
      <c r="H2858" s="107"/>
      <c r="I2858" s="149"/>
      <c r="J2858" s="107"/>
      <c r="K2858" s="145"/>
      <c r="L2858" s="92"/>
      <c r="M2858" s="104"/>
      <c r="N2858" s="143"/>
      <c r="O2858" s="143"/>
      <c r="P2858" s="143"/>
      <c r="Q2858" s="143"/>
      <c r="R2858" s="94"/>
      <c r="S2858" s="107"/>
      <c r="T2858" s="143"/>
      <c r="U2858" s="94"/>
      <c r="V2858" s="94"/>
      <c r="W2858" s="94"/>
      <c r="X2858" s="143"/>
      <c r="Y2858" s="123"/>
      <c r="Z2858" s="143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  <c r="EG2858" s="107"/>
      <c r="EH2858" s="107"/>
      <c r="EI2858" s="107"/>
      <c r="EJ2858" s="107"/>
      <c r="EK2858" s="107"/>
      <c r="EL2858" s="107"/>
      <c r="EM2858" s="107"/>
      <c r="EN2858" s="107"/>
      <c r="EO2858" s="107"/>
      <c r="EP2858" s="107"/>
      <c r="EQ2858" s="107"/>
      <c r="ER2858" s="107"/>
      <c r="ES2858" s="107"/>
      <c r="ET2858" s="107"/>
      <c r="EU2858" s="107"/>
      <c r="EV2858" s="107"/>
      <c r="EW2858" s="107"/>
      <c r="EX2858" s="107"/>
      <c r="EY2858" s="107"/>
    </row>
    <row r="2859" spans="1:155" x14ac:dyDescent="0.15">
      <c r="A2859" s="36"/>
      <c r="B2859" s="107"/>
      <c r="C2859" s="145"/>
      <c r="D2859" s="146"/>
      <c r="E2859" s="147"/>
      <c r="F2859" s="148"/>
      <c r="G2859" s="148"/>
      <c r="H2859" s="107"/>
      <c r="I2859" s="149"/>
      <c r="J2859" s="107"/>
      <c r="K2859" s="145"/>
      <c r="L2859" s="92"/>
      <c r="M2859" s="104"/>
      <c r="N2859" s="143"/>
      <c r="O2859" s="143"/>
      <c r="P2859" s="143"/>
      <c r="Q2859" s="143"/>
      <c r="R2859" s="94"/>
      <c r="S2859" s="107"/>
      <c r="T2859" s="143"/>
      <c r="U2859" s="94"/>
      <c r="V2859" s="94"/>
      <c r="W2859" s="94"/>
      <c r="X2859" s="143"/>
      <c r="Y2859" s="123"/>
      <c r="Z2859" s="143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  <c r="EG2859" s="107"/>
      <c r="EH2859" s="107"/>
      <c r="EI2859" s="107"/>
      <c r="EJ2859" s="107"/>
      <c r="EK2859" s="107"/>
      <c r="EL2859" s="107"/>
      <c r="EM2859" s="107"/>
      <c r="EN2859" s="107"/>
      <c r="EO2859" s="107"/>
      <c r="EP2859" s="107"/>
      <c r="EQ2859" s="107"/>
      <c r="ER2859" s="107"/>
      <c r="ES2859" s="107"/>
      <c r="ET2859" s="107"/>
      <c r="EU2859" s="107"/>
      <c r="EV2859" s="107"/>
      <c r="EW2859" s="107"/>
      <c r="EX2859" s="107"/>
      <c r="EY2859" s="107"/>
    </row>
    <row r="2860" spans="1:155" x14ac:dyDescent="0.15">
      <c r="A2860" s="36"/>
      <c r="B2860" s="107"/>
      <c r="C2860" s="145"/>
      <c r="D2860" s="146"/>
      <c r="E2860" s="147"/>
      <c r="F2860" s="148"/>
      <c r="G2860" s="148"/>
      <c r="H2860" s="107"/>
      <c r="I2860" s="149"/>
      <c r="J2860" s="107"/>
      <c r="K2860" s="145"/>
      <c r="L2860" s="92"/>
      <c r="M2860" s="104"/>
      <c r="N2860" s="143"/>
      <c r="O2860" s="143"/>
      <c r="P2860" s="143"/>
      <c r="Q2860" s="143"/>
      <c r="R2860" s="94"/>
      <c r="S2860" s="107"/>
      <c r="T2860" s="143"/>
      <c r="U2860" s="94"/>
      <c r="V2860" s="94"/>
      <c r="W2860" s="94"/>
      <c r="X2860" s="143"/>
      <c r="Y2860" s="123"/>
      <c r="Z2860" s="143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  <c r="EG2860" s="107"/>
      <c r="EH2860" s="107"/>
      <c r="EI2860" s="107"/>
      <c r="EJ2860" s="107"/>
      <c r="EK2860" s="107"/>
      <c r="EL2860" s="107"/>
      <c r="EM2860" s="107"/>
      <c r="EN2860" s="107"/>
      <c r="EO2860" s="107"/>
      <c r="EP2860" s="107"/>
      <c r="EQ2860" s="107"/>
      <c r="ER2860" s="107"/>
      <c r="ES2860" s="107"/>
      <c r="ET2860" s="107"/>
      <c r="EU2860" s="107"/>
      <c r="EV2860" s="107"/>
      <c r="EW2860" s="107"/>
      <c r="EX2860" s="107"/>
      <c r="EY2860" s="107"/>
    </row>
    <row r="2861" spans="1:155" x14ac:dyDescent="0.15">
      <c r="A2861" s="36"/>
      <c r="B2861" s="107"/>
      <c r="C2861" s="145"/>
      <c r="D2861" s="146"/>
      <c r="E2861" s="147"/>
      <c r="F2861" s="148"/>
      <c r="G2861" s="148"/>
      <c r="H2861" s="107"/>
      <c r="I2861" s="149"/>
      <c r="J2861" s="107"/>
      <c r="K2861" s="145"/>
      <c r="L2861" s="92"/>
      <c r="M2861" s="104"/>
      <c r="N2861" s="143"/>
      <c r="O2861" s="143"/>
      <c r="P2861" s="143"/>
      <c r="Q2861" s="143"/>
      <c r="R2861" s="94"/>
      <c r="S2861" s="107"/>
      <c r="T2861" s="143"/>
      <c r="U2861" s="94"/>
      <c r="V2861" s="94"/>
      <c r="W2861" s="94"/>
      <c r="X2861" s="143"/>
      <c r="Y2861" s="123"/>
      <c r="Z2861" s="143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  <c r="EG2861" s="107"/>
      <c r="EH2861" s="107"/>
      <c r="EI2861" s="107"/>
      <c r="EJ2861" s="107"/>
      <c r="EK2861" s="107"/>
      <c r="EL2861" s="107"/>
      <c r="EM2861" s="107"/>
      <c r="EN2861" s="107"/>
      <c r="EO2861" s="107"/>
      <c r="EP2861" s="107"/>
      <c r="EQ2861" s="107"/>
      <c r="ER2861" s="107"/>
      <c r="ES2861" s="107"/>
      <c r="ET2861" s="107"/>
      <c r="EU2861" s="107"/>
      <c r="EV2861" s="107"/>
      <c r="EW2861" s="107"/>
      <c r="EX2861" s="107"/>
      <c r="EY2861" s="107"/>
    </row>
    <row r="2862" spans="1:155" x14ac:dyDescent="0.15">
      <c r="A2862" s="36"/>
      <c r="B2862" s="107"/>
      <c r="C2862" s="145"/>
      <c r="D2862" s="146"/>
      <c r="E2862" s="147"/>
      <c r="F2862" s="148"/>
      <c r="G2862" s="148"/>
      <c r="H2862" s="107"/>
      <c r="I2862" s="149"/>
      <c r="J2862" s="107"/>
      <c r="K2862" s="145"/>
      <c r="L2862" s="92"/>
      <c r="M2862" s="104"/>
      <c r="N2862" s="143"/>
      <c r="O2862" s="143"/>
      <c r="P2862" s="143"/>
      <c r="Q2862" s="143"/>
      <c r="R2862" s="94"/>
      <c r="S2862" s="107"/>
      <c r="T2862" s="143"/>
      <c r="U2862" s="94"/>
      <c r="V2862" s="94"/>
      <c r="W2862" s="94"/>
      <c r="X2862" s="143"/>
      <c r="Y2862" s="123"/>
      <c r="Z2862" s="143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  <c r="EG2862" s="107"/>
      <c r="EH2862" s="107"/>
      <c r="EI2862" s="107"/>
      <c r="EJ2862" s="107"/>
      <c r="EK2862" s="107"/>
      <c r="EL2862" s="107"/>
      <c r="EM2862" s="107"/>
      <c r="EN2862" s="107"/>
      <c r="EO2862" s="107"/>
      <c r="EP2862" s="107"/>
      <c r="EQ2862" s="107"/>
      <c r="ER2862" s="107"/>
      <c r="ES2862" s="107"/>
      <c r="ET2862" s="107"/>
      <c r="EU2862" s="107"/>
      <c r="EV2862" s="107"/>
      <c r="EW2862" s="107"/>
      <c r="EX2862" s="107"/>
      <c r="EY2862" s="107"/>
    </row>
    <row r="2863" spans="1:155" x14ac:dyDescent="0.15">
      <c r="A2863" s="36"/>
      <c r="B2863" s="107"/>
      <c r="C2863" s="145"/>
      <c r="D2863" s="146"/>
      <c r="E2863" s="147"/>
      <c r="F2863" s="148"/>
      <c r="G2863" s="148"/>
      <c r="H2863" s="107"/>
      <c r="I2863" s="149"/>
      <c r="J2863" s="107"/>
      <c r="K2863" s="145"/>
      <c r="L2863" s="92"/>
      <c r="M2863" s="104"/>
      <c r="N2863" s="143"/>
      <c r="O2863" s="143"/>
      <c r="P2863" s="143"/>
      <c r="Q2863" s="143"/>
      <c r="R2863" s="94"/>
      <c r="S2863" s="107"/>
      <c r="T2863" s="143"/>
      <c r="U2863" s="94"/>
      <c r="V2863" s="94"/>
      <c r="W2863" s="94"/>
      <c r="X2863" s="143"/>
      <c r="Y2863" s="123"/>
      <c r="Z2863" s="143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  <c r="EG2863" s="107"/>
      <c r="EH2863" s="107"/>
      <c r="EI2863" s="107"/>
      <c r="EJ2863" s="107"/>
      <c r="EK2863" s="107"/>
      <c r="EL2863" s="107"/>
      <c r="EM2863" s="107"/>
      <c r="EN2863" s="107"/>
      <c r="EO2863" s="107"/>
      <c r="EP2863" s="107"/>
      <c r="EQ2863" s="107"/>
      <c r="ER2863" s="107"/>
      <c r="ES2863" s="107"/>
      <c r="ET2863" s="107"/>
      <c r="EU2863" s="107"/>
      <c r="EV2863" s="107"/>
      <c r="EW2863" s="107"/>
      <c r="EX2863" s="107"/>
      <c r="EY2863" s="107"/>
    </row>
    <row r="2864" spans="1:155" x14ac:dyDescent="0.15">
      <c r="A2864" s="36"/>
      <c r="B2864" s="107"/>
      <c r="C2864" s="145"/>
      <c r="D2864" s="146"/>
      <c r="E2864" s="147"/>
      <c r="F2864" s="148"/>
      <c r="G2864" s="148"/>
      <c r="H2864" s="107"/>
      <c r="I2864" s="149"/>
      <c r="J2864" s="107"/>
      <c r="K2864" s="145"/>
      <c r="L2864" s="92"/>
      <c r="M2864" s="104"/>
      <c r="N2864" s="143"/>
      <c r="O2864" s="143"/>
      <c r="P2864" s="143"/>
      <c r="Q2864" s="143"/>
      <c r="R2864" s="94"/>
      <c r="S2864" s="107"/>
      <c r="T2864" s="143"/>
      <c r="U2864" s="94"/>
      <c r="V2864" s="94"/>
      <c r="W2864" s="94"/>
      <c r="X2864" s="143"/>
      <c r="Y2864" s="123"/>
      <c r="Z2864" s="143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  <c r="EG2864" s="107"/>
      <c r="EH2864" s="107"/>
      <c r="EI2864" s="107"/>
      <c r="EJ2864" s="107"/>
      <c r="EK2864" s="107"/>
      <c r="EL2864" s="107"/>
      <c r="EM2864" s="107"/>
      <c r="EN2864" s="107"/>
      <c r="EO2864" s="107"/>
      <c r="EP2864" s="107"/>
      <c r="EQ2864" s="107"/>
      <c r="ER2864" s="107"/>
      <c r="ES2864" s="107"/>
      <c r="ET2864" s="107"/>
      <c r="EU2864" s="107"/>
      <c r="EV2864" s="107"/>
      <c r="EW2864" s="107"/>
      <c r="EX2864" s="107"/>
      <c r="EY2864" s="107"/>
    </row>
    <row r="2865" spans="1:155" x14ac:dyDescent="0.15">
      <c r="A2865" s="36"/>
      <c r="B2865" s="107"/>
      <c r="C2865" s="145"/>
      <c r="D2865" s="146"/>
      <c r="E2865" s="147"/>
      <c r="F2865" s="148"/>
      <c r="G2865" s="148"/>
      <c r="H2865" s="107"/>
      <c r="I2865" s="149"/>
      <c r="J2865" s="107"/>
      <c r="K2865" s="145"/>
      <c r="L2865" s="92"/>
      <c r="M2865" s="104"/>
      <c r="N2865" s="143"/>
      <c r="O2865" s="143"/>
      <c r="P2865" s="143"/>
      <c r="Q2865" s="143"/>
      <c r="R2865" s="94"/>
      <c r="S2865" s="107"/>
      <c r="T2865" s="143"/>
      <c r="U2865" s="94"/>
      <c r="V2865" s="94"/>
      <c r="W2865" s="94"/>
      <c r="X2865" s="143"/>
      <c r="Y2865" s="123"/>
      <c r="Z2865" s="143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  <c r="EG2865" s="107"/>
      <c r="EH2865" s="107"/>
      <c r="EI2865" s="107"/>
      <c r="EJ2865" s="107"/>
      <c r="EK2865" s="107"/>
      <c r="EL2865" s="107"/>
      <c r="EM2865" s="107"/>
      <c r="EN2865" s="107"/>
      <c r="EO2865" s="107"/>
      <c r="EP2865" s="107"/>
      <c r="EQ2865" s="107"/>
      <c r="ER2865" s="107"/>
      <c r="ES2865" s="107"/>
      <c r="ET2865" s="107"/>
      <c r="EU2865" s="107"/>
      <c r="EV2865" s="107"/>
      <c r="EW2865" s="107"/>
      <c r="EX2865" s="107"/>
      <c r="EY2865" s="107"/>
    </row>
    <row r="2866" spans="1:155" x14ac:dyDescent="0.15">
      <c r="A2866" s="36"/>
      <c r="B2866" s="107"/>
      <c r="C2866" s="145"/>
      <c r="D2866" s="146"/>
      <c r="E2866" s="147"/>
      <c r="F2866" s="148"/>
      <c r="G2866" s="148"/>
      <c r="H2866" s="107"/>
      <c r="I2866" s="149"/>
      <c r="J2866" s="107"/>
      <c r="K2866" s="145"/>
      <c r="L2866" s="92"/>
      <c r="M2866" s="104"/>
      <c r="N2866" s="143"/>
      <c r="O2866" s="143"/>
      <c r="P2866" s="143"/>
      <c r="Q2866" s="143"/>
      <c r="R2866" s="94"/>
      <c r="S2866" s="107"/>
      <c r="T2866" s="143"/>
      <c r="U2866" s="94"/>
      <c r="V2866" s="94"/>
      <c r="W2866" s="94"/>
      <c r="X2866" s="143"/>
      <c r="Y2866" s="123"/>
      <c r="Z2866" s="143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  <c r="EG2866" s="107"/>
      <c r="EH2866" s="107"/>
      <c r="EI2866" s="107"/>
      <c r="EJ2866" s="107"/>
      <c r="EK2866" s="107"/>
      <c r="EL2866" s="107"/>
      <c r="EM2866" s="107"/>
      <c r="EN2866" s="107"/>
      <c r="EO2866" s="107"/>
      <c r="EP2866" s="107"/>
      <c r="EQ2866" s="107"/>
      <c r="ER2866" s="107"/>
      <c r="ES2866" s="107"/>
      <c r="ET2866" s="107"/>
      <c r="EU2866" s="107"/>
      <c r="EV2866" s="107"/>
      <c r="EW2866" s="107"/>
      <c r="EX2866" s="107"/>
      <c r="EY2866" s="107"/>
    </row>
    <row r="2867" spans="1:155" x14ac:dyDescent="0.15">
      <c r="A2867" s="36"/>
      <c r="B2867" s="107"/>
      <c r="C2867" s="145"/>
      <c r="D2867" s="146"/>
      <c r="E2867" s="147"/>
      <c r="F2867" s="148"/>
      <c r="G2867" s="148"/>
      <c r="H2867" s="107"/>
      <c r="I2867" s="149"/>
      <c r="J2867" s="107"/>
      <c r="K2867" s="145"/>
      <c r="L2867" s="92"/>
      <c r="M2867" s="104"/>
      <c r="N2867" s="143"/>
      <c r="O2867" s="143"/>
      <c r="P2867" s="143"/>
      <c r="Q2867" s="143"/>
      <c r="R2867" s="94"/>
      <c r="S2867" s="107"/>
      <c r="T2867" s="143"/>
      <c r="U2867" s="94"/>
      <c r="V2867" s="94"/>
      <c r="W2867" s="94"/>
      <c r="X2867" s="143"/>
      <c r="Y2867" s="123"/>
      <c r="Z2867" s="143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  <c r="EG2867" s="107"/>
      <c r="EH2867" s="107"/>
      <c r="EI2867" s="107"/>
      <c r="EJ2867" s="107"/>
      <c r="EK2867" s="107"/>
      <c r="EL2867" s="107"/>
      <c r="EM2867" s="107"/>
      <c r="EN2867" s="107"/>
      <c r="EO2867" s="107"/>
      <c r="EP2867" s="107"/>
      <c r="EQ2867" s="107"/>
      <c r="ER2867" s="107"/>
      <c r="ES2867" s="107"/>
      <c r="ET2867" s="107"/>
      <c r="EU2867" s="107"/>
      <c r="EV2867" s="107"/>
      <c r="EW2867" s="107"/>
      <c r="EX2867" s="107"/>
      <c r="EY2867" s="107"/>
    </row>
    <row r="2868" spans="1:155" x14ac:dyDescent="0.15">
      <c r="A2868" s="36"/>
      <c r="B2868" s="107"/>
      <c r="C2868" s="145"/>
      <c r="D2868" s="146"/>
      <c r="E2868" s="147"/>
      <c r="F2868" s="148"/>
      <c r="G2868" s="148"/>
      <c r="H2868" s="107"/>
      <c r="I2868" s="149"/>
      <c r="J2868" s="107"/>
      <c r="K2868" s="145"/>
      <c r="L2868" s="92"/>
      <c r="M2868" s="104"/>
      <c r="N2868" s="143"/>
      <c r="O2868" s="143"/>
      <c r="P2868" s="143"/>
      <c r="Q2868" s="143"/>
      <c r="R2868" s="94"/>
      <c r="S2868" s="107"/>
      <c r="T2868" s="143"/>
      <c r="U2868" s="94"/>
      <c r="V2868" s="94"/>
      <c r="W2868" s="94"/>
      <c r="X2868" s="143"/>
      <c r="Y2868" s="123"/>
      <c r="Z2868" s="143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  <c r="EG2868" s="107"/>
      <c r="EH2868" s="107"/>
      <c r="EI2868" s="107"/>
      <c r="EJ2868" s="107"/>
      <c r="EK2868" s="107"/>
      <c r="EL2868" s="107"/>
      <c r="EM2868" s="107"/>
      <c r="EN2868" s="107"/>
      <c r="EO2868" s="107"/>
      <c r="EP2868" s="107"/>
      <c r="EQ2868" s="107"/>
      <c r="ER2868" s="107"/>
      <c r="ES2868" s="107"/>
      <c r="ET2868" s="107"/>
      <c r="EU2868" s="107"/>
      <c r="EV2868" s="107"/>
      <c r="EW2868" s="107"/>
      <c r="EX2868" s="107"/>
      <c r="EY2868" s="107"/>
    </row>
    <row r="2869" spans="1:155" x14ac:dyDescent="0.15">
      <c r="A2869" s="36"/>
      <c r="B2869" s="107"/>
      <c r="C2869" s="145"/>
      <c r="D2869" s="146"/>
      <c r="E2869" s="147"/>
      <c r="F2869" s="148"/>
      <c r="G2869" s="148"/>
      <c r="H2869" s="107"/>
      <c r="I2869" s="149"/>
      <c r="J2869" s="107"/>
      <c r="K2869" s="145"/>
      <c r="L2869" s="92"/>
      <c r="M2869" s="104"/>
      <c r="N2869" s="143"/>
      <c r="O2869" s="143"/>
      <c r="P2869" s="143"/>
      <c r="Q2869" s="143"/>
      <c r="R2869" s="94"/>
      <c r="S2869" s="107"/>
      <c r="T2869" s="143"/>
      <c r="U2869" s="94"/>
      <c r="V2869" s="94"/>
      <c r="W2869" s="94"/>
      <c r="X2869" s="143"/>
      <c r="Y2869" s="123"/>
      <c r="Z2869" s="143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  <c r="EG2869" s="107"/>
      <c r="EH2869" s="107"/>
      <c r="EI2869" s="107"/>
      <c r="EJ2869" s="107"/>
      <c r="EK2869" s="107"/>
      <c r="EL2869" s="107"/>
      <c r="EM2869" s="107"/>
      <c r="EN2869" s="107"/>
      <c r="EO2869" s="107"/>
      <c r="EP2869" s="107"/>
      <c r="EQ2869" s="107"/>
      <c r="ER2869" s="107"/>
      <c r="ES2869" s="107"/>
      <c r="ET2869" s="107"/>
      <c r="EU2869" s="107"/>
      <c r="EV2869" s="107"/>
      <c r="EW2869" s="107"/>
      <c r="EX2869" s="107"/>
      <c r="EY2869" s="107"/>
    </row>
    <row r="2870" spans="1:155" x14ac:dyDescent="0.15">
      <c r="A2870" s="36"/>
      <c r="B2870" s="107"/>
      <c r="C2870" s="145"/>
      <c r="D2870" s="146"/>
      <c r="E2870" s="147"/>
      <c r="F2870" s="148"/>
      <c r="G2870" s="148"/>
      <c r="H2870" s="107"/>
      <c r="I2870" s="149"/>
      <c r="J2870" s="107"/>
      <c r="K2870" s="145"/>
      <c r="L2870" s="92"/>
      <c r="M2870" s="104"/>
      <c r="N2870" s="143"/>
      <c r="O2870" s="143"/>
      <c r="P2870" s="143"/>
      <c r="Q2870" s="143"/>
      <c r="R2870" s="94"/>
      <c r="S2870" s="107"/>
      <c r="T2870" s="143"/>
      <c r="U2870" s="94"/>
      <c r="V2870" s="94"/>
      <c r="W2870" s="94"/>
      <c r="X2870" s="143"/>
      <c r="Y2870" s="123"/>
      <c r="Z2870" s="143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  <c r="EG2870" s="107"/>
      <c r="EH2870" s="107"/>
      <c r="EI2870" s="107"/>
      <c r="EJ2870" s="107"/>
      <c r="EK2870" s="107"/>
      <c r="EL2870" s="107"/>
      <c r="EM2870" s="107"/>
      <c r="EN2870" s="107"/>
      <c r="EO2870" s="107"/>
      <c r="EP2870" s="107"/>
      <c r="EQ2870" s="107"/>
      <c r="ER2870" s="107"/>
      <c r="ES2870" s="107"/>
      <c r="ET2870" s="107"/>
      <c r="EU2870" s="107"/>
      <c r="EV2870" s="107"/>
      <c r="EW2870" s="107"/>
      <c r="EX2870" s="107"/>
      <c r="EY2870" s="107"/>
    </row>
    <row r="2871" spans="1:155" x14ac:dyDescent="0.15">
      <c r="A2871" s="36"/>
      <c r="B2871" s="107"/>
      <c r="C2871" s="145"/>
      <c r="D2871" s="146"/>
      <c r="E2871" s="147"/>
      <c r="F2871" s="148"/>
      <c r="G2871" s="148"/>
      <c r="H2871" s="107"/>
      <c r="I2871" s="149"/>
      <c r="J2871" s="107"/>
      <c r="K2871" s="145"/>
      <c r="L2871" s="92"/>
      <c r="M2871" s="104"/>
      <c r="N2871" s="143"/>
      <c r="O2871" s="143"/>
      <c r="P2871" s="143"/>
      <c r="Q2871" s="143"/>
      <c r="R2871" s="94"/>
      <c r="S2871" s="107"/>
      <c r="T2871" s="143"/>
      <c r="U2871" s="94"/>
      <c r="V2871" s="94"/>
      <c r="W2871" s="94"/>
      <c r="X2871" s="143"/>
      <c r="Y2871" s="123"/>
      <c r="Z2871" s="143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  <c r="EG2871" s="107"/>
      <c r="EH2871" s="107"/>
      <c r="EI2871" s="107"/>
      <c r="EJ2871" s="107"/>
      <c r="EK2871" s="107"/>
      <c r="EL2871" s="107"/>
      <c r="EM2871" s="107"/>
      <c r="EN2871" s="107"/>
      <c r="EO2871" s="107"/>
      <c r="EP2871" s="107"/>
      <c r="EQ2871" s="107"/>
      <c r="ER2871" s="107"/>
      <c r="ES2871" s="107"/>
      <c r="ET2871" s="107"/>
      <c r="EU2871" s="107"/>
      <c r="EV2871" s="107"/>
      <c r="EW2871" s="107"/>
      <c r="EX2871" s="107"/>
      <c r="EY2871" s="107"/>
    </row>
    <row r="2872" spans="1:155" x14ac:dyDescent="0.15">
      <c r="A2872" s="36"/>
      <c r="B2872" s="107"/>
      <c r="C2872" s="145"/>
      <c r="D2872" s="146"/>
      <c r="E2872" s="147"/>
      <c r="F2872" s="148"/>
      <c r="G2872" s="148"/>
      <c r="H2872" s="107"/>
      <c r="I2872" s="149"/>
      <c r="J2872" s="107"/>
      <c r="K2872" s="145"/>
      <c r="L2872" s="92"/>
      <c r="M2872" s="104"/>
      <c r="N2872" s="143"/>
      <c r="O2872" s="143"/>
      <c r="P2872" s="143"/>
      <c r="Q2872" s="143"/>
      <c r="R2872" s="94"/>
      <c r="S2872" s="107"/>
      <c r="T2872" s="143"/>
      <c r="U2872" s="94"/>
      <c r="V2872" s="94"/>
      <c r="W2872" s="94"/>
      <c r="X2872" s="143"/>
      <c r="Y2872" s="123"/>
      <c r="Z2872" s="143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  <c r="EG2872" s="107"/>
      <c r="EH2872" s="107"/>
      <c r="EI2872" s="107"/>
      <c r="EJ2872" s="107"/>
      <c r="EK2872" s="107"/>
      <c r="EL2872" s="107"/>
      <c r="EM2872" s="107"/>
      <c r="EN2872" s="107"/>
      <c r="EO2872" s="107"/>
      <c r="EP2872" s="107"/>
      <c r="EQ2872" s="107"/>
      <c r="ER2872" s="107"/>
      <c r="ES2872" s="107"/>
      <c r="ET2872" s="107"/>
      <c r="EU2872" s="107"/>
      <c r="EV2872" s="107"/>
      <c r="EW2872" s="107"/>
      <c r="EX2872" s="107"/>
      <c r="EY2872" s="107"/>
    </row>
    <row r="2873" spans="1:155" x14ac:dyDescent="0.15">
      <c r="A2873" s="36"/>
      <c r="B2873" s="107"/>
      <c r="C2873" s="145"/>
      <c r="D2873" s="146"/>
      <c r="E2873" s="147"/>
      <c r="F2873" s="148"/>
      <c r="G2873" s="148"/>
      <c r="H2873" s="107"/>
      <c r="I2873" s="149"/>
      <c r="J2873" s="107"/>
      <c r="K2873" s="145"/>
      <c r="L2873" s="92"/>
      <c r="M2873" s="104"/>
      <c r="N2873" s="143"/>
      <c r="O2873" s="143"/>
      <c r="P2873" s="143"/>
      <c r="Q2873" s="143"/>
      <c r="R2873" s="94"/>
      <c r="S2873" s="107"/>
      <c r="T2873" s="143"/>
      <c r="U2873" s="94"/>
      <c r="V2873" s="94"/>
      <c r="W2873" s="94"/>
      <c r="X2873" s="143"/>
      <c r="Y2873" s="123"/>
      <c r="Z2873" s="143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  <c r="EG2873" s="107"/>
      <c r="EH2873" s="107"/>
      <c r="EI2873" s="107"/>
      <c r="EJ2873" s="107"/>
      <c r="EK2873" s="107"/>
      <c r="EL2873" s="107"/>
      <c r="EM2873" s="107"/>
      <c r="EN2873" s="107"/>
      <c r="EO2873" s="107"/>
      <c r="EP2873" s="107"/>
      <c r="EQ2873" s="107"/>
      <c r="ER2873" s="107"/>
      <c r="ES2873" s="107"/>
      <c r="ET2873" s="107"/>
      <c r="EU2873" s="107"/>
      <c r="EV2873" s="107"/>
      <c r="EW2873" s="107"/>
      <c r="EX2873" s="107"/>
      <c r="EY2873" s="107"/>
    </row>
    <row r="2874" spans="1:155" x14ac:dyDescent="0.15">
      <c r="A2874" s="36"/>
      <c r="B2874" s="107"/>
      <c r="C2874" s="145"/>
      <c r="D2874" s="146"/>
      <c r="E2874" s="147"/>
      <c r="F2874" s="148"/>
      <c r="G2874" s="148"/>
      <c r="H2874" s="107"/>
      <c r="I2874" s="149"/>
      <c r="J2874" s="107"/>
      <c r="K2874" s="145"/>
      <c r="L2874" s="92"/>
      <c r="M2874" s="104"/>
      <c r="N2874" s="143"/>
      <c r="O2874" s="143"/>
      <c r="P2874" s="143"/>
      <c r="Q2874" s="143"/>
      <c r="R2874" s="94"/>
      <c r="S2874" s="107"/>
      <c r="T2874" s="143"/>
      <c r="U2874" s="94"/>
      <c r="V2874" s="94"/>
      <c r="W2874" s="94"/>
      <c r="X2874" s="143"/>
      <c r="Y2874" s="123"/>
      <c r="Z2874" s="143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  <c r="EG2874" s="107"/>
      <c r="EH2874" s="107"/>
      <c r="EI2874" s="107"/>
      <c r="EJ2874" s="107"/>
      <c r="EK2874" s="107"/>
      <c r="EL2874" s="107"/>
      <c r="EM2874" s="107"/>
      <c r="EN2874" s="107"/>
      <c r="EO2874" s="107"/>
      <c r="EP2874" s="107"/>
      <c r="EQ2874" s="107"/>
      <c r="ER2874" s="107"/>
      <c r="ES2874" s="107"/>
      <c r="ET2874" s="107"/>
      <c r="EU2874" s="107"/>
      <c r="EV2874" s="107"/>
      <c r="EW2874" s="107"/>
      <c r="EX2874" s="107"/>
      <c r="EY2874" s="107"/>
    </row>
    <row r="2875" spans="1:155" x14ac:dyDescent="0.15">
      <c r="A2875" s="36"/>
      <c r="B2875" s="107"/>
      <c r="C2875" s="145"/>
      <c r="D2875" s="146"/>
      <c r="E2875" s="147"/>
      <c r="F2875" s="148"/>
      <c r="G2875" s="148"/>
      <c r="H2875" s="107"/>
      <c r="I2875" s="149"/>
      <c r="J2875" s="107"/>
      <c r="K2875" s="145"/>
      <c r="L2875" s="92"/>
      <c r="M2875" s="104"/>
      <c r="N2875" s="143"/>
      <c r="O2875" s="143"/>
      <c r="P2875" s="143"/>
      <c r="Q2875" s="143"/>
      <c r="R2875" s="94"/>
      <c r="S2875" s="107"/>
      <c r="T2875" s="143"/>
      <c r="U2875" s="94"/>
      <c r="V2875" s="94"/>
      <c r="W2875" s="94"/>
      <c r="X2875" s="143"/>
      <c r="Y2875" s="123"/>
      <c r="Z2875" s="143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  <c r="EG2875" s="107"/>
      <c r="EH2875" s="107"/>
      <c r="EI2875" s="107"/>
      <c r="EJ2875" s="107"/>
      <c r="EK2875" s="107"/>
      <c r="EL2875" s="107"/>
      <c r="EM2875" s="107"/>
      <c r="EN2875" s="107"/>
      <c r="EO2875" s="107"/>
      <c r="EP2875" s="107"/>
      <c r="EQ2875" s="107"/>
      <c r="ER2875" s="107"/>
      <c r="ES2875" s="107"/>
      <c r="ET2875" s="107"/>
      <c r="EU2875" s="107"/>
      <c r="EV2875" s="107"/>
      <c r="EW2875" s="107"/>
      <c r="EX2875" s="107"/>
      <c r="EY2875" s="107"/>
    </row>
    <row r="2876" spans="1:155" x14ac:dyDescent="0.15">
      <c r="A2876" s="36"/>
      <c r="B2876" s="107"/>
      <c r="C2876" s="145"/>
      <c r="D2876" s="146"/>
      <c r="E2876" s="147"/>
      <c r="F2876" s="148"/>
      <c r="G2876" s="148"/>
      <c r="H2876" s="107"/>
      <c r="I2876" s="149"/>
      <c r="J2876" s="107"/>
      <c r="K2876" s="145"/>
      <c r="L2876" s="92"/>
      <c r="M2876" s="104"/>
      <c r="N2876" s="143"/>
      <c r="O2876" s="143"/>
      <c r="P2876" s="143"/>
      <c r="Q2876" s="143"/>
      <c r="R2876" s="94"/>
      <c r="S2876" s="107"/>
      <c r="T2876" s="143"/>
      <c r="U2876" s="94"/>
      <c r="V2876" s="94"/>
      <c r="W2876" s="94"/>
      <c r="X2876" s="143"/>
      <c r="Y2876" s="123"/>
      <c r="Z2876" s="143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  <c r="EG2876" s="107"/>
      <c r="EH2876" s="107"/>
      <c r="EI2876" s="107"/>
      <c r="EJ2876" s="107"/>
      <c r="EK2876" s="107"/>
      <c r="EL2876" s="107"/>
      <c r="EM2876" s="107"/>
      <c r="EN2876" s="107"/>
      <c r="EO2876" s="107"/>
      <c r="EP2876" s="107"/>
      <c r="EQ2876" s="107"/>
      <c r="ER2876" s="107"/>
      <c r="ES2876" s="107"/>
      <c r="ET2876" s="107"/>
      <c r="EU2876" s="107"/>
      <c r="EV2876" s="107"/>
      <c r="EW2876" s="107"/>
      <c r="EX2876" s="107"/>
      <c r="EY2876" s="107"/>
    </row>
    <row r="2877" spans="1:155" x14ac:dyDescent="0.15">
      <c r="A2877" s="36"/>
      <c r="B2877" s="107"/>
      <c r="C2877" s="145"/>
      <c r="D2877" s="146"/>
      <c r="E2877" s="147"/>
      <c r="F2877" s="148"/>
      <c r="G2877" s="148"/>
      <c r="H2877" s="107"/>
      <c r="I2877" s="149"/>
      <c r="J2877" s="107"/>
      <c r="K2877" s="145"/>
      <c r="L2877" s="92"/>
      <c r="M2877" s="104"/>
      <c r="N2877" s="143"/>
      <c r="O2877" s="143"/>
      <c r="P2877" s="143"/>
      <c r="Q2877" s="143"/>
      <c r="R2877" s="94"/>
      <c r="S2877" s="107"/>
      <c r="T2877" s="143"/>
      <c r="U2877" s="94"/>
      <c r="V2877" s="94"/>
      <c r="W2877" s="94"/>
      <c r="X2877" s="143"/>
      <c r="Y2877" s="123"/>
      <c r="Z2877" s="143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  <c r="EG2877" s="107"/>
      <c r="EH2877" s="107"/>
      <c r="EI2877" s="107"/>
      <c r="EJ2877" s="107"/>
      <c r="EK2877" s="107"/>
      <c r="EL2877" s="107"/>
      <c r="EM2877" s="107"/>
      <c r="EN2877" s="107"/>
      <c r="EO2877" s="107"/>
      <c r="EP2877" s="107"/>
      <c r="EQ2877" s="107"/>
      <c r="ER2877" s="107"/>
      <c r="ES2877" s="107"/>
      <c r="ET2877" s="107"/>
      <c r="EU2877" s="107"/>
      <c r="EV2877" s="107"/>
      <c r="EW2877" s="107"/>
      <c r="EX2877" s="107"/>
      <c r="EY2877" s="107"/>
    </row>
    <row r="2878" spans="1:155" x14ac:dyDescent="0.15">
      <c r="A2878" s="36"/>
      <c r="B2878" s="107"/>
      <c r="C2878" s="145"/>
      <c r="D2878" s="146"/>
      <c r="E2878" s="147"/>
      <c r="F2878" s="148"/>
      <c r="G2878" s="148"/>
      <c r="H2878" s="107"/>
      <c r="I2878" s="149"/>
      <c r="J2878" s="107"/>
      <c r="K2878" s="145"/>
      <c r="L2878" s="92"/>
      <c r="M2878" s="104"/>
      <c r="N2878" s="143"/>
      <c r="O2878" s="143"/>
      <c r="P2878" s="143"/>
      <c r="Q2878" s="143"/>
      <c r="R2878" s="94"/>
      <c r="S2878" s="107"/>
      <c r="T2878" s="143"/>
      <c r="U2878" s="94"/>
      <c r="V2878" s="94"/>
      <c r="W2878" s="94"/>
      <c r="X2878" s="143"/>
      <c r="Y2878" s="123"/>
      <c r="Z2878" s="143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  <c r="EG2878" s="107"/>
      <c r="EH2878" s="107"/>
      <c r="EI2878" s="107"/>
      <c r="EJ2878" s="107"/>
      <c r="EK2878" s="107"/>
      <c r="EL2878" s="107"/>
      <c r="EM2878" s="107"/>
      <c r="EN2878" s="107"/>
      <c r="EO2878" s="107"/>
      <c r="EP2878" s="107"/>
      <c r="EQ2878" s="107"/>
      <c r="ER2878" s="107"/>
      <c r="ES2878" s="107"/>
      <c r="ET2878" s="107"/>
      <c r="EU2878" s="107"/>
      <c r="EV2878" s="107"/>
      <c r="EW2878" s="107"/>
      <c r="EX2878" s="107"/>
      <c r="EY2878" s="107"/>
    </row>
    <row r="2879" spans="1:155" x14ac:dyDescent="0.15">
      <c r="A2879" s="36"/>
      <c r="B2879" s="107"/>
      <c r="C2879" s="145"/>
      <c r="D2879" s="146"/>
      <c r="E2879" s="147"/>
      <c r="F2879" s="148"/>
      <c r="G2879" s="148"/>
      <c r="H2879" s="107"/>
      <c r="I2879" s="149"/>
      <c r="J2879" s="107"/>
      <c r="K2879" s="145"/>
      <c r="L2879" s="92"/>
      <c r="M2879" s="104"/>
      <c r="N2879" s="143"/>
      <c r="O2879" s="143"/>
      <c r="P2879" s="143"/>
      <c r="Q2879" s="143"/>
      <c r="R2879" s="94"/>
      <c r="S2879" s="107"/>
      <c r="T2879" s="143"/>
      <c r="U2879" s="94"/>
      <c r="V2879" s="94"/>
      <c r="W2879" s="94"/>
      <c r="X2879" s="143"/>
      <c r="Y2879" s="123"/>
      <c r="Z2879" s="143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  <c r="EG2879" s="107"/>
      <c r="EH2879" s="107"/>
      <c r="EI2879" s="107"/>
      <c r="EJ2879" s="107"/>
      <c r="EK2879" s="107"/>
      <c r="EL2879" s="107"/>
      <c r="EM2879" s="107"/>
      <c r="EN2879" s="107"/>
      <c r="EO2879" s="107"/>
      <c r="EP2879" s="107"/>
      <c r="EQ2879" s="107"/>
      <c r="ER2879" s="107"/>
      <c r="ES2879" s="107"/>
      <c r="ET2879" s="107"/>
      <c r="EU2879" s="107"/>
      <c r="EV2879" s="107"/>
      <c r="EW2879" s="107"/>
      <c r="EX2879" s="107"/>
      <c r="EY2879" s="107"/>
    </row>
    <row r="2880" spans="1:155" x14ac:dyDescent="0.15">
      <c r="A2880" s="36"/>
      <c r="B2880" s="107"/>
      <c r="C2880" s="145"/>
      <c r="D2880" s="146"/>
      <c r="E2880" s="147"/>
      <c r="F2880" s="148"/>
      <c r="G2880" s="148"/>
      <c r="H2880" s="107"/>
      <c r="I2880" s="149"/>
      <c r="J2880" s="107"/>
      <c r="K2880" s="145"/>
      <c r="L2880" s="92"/>
      <c r="M2880" s="104"/>
      <c r="N2880" s="143"/>
      <c r="O2880" s="143"/>
      <c r="P2880" s="143"/>
      <c r="Q2880" s="143"/>
      <c r="R2880" s="94"/>
      <c r="S2880" s="107"/>
      <c r="T2880" s="143"/>
      <c r="U2880" s="94"/>
      <c r="V2880" s="94"/>
      <c r="W2880" s="94"/>
      <c r="X2880" s="143"/>
      <c r="Y2880" s="123"/>
      <c r="Z2880" s="143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  <c r="EG2880" s="107"/>
      <c r="EH2880" s="107"/>
      <c r="EI2880" s="107"/>
      <c r="EJ2880" s="107"/>
      <c r="EK2880" s="107"/>
      <c r="EL2880" s="107"/>
      <c r="EM2880" s="107"/>
      <c r="EN2880" s="107"/>
      <c r="EO2880" s="107"/>
      <c r="EP2880" s="107"/>
      <c r="EQ2880" s="107"/>
      <c r="ER2880" s="107"/>
      <c r="ES2880" s="107"/>
      <c r="ET2880" s="107"/>
      <c r="EU2880" s="107"/>
      <c r="EV2880" s="107"/>
      <c r="EW2880" s="107"/>
      <c r="EX2880" s="107"/>
      <c r="EY2880" s="107"/>
    </row>
    <row r="2881" spans="1:155" x14ac:dyDescent="0.15">
      <c r="A2881" s="36"/>
      <c r="B2881" s="107"/>
      <c r="C2881" s="145"/>
      <c r="D2881" s="146"/>
      <c r="E2881" s="147"/>
      <c r="F2881" s="148"/>
      <c r="G2881" s="148"/>
      <c r="H2881" s="107"/>
      <c r="I2881" s="149"/>
      <c r="J2881" s="107"/>
      <c r="K2881" s="145"/>
      <c r="L2881" s="92"/>
      <c r="M2881" s="104"/>
      <c r="N2881" s="143"/>
      <c r="O2881" s="143"/>
      <c r="P2881" s="143"/>
      <c r="Q2881" s="143"/>
      <c r="R2881" s="94"/>
      <c r="S2881" s="107"/>
      <c r="T2881" s="143"/>
      <c r="U2881" s="94"/>
      <c r="V2881" s="94"/>
      <c r="W2881" s="94"/>
      <c r="X2881" s="143"/>
      <c r="Y2881" s="123"/>
      <c r="Z2881" s="143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  <c r="EG2881" s="107"/>
      <c r="EH2881" s="107"/>
      <c r="EI2881" s="107"/>
      <c r="EJ2881" s="107"/>
      <c r="EK2881" s="107"/>
      <c r="EL2881" s="107"/>
      <c r="EM2881" s="107"/>
      <c r="EN2881" s="107"/>
      <c r="EO2881" s="107"/>
      <c r="EP2881" s="107"/>
      <c r="EQ2881" s="107"/>
      <c r="ER2881" s="107"/>
      <c r="ES2881" s="107"/>
      <c r="ET2881" s="107"/>
      <c r="EU2881" s="107"/>
      <c r="EV2881" s="107"/>
      <c r="EW2881" s="107"/>
      <c r="EX2881" s="107"/>
      <c r="EY2881" s="107"/>
    </row>
    <row r="2882" spans="1:155" x14ac:dyDescent="0.15">
      <c r="A2882" s="36"/>
      <c r="B2882" s="107"/>
      <c r="C2882" s="145"/>
      <c r="D2882" s="146"/>
      <c r="E2882" s="147"/>
      <c r="F2882" s="148"/>
      <c r="G2882" s="148"/>
      <c r="H2882" s="107"/>
      <c r="I2882" s="149"/>
      <c r="J2882" s="107"/>
      <c r="K2882" s="145"/>
      <c r="L2882" s="92"/>
      <c r="M2882" s="104"/>
      <c r="N2882" s="143"/>
      <c r="O2882" s="143"/>
      <c r="P2882" s="143"/>
      <c r="Q2882" s="143"/>
      <c r="R2882" s="94"/>
      <c r="S2882" s="107"/>
      <c r="T2882" s="143"/>
      <c r="U2882" s="94"/>
      <c r="V2882" s="94"/>
      <c r="W2882" s="94"/>
      <c r="X2882" s="143"/>
      <c r="Y2882" s="123"/>
      <c r="Z2882" s="143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  <c r="EG2882" s="107"/>
      <c r="EH2882" s="107"/>
      <c r="EI2882" s="107"/>
      <c r="EJ2882" s="107"/>
      <c r="EK2882" s="107"/>
      <c r="EL2882" s="107"/>
      <c r="EM2882" s="107"/>
      <c r="EN2882" s="107"/>
      <c r="EO2882" s="107"/>
      <c r="EP2882" s="107"/>
      <c r="EQ2882" s="107"/>
      <c r="ER2882" s="107"/>
      <c r="ES2882" s="107"/>
      <c r="ET2882" s="107"/>
      <c r="EU2882" s="107"/>
      <c r="EV2882" s="107"/>
      <c r="EW2882" s="107"/>
      <c r="EX2882" s="107"/>
      <c r="EY2882" s="107"/>
    </row>
    <row r="2883" spans="1:155" x14ac:dyDescent="0.15">
      <c r="A2883" s="36"/>
      <c r="B2883" s="107"/>
      <c r="C2883" s="145"/>
      <c r="D2883" s="146"/>
      <c r="E2883" s="147"/>
      <c r="F2883" s="148"/>
      <c r="G2883" s="148"/>
      <c r="H2883" s="107"/>
      <c r="I2883" s="149"/>
      <c r="J2883" s="107"/>
      <c r="K2883" s="145"/>
      <c r="L2883" s="92"/>
      <c r="M2883" s="104"/>
      <c r="N2883" s="143"/>
      <c r="O2883" s="143"/>
      <c r="P2883" s="143"/>
      <c r="Q2883" s="143"/>
      <c r="R2883" s="94"/>
      <c r="S2883" s="107"/>
      <c r="T2883" s="143"/>
      <c r="U2883" s="94"/>
      <c r="V2883" s="94"/>
      <c r="W2883" s="94"/>
      <c r="X2883" s="143"/>
      <c r="Y2883" s="123"/>
      <c r="Z2883" s="143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  <c r="EG2883" s="107"/>
      <c r="EH2883" s="107"/>
      <c r="EI2883" s="107"/>
      <c r="EJ2883" s="107"/>
      <c r="EK2883" s="107"/>
      <c r="EL2883" s="107"/>
      <c r="EM2883" s="107"/>
      <c r="EN2883" s="107"/>
      <c r="EO2883" s="107"/>
      <c r="EP2883" s="107"/>
      <c r="EQ2883" s="107"/>
      <c r="ER2883" s="107"/>
      <c r="ES2883" s="107"/>
      <c r="ET2883" s="107"/>
      <c r="EU2883" s="107"/>
      <c r="EV2883" s="107"/>
      <c r="EW2883" s="107"/>
      <c r="EX2883" s="107"/>
      <c r="EY2883" s="107"/>
    </row>
    <row r="2884" spans="1:155" x14ac:dyDescent="0.15">
      <c r="A2884" s="36"/>
      <c r="B2884" s="107"/>
      <c r="C2884" s="145"/>
      <c r="D2884" s="146"/>
      <c r="E2884" s="147"/>
      <c r="F2884" s="148"/>
      <c r="G2884" s="148"/>
      <c r="H2884" s="107"/>
      <c r="I2884" s="149"/>
      <c r="J2884" s="107"/>
      <c r="K2884" s="145"/>
      <c r="L2884" s="92"/>
      <c r="M2884" s="104"/>
      <c r="N2884" s="143"/>
      <c r="O2884" s="143"/>
      <c r="P2884" s="143"/>
      <c r="Q2884" s="143"/>
      <c r="R2884" s="94"/>
      <c r="S2884" s="107"/>
      <c r="T2884" s="143"/>
      <c r="U2884" s="94"/>
      <c r="V2884" s="94"/>
      <c r="W2884" s="94"/>
      <c r="X2884" s="143"/>
      <c r="Y2884" s="123"/>
      <c r="Z2884" s="143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  <c r="EG2884" s="107"/>
      <c r="EH2884" s="107"/>
      <c r="EI2884" s="107"/>
      <c r="EJ2884" s="107"/>
      <c r="EK2884" s="107"/>
      <c r="EL2884" s="107"/>
      <c r="EM2884" s="107"/>
      <c r="EN2884" s="107"/>
      <c r="EO2884" s="107"/>
      <c r="EP2884" s="107"/>
      <c r="EQ2884" s="107"/>
      <c r="ER2884" s="107"/>
      <c r="ES2884" s="107"/>
      <c r="ET2884" s="107"/>
      <c r="EU2884" s="107"/>
      <c r="EV2884" s="107"/>
      <c r="EW2884" s="107"/>
      <c r="EX2884" s="107"/>
      <c r="EY2884" s="107"/>
    </row>
    <row r="2885" spans="1:155" x14ac:dyDescent="0.15">
      <c r="A2885" s="36"/>
      <c r="B2885" s="107"/>
      <c r="C2885" s="145"/>
      <c r="D2885" s="146"/>
      <c r="E2885" s="147"/>
      <c r="F2885" s="148"/>
      <c r="G2885" s="148"/>
      <c r="H2885" s="107"/>
      <c r="I2885" s="149"/>
      <c r="J2885" s="107"/>
      <c r="K2885" s="145"/>
      <c r="L2885" s="92"/>
      <c r="M2885" s="104"/>
      <c r="N2885" s="143"/>
      <c r="O2885" s="143"/>
      <c r="P2885" s="143"/>
      <c r="Q2885" s="143"/>
      <c r="R2885" s="94"/>
      <c r="S2885" s="107"/>
      <c r="T2885" s="143"/>
      <c r="U2885" s="94"/>
      <c r="V2885" s="94"/>
      <c r="W2885" s="94"/>
      <c r="X2885" s="143"/>
      <c r="Y2885" s="123"/>
      <c r="Z2885" s="143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  <c r="EG2885" s="107"/>
      <c r="EH2885" s="107"/>
      <c r="EI2885" s="107"/>
      <c r="EJ2885" s="107"/>
      <c r="EK2885" s="107"/>
      <c r="EL2885" s="107"/>
      <c r="EM2885" s="107"/>
      <c r="EN2885" s="107"/>
      <c r="EO2885" s="107"/>
      <c r="EP2885" s="107"/>
      <c r="EQ2885" s="107"/>
      <c r="ER2885" s="107"/>
      <c r="ES2885" s="107"/>
      <c r="ET2885" s="107"/>
      <c r="EU2885" s="107"/>
      <c r="EV2885" s="107"/>
      <c r="EW2885" s="107"/>
      <c r="EX2885" s="107"/>
      <c r="EY2885" s="107"/>
    </row>
    <row r="2886" spans="1:155" x14ac:dyDescent="0.15">
      <c r="A2886" s="36"/>
      <c r="B2886" s="107"/>
      <c r="C2886" s="145"/>
      <c r="D2886" s="146"/>
      <c r="E2886" s="147"/>
      <c r="F2886" s="148"/>
      <c r="G2886" s="148"/>
      <c r="H2886" s="107"/>
      <c r="I2886" s="149"/>
      <c r="J2886" s="107"/>
      <c r="K2886" s="145"/>
      <c r="L2886" s="92"/>
      <c r="M2886" s="104"/>
      <c r="N2886" s="143"/>
      <c r="O2886" s="143"/>
      <c r="P2886" s="143"/>
      <c r="Q2886" s="143"/>
      <c r="R2886" s="94"/>
      <c r="S2886" s="107"/>
      <c r="T2886" s="143"/>
      <c r="U2886" s="94"/>
      <c r="V2886" s="94"/>
      <c r="W2886" s="94"/>
      <c r="X2886" s="143"/>
      <c r="Y2886" s="123"/>
      <c r="Z2886" s="143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  <c r="EG2886" s="107"/>
      <c r="EH2886" s="107"/>
      <c r="EI2886" s="107"/>
      <c r="EJ2886" s="107"/>
      <c r="EK2886" s="107"/>
      <c r="EL2886" s="107"/>
      <c r="EM2886" s="107"/>
      <c r="EN2886" s="107"/>
      <c r="EO2886" s="107"/>
      <c r="EP2886" s="107"/>
      <c r="EQ2886" s="107"/>
      <c r="ER2886" s="107"/>
      <c r="ES2886" s="107"/>
      <c r="ET2886" s="107"/>
      <c r="EU2886" s="107"/>
      <c r="EV2886" s="107"/>
      <c r="EW2886" s="107"/>
      <c r="EX2886" s="107"/>
      <c r="EY2886" s="107"/>
    </row>
    <row r="2887" spans="1:155" x14ac:dyDescent="0.15">
      <c r="A2887" s="36"/>
      <c r="B2887" s="107"/>
      <c r="C2887" s="145"/>
      <c r="D2887" s="146"/>
      <c r="E2887" s="147"/>
      <c r="F2887" s="148"/>
      <c r="G2887" s="148"/>
      <c r="H2887" s="107"/>
      <c r="I2887" s="149"/>
      <c r="J2887" s="107"/>
      <c r="K2887" s="145"/>
      <c r="L2887" s="92"/>
      <c r="M2887" s="104"/>
      <c r="N2887" s="143"/>
      <c r="O2887" s="143"/>
      <c r="P2887" s="143"/>
      <c r="Q2887" s="143"/>
      <c r="R2887" s="94"/>
      <c r="S2887" s="107"/>
      <c r="T2887" s="143"/>
      <c r="U2887" s="94"/>
      <c r="V2887" s="94"/>
      <c r="W2887" s="94"/>
      <c r="X2887" s="143"/>
      <c r="Y2887" s="123"/>
      <c r="Z2887" s="143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  <c r="EG2887" s="107"/>
      <c r="EH2887" s="107"/>
      <c r="EI2887" s="107"/>
      <c r="EJ2887" s="107"/>
      <c r="EK2887" s="107"/>
      <c r="EL2887" s="107"/>
      <c r="EM2887" s="107"/>
      <c r="EN2887" s="107"/>
      <c r="EO2887" s="107"/>
      <c r="EP2887" s="107"/>
      <c r="EQ2887" s="107"/>
      <c r="ER2887" s="107"/>
      <c r="ES2887" s="107"/>
      <c r="ET2887" s="107"/>
      <c r="EU2887" s="107"/>
      <c r="EV2887" s="107"/>
      <c r="EW2887" s="107"/>
      <c r="EX2887" s="107"/>
      <c r="EY2887" s="107"/>
    </row>
    <row r="2888" spans="1:155" x14ac:dyDescent="0.15">
      <c r="A2888" s="36"/>
      <c r="B2888" s="107"/>
      <c r="C2888" s="145"/>
      <c r="D2888" s="146"/>
      <c r="E2888" s="147"/>
      <c r="F2888" s="148"/>
      <c r="G2888" s="148"/>
      <c r="H2888" s="107"/>
      <c r="I2888" s="149"/>
      <c r="J2888" s="107"/>
      <c r="K2888" s="145"/>
      <c r="L2888" s="92"/>
      <c r="M2888" s="104"/>
      <c r="N2888" s="143"/>
      <c r="O2888" s="143"/>
      <c r="P2888" s="143"/>
      <c r="Q2888" s="143"/>
      <c r="R2888" s="94"/>
      <c r="S2888" s="107"/>
      <c r="T2888" s="143"/>
      <c r="U2888" s="94"/>
      <c r="V2888" s="94"/>
      <c r="W2888" s="94"/>
      <c r="X2888" s="143"/>
      <c r="Y2888" s="123"/>
      <c r="Z2888" s="143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  <c r="EG2888" s="107"/>
      <c r="EH2888" s="107"/>
      <c r="EI2888" s="107"/>
      <c r="EJ2888" s="107"/>
      <c r="EK2888" s="107"/>
      <c r="EL2888" s="107"/>
      <c r="EM2888" s="107"/>
      <c r="EN2888" s="107"/>
      <c r="EO2888" s="107"/>
      <c r="EP2888" s="107"/>
      <c r="EQ2888" s="107"/>
      <c r="ER2888" s="107"/>
      <c r="ES2888" s="107"/>
      <c r="ET2888" s="107"/>
      <c r="EU2888" s="107"/>
      <c r="EV2888" s="107"/>
      <c r="EW2888" s="107"/>
      <c r="EX2888" s="107"/>
      <c r="EY2888" s="107"/>
    </row>
    <row r="2889" spans="1:155" x14ac:dyDescent="0.15">
      <c r="A2889" s="36"/>
      <c r="B2889" s="107"/>
      <c r="C2889" s="145"/>
      <c r="D2889" s="146"/>
      <c r="E2889" s="147"/>
      <c r="F2889" s="148"/>
      <c r="G2889" s="148"/>
      <c r="H2889" s="107"/>
      <c r="I2889" s="149"/>
      <c r="J2889" s="107"/>
      <c r="K2889" s="145"/>
      <c r="L2889" s="92"/>
      <c r="M2889" s="104"/>
      <c r="N2889" s="143"/>
      <c r="O2889" s="143"/>
      <c r="P2889" s="143"/>
      <c r="Q2889" s="143"/>
      <c r="R2889" s="94"/>
      <c r="S2889" s="107"/>
      <c r="T2889" s="143"/>
      <c r="U2889" s="94"/>
      <c r="V2889" s="94"/>
      <c r="W2889" s="94"/>
      <c r="X2889" s="143"/>
      <c r="Y2889" s="123"/>
      <c r="Z2889" s="143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  <c r="EG2889" s="107"/>
      <c r="EH2889" s="107"/>
      <c r="EI2889" s="107"/>
      <c r="EJ2889" s="107"/>
      <c r="EK2889" s="107"/>
      <c r="EL2889" s="107"/>
      <c r="EM2889" s="107"/>
      <c r="EN2889" s="107"/>
      <c r="EO2889" s="107"/>
      <c r="EP2889" s="107"/>
      <c r="EQ2889" s="107"/>
      <c r="ER2889" s="107"/>
      <c r="ES2889" s="107"/>
      <c r="ET2889" s="107"/>
      <c r="EU2889" s="107"/>
      <c r="EV2889" s="107"/>
      <c r="EW2889" s="107"/>
      <c r="EX2889" s="107"/>
      <c r="EY2889" s="107"/>
    </row>
    <row r="2890" spans="1:155" x14ac:dyDescent="0.15">
      <c r="A2890" s="36"/>
      <c r="B2890" s="107"/>
      <c r="C2890" s="145"/>
      <c r="D2890" s="146"/>
      <c r="E2890" s="147"/>
      <c r="F2890" s="148"/>
      <c r="G2890" s="148"/>
      <c r="H2890" s="107"/>
      <c r="I2890" s="149"/>
      <c r="J2890" s="107"/>
      <c r="K2890" s="145"/>
      <c r="L2890" s="92"/>
      <c r="M2890" s="104"/>
      <c r="N2890" s="143"/>
      <c r="O2890" s="143"/>
      <c r="P2890" s="143"/>
      <c r="Q2890" s="143"/>
      <c r="R2890" s="94"/>
      <c r="S2890" s="107"/>
      <c r="T2890" s="143"/>
      <c r="U2890" s="94"/>
      <c r="V2890" s="94"/>
      <c r="W2890" s="94"/>
      <c r="X2890" s="143"/>
      <c r="Y2890" s="123"/>
      <c r="Z2890" s="143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  <c r="EG2890" s="107"/>
      <c r="EH2890" s="107"/>
      <c r="EI2890" s="107"/>
      <c r="EJ2890" s="107"/>
      <c r="EK2890" s="107"/>
      <c r="EL2890" s="107"/>
      <c r="EM2890" s="107"/>
      <c r="EN2890" s="107"/>
      <c r="EO2890" s="107"/>
      <c r="EP2890" s="107"/>
      <c r="EQ2890" s="107"/>
      <c r="ER2890" s="107"/>
      <c r="ES2890" s="107"/>
      <c r="ET2890" s="107"/>
      <c r="EU2890" s="107"/>
      <c r="EV2890" s="107"/>
      <c r="EW2890" s="107"/>
      <c r="EX2890" s="107"/>
      <c r="EY2890" s="107"/>
    </row>
    <row r="2891" spans="1:155" x14ac:dyDescent="0.15">
      <c r="A2891" s="36"/>
      <c r="B2891" s="107"/>
      <c r="C2891" s="145"/>
      <c r="D2891" s="146"/>
      <c r="E2891" s="147"/>
      <c r="F2891" s="148"/>
      <c r="G2891" s="148"/>
      <c r="H2891" s="107"/>
      <c r="I2891" s="149"/>
      <c r="J2891" s="107"/>
      <c r="K2891" s="145"/>
      <c r="L2891" s="92"/>
      <c r="M2891" s="104"/>
      <c r="N2891" s="143"/>
      <c r="O2891" s="143"/>
      <c r="P2891" s="143"/>
      <c r="Q2891" s="143"/>
      <c r="R2891" s="94"/>
      <c r="S2891" s="107"/>
      <c r="T2891" s="143"/>
      <c r="U2891" s="94"/>
      <c r="V2891" s="94"/>
      <c r="W2891" s="94"/>
      <c r="X2891" s="143"/>
      <c r="Y2891" s="123"/>
      <c r="Z2891" s="143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  <c r="EG2891" s="107"/>
      <c r="EH2891" s="107"/>
      <c r="EI2891" s="107"/>
      <c r="EJ2891" s="107"/>
      <c r="EK2891" s="107"/>
      <c r="EL2891" s="107"/>
      <c r="EM2891" s="107"/>
      <c r="EN2891" s="107"/>
      <c r="EO2891" s="107"/>
      <c r="EP2891" s="107"/>
      <c r="EQ2891" s="107"/>
      <c r="ER2891" s="107"/>
      <c r="ES2891" s="107"/>
      <c r="ET2891" s="107"/>
      <c r="EU2891" s="107"/>
      <c r="EV2891" s="107"/>
      <c r="EW2891" s="107"/>
      <c r="EX2891" s="107"/>
      <c r="EY2891" s="107"/>
    </row>
    <row r="2892" spans="1:155" x14ac:dyDescent="0.15">
      <c r="A2892" s="36"/>
      <c r="B2892" s="107"/>
      <c r="C2892" s="145"/>
      <c r="D2892" s="146"/>
      <c r="E2892" s="147"/>
      <c r="F2892" s="148"/>
      <c r="G2892" s="148"/>
      <c r="H2892" s="107"/>
      <c r="I2892" s="149"/>
      <c r="J2892" s="107"/>
      <c r="K2892" s="145"/>
      <c r="L2892" s="92"/>
      <c r="M2892" s="104"/>
      <c r="N2892" s="143"/>
      <c r="O2892" s="143"/>
      <c r="P2892" s="143"/>
      <c r="Q2892" s="143"/>
      <c r="R2892" s="94"/>
      <c r="S2892" s="107"/>
      <c r="T2892" s="143"/>
      <c r="U2892" s="94"/>
      <c r="V2892" s="94"/>
      <c r="W2892" s="94"/>
      <c r="X2892" s="143"/>
      <c r="Y2892" s="123"/>
      <c r="Z2892" s="143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  <c r="EG2892" s="107"/>
      <c r="EH2892" s="107"/>
      <c r="EI2892" s="107"/>
      <c r="EJ2892" s="107"/>
      <c r="EK2892" s="107"/>
      <c r="EL2892" s="107"/>
      <c r="EM2892" s="107"/>
      <c r="EN2892" s="107"/>
      <c r="EO2892" s="107"/>
      <c r="EP2892" s="107"/>
      <c r="EQ2892" s="107"/>
      <c r="ER2892" s="107"/>
      <c r="ES2892" s="107"/>
      <c r="ET2892" s="107"/>
      <c r="EU2892" s="107"/>
      <c r="EV2892" s="107"/>
      <c r="EW2892" s="107"/>
      <c r="EX2892" s="107"/>
      <c r="EY2892" s="107"/>
    </row>
    <row r="2893" spans="1:155" x14ac:dyDescent="0.15">
      <c r="A2893" s="36"/>
      <c r="B2893" s="107"/>
      <c r="C2893" s="145"/>
      <c r="D2893" s="146"/>
      <c r="E2893" s="147"/>
      <c r="F2893" s="148"/>
      <c r="G2893" s="148"/>
      <c r="H2893" s="107"/>
      <c r="I2893" s="149"/>
      <c r="J2893" s="107"/>
      <c r="K2893" s="145"/>
      <c r="L2893" s="92"/>
      <c r="M2893" s="104"/>
      <c r="N2893" s="143"/>
      <c r="O2893" s="143"/>
      <c r="P2893" s="143"/>
      <c r="Q2893" s="143"/>
      <c r="R2893" s="94"/>
      <c r="S2893" s="107"/>
      <c r="T2893" s="143"/>
      <c r="U2893" s="94"/>
      <c r="V2893" s="94"/>
      <c r="W2893" s="94"/>
      <c r="X2893" s="143"/>
      <c r="Y2893" s="123"/>
      <c r="Z2893" s="143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  <c r="EG2893" s="107"/>
      <c r="EH2893" s="107"/>
      <c r="EI2893" s="107"/>
      <c r="EJ2893" s="107"/>
      <c r="EK2893" s="107"/>
      <c r="EL2893" s="107"/>
      <c r="EM2893" s="107"/>
      <c r="EN2893" s="107"/>
      <c r="EO2893" s="107"/>
      <c r="EP2893" s="107"/>
      <c r="EQ2893" s="107"/>
      <c r="ER2893" s="107"/>
      <c r="ES2893" s="107"/>
      <c r="ET2893" s="107"/>
      <c r="EU2893" s="107"/>
      <c r="EV2893" s="107"/>
      <c r="EW2893" s="107"/>
      <c r="EX2893" s="107"/>
      <c r="EY2893" s="107"/>
    </row>
    <row r="2894" spans="1:155" x14ac:dyDescent="0.15">
      <c r="A2894" s="36"/>
      <c r="B2894" s="107"/>
      <c r="C2894" s="145"/>
      <c r="D2894" s="146"/>
      <c r="E2894" s="147"/>
      <c r="F2894" s="148"/>
      <c r="G2894" s="148"/>
      <c r="H2894" s="107"/>
      <c r="I2894" s="149"/>
      <c r="J2894" s="107"/>
      <c r="K2894" s="145"/>
      <c r="L2894" s="92"/>
      <c r="M2894" s="104"/>
      <c r="N2894" s="143"/>
      <c r="O2894" s="143"/>
      <c r="P2894" s="143"/>
      <c r="Q2894" s="143"/>
      <c r="R2894" s="94"/>
      <c r="S2894" s="107"/>
      <c r="T2894" s="143"/>
      <c r="U2894" s="94"/>
      <c r="V2894" s="94"/>
      <c r="W2894" s="94"/>
      <c r="X2894" s="143"/>
      <c r="Y2894" s="123"/>
      <c r="Z2894" s="143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  <c r="EG2894" s="107"/>
      <c r="EH2894" s="107"/>
      <c r="EI2894" s="107"/>
      <c r="EJ2894" s="107"/>
      <c r="EK2894" s="107"/>
      <c r="EL2894" s="107"/>
      <c r="EM2894" s="107"/>
      <c r="EN2894" s="107"/>
      <c r="EO2894" s="107"/>
      <c r="EP2894" s="107"/>
      <c r="EQ2894" s="107"/>
      <c r="ER2894" s="107"/>
      <c r="ES2894" s="107"/>
      <c r="ET2894" s="107"/>
      <c r="EU2894" s="107"/>
      <c r="EV2894" s="107"/>
      <c r="EW2894" s="107"/>
      <c r="EX2894" s="107"/>
      <c r="EY2894" s="107"/>
    </row>
    <row r="2895" spans="1:155" x14ac:dyDescent="0.15">
      <c r="A2895" s="36"/>
      <c r="B2895" s="107"/>
      <c r="C2895" s="145"/>
      <c r="D2895" s="146"/>
      <c r="E2895" s="147"/>
      <c r="F2895" s="148"/>
      <c r="G2895" s="148"/>
      <c r="H2895" s="107"/>
      <c r="I2895" s="149"/>
      <c r="J2895" s="107"/>
      <c r="K2895" s="145"/>
      <c r="L2895" s="92"/>
      <c r="M2895" s="104"/>
      <c r="N2895" s="143"/>
      <c r="O2895" s="143"/>
      <c r="P2895" s="143"/>
      <c r="Q2895" s="143"/>
      <c r="R2895" s="94"/>
      <c r="S2895" s="107"/>
      <c r="T2895" s="143"/>
      <c r="U2895" s="94"/>
      <c r="V2895" s="94"/>
      <c r="W2895" s="94"/>
      <c r="X2895" s="143"/>
      <c r="Y2895" s="123"/>
      <c r="Z2895" s="143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  <c r="EG2895" s="107"/>
      <c r="EH2895" s="107"/>
      <c r="EI2895" s="107"/>
      <c r="EJ2895" s="107"/>
      <c r="EK2895" s="107"/>
      <c r="EL2895" s="107"/>
      <c r="EM2895" s="107"/>
      <c r="EN2895" s="107"/>
      <c r="EO2895" s="107"/>
      <c r="EP2895" s="107"/>
      <c r="EQ2895" s="107"/>
      <c r="ER2895" s="107"/>
      <c r="ES2895" s="107"/>
      <c r="ET2895" s="107"/>
      <c r="EU2895" s="107"/>
      <c r="EV2895" s="107"/>
      <c r="EW2895" s="107"/>
      <c r="EX2895" s="107"/>
      <c r="EY2895" s="107"/>
    </row>
    <row r="2896" spans="1:155" x14ac:dyDescent="0.15">
      <c r="A2896" s="36"/>
      <c r="B2896" s="107"/>
      <c r="C2896" s="145"/>
      <c r="D2896" s="146"/>
      <c r="E2896" s="147"/>
      <c r="F2896" s="148"/>
      <c r="G2896" s="148"/>
      <c r="H2896" s="107"/>
      <c r="I2896" s="149"/>
      <c r="J2896" s="107"/>
      <c r="K2896" s="145"/>
      <c r="L2896" s="92"/>
      <c r="M2896" s="104"/>
      <c r="N2896" s="143"/>
      <c r="O2896" s="143"/>
      <c r="P2896" s="143"/>
      <c r="Q2896" s="143"/>
      <c r="R2896" s="94"/>
      <c r="S2896" s="107"/>
      <c r="T2896" s="143"/>
      <c r="U2896" s="94"/>
      <c r="V2896" s="94"/>
      <c r="W2896" s="94"/>
      <c r="X2896" s="143"/>
      <c r="Y2896" s="123"/>
      <c r="Z2896" s="143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  <c r="EG2896" s="107"/>
      <c r="EH2896" s="107"/>
      <c r="EI2896" s="107"/>
      <c r="EJ2896" s="107"/>
      <c r="EK2896" s="107"/>
      <c r="EL2896" s="107"/>
      <c r="EM2896" s="107"/>
      <c r="EN2896" s="107"/>
      <c r="EO2896" s="107"/>
      <c r="EP2896" s="107"/>
      <c r="EQ2896" s="107"/>
      <c r="ER2896" s="107"/>
      <c r="ES2896" s="107"/>
      <c r="ET2896" s="107"/>
      <c r="EU2896" s="107"/>
      <c r="EV2896" s="107"/>
      <c r="EW2896" s="107"/>
      <c r="EX2896" s="107"/>
      <c r="EY2896" s="107"/>
    </row>
    <row r="2897" spans="1:155" x14ac:dyDescent="0.15">
      <c r="A2897" s="36"/>
      <c r="B2897" s="107"/>
      <c r="C2897" s="145"/>
      <c r="D2897" s="146"/>
      <c r="E2897" s="147"/>
      <c r="F2897" s="148"/>
      <c r="G2897" s="148"/>
      <c r="H2897" s="107"/>
      <c r="I2897" s="149"/>
      <c r="J2897" s="107"/>
      <c r="K2897" s="145"/>
      <c r="L2897" s="92"/>
      <c r="M2897" s="104"/>
      <c r="N2897" s="143"/>
      <c r="O2897" s="143"/>
      <c r="P2897" s="143"/>
      <c r="Q2897" s="143"/>
      <c r="R2897" s="94"/>
      <c r="S2897" s="107"/>
      <c r="T2897" s="143"/>
      <c r="U2897" s="94"/>
      <c r="V2897" s="94"/>
      <c r="W2897" s="94"/>
      <c r="X2897" s="143"/>
      <c r="Y2897" s="123"/>
      <c r="Z2897" s="143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  <c r="EG2897" s="107"/>
      <c r="EH2897" s="107"/>
      <c r="EI2897" s="107"/>
      <c r="EJ2897" s="107"/>
      <c r="EK2897" s="107"/>
      <c r="EL2897" s="107"/>
      <c r="EM2897" s="107"/>
      <c r="EN2897" s="107"/>
      <c r="EO2897" s="107"/>
      <c r="EP2897" s="107"/>
      <c r="EQ2897" s="107"/>
      <c r="ER2897" s="107"/>
      <c r="ES2897" s="107"/>
      <c r="ET2897" s="107"/>
      <c r="EU2897" s="107"/>
      <c r="EV2897" s="107"/>
      <c r="EW2897" s="107"/>
      <c r="EX2897" s="107"/>
      <c r="EY2897" s="107"/>
    </row>
    <row r="2898" spans="1:155" x14ac:dyDescent="0.15">
      <c r="A2898" s="36"/>
      <c r="B2898" s="107"/>
      <c r="C2898" s="145"/>
      <c r="D2898" s="146"/>
      <c r="E2898" s="147"/>
      <c r="F2898" s="148"/>
      <c r="G2898" s="148"/>
      <c r="H2898" s="107"/>
      <c r="I2898" s="149"/>
      <c r="J2898" s="107"/>
      <c r="K2898" s="145"/>
      <c r="L2898" s="92"/>
      <c r="M2898" s="104"/>
      <c r="N2898" s="143"/>
      <c r="O2898" s="143"/>
      <c r="P2898" s="143"/>
      <c r="Q2898" s="143"/>
      <c r="R2898" s="94"/>
      <c r="S2898" s="107"/>
      <c r="T2898" s="143"/>
      <c r="U2898" s="94"/>
      <c r="V2898" s="94"/>
      <c r="W2898" s="94"/>
      <c r="X2898" s="143"/>
      <c r="Y2898" s="123"/>
      <c r="Z2898" s="143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  <c r="EG2898" s="107"/>
      <c r="EH2898" s="107"/>
      <c r="EI2898" s="107"/>
      <c r="EJ2898" s="107"/>
      <c r="EK2898" s="107"/>
      <c r="EL2898" s="107"/>
      <c r="EM2898" s="107"/>
      <c r="EN2898" s="107"/>
      <c r="EO2898" s="107"/>
      <c r="EP2898" s="107"/>
      <c r="EQ2898" s="107"/>
      <c r="ER2898" s="107"/>
      <c r="ES2898" s="107"/>
      <c r="ET2898" s="107"/>
      <c r="EU2898" s="107"/>
      <c r="EV2898" s="107"/>
      <c r="EW2898" s="107"/>
      <c r="EX2898" s="107"/>
      <c r="EY2898" s="107"/>
    </row>
    <row r="2899" spans="1:155" x14ac:dyDescent="0.15">
      <c r="A2899" s="36"/>
      <c r="B2899" s="107"/>
      <c r="C2899" s="145"/>
      <c r="D2899" s="146"/>
      <c r="E2899" s="147"/>
      <c r="F2899" s="148"/>
      <c r="G2899" s="148"/>
      <c r="H2899" s="107"/>
      <c r="I2899" s="149"/>
      <c r="J2899" s="107"/>
      <c r="K2899" s="145"/>
      <c r="L2899" s="92"/>
      <c r="M2899" s="104"/>
      <c r="N2899" s="143"/>
      <c r="O2899" s="143"/>
      <c r="P2899" s="143"/>
      <c r="Q2899" s="143"/>
      <c r="R2899" s="94"/>
      <c r="S2899" s="107"/>
      <c r="T2899" s="143"/>
      <c r="U2899" s="94"/>
      <c r="V2899" s="94"/>
      <c r="W2899" s="94"/>
      <c r="X2899" s="143"/>
      <c r="Y2899" s="123"/>
      <c r="Z2899" s="143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  <c r="EG2899" s="107"/>
      <c r="EH2899" s="107"/>
      <c r="EI2899" s="107"/>
      <c r="EJ2899" s="107"/>
      <c r="EK2899" s="107"/>
      <c r="EL2899" s="107"/>
      <c r="EM2899" s="107"/>
      <c r="EN2899" s="107"/>
      <c r="EO2899" s="107"/>
      <c r="EP2899" s="107"/>
      <c r="EQ2899" s="107"/>
      <c r="ER2899" s="107"/>
      <c r="ES2899" s="107"/>
      <c r="ET2899" s="107"/>
      <c r="EU2899" s="107"/>
      <c r="EV2899" s="107"/>
      <c r="EW2899" s="107"/>
      <c r="EX2899" s="107"/>
      <c r="EY2899" s="107"/>
    </row>
    <row r="2900" spans="1:155" x14ac:dyDescent="0.15">
      <c r="A2900" s="36"/>
      <c r="B2900" s="107"/>
      <c r="C2900" s="145"/>
      <c r="D2900" s="146"/>
      <c r="E2900" s="147"/>
      <c r="F2900" s="148"/>
      <c r="G2900" s="148"/>
      <c r="H2900" s="107"/>
      <c r="I2900" s="149"/>
      <c r="J2900" s="107"/>
      <c r="K2900" s="145"/>
      <c r="L2900" s="92"/>
      <c r="M2900" s="104"/>
      <c r="N2900" s="143"/>
      <c r="O2900" s="143"/>
      <c r="P2900" s="143"/>
      <c r="Q2900" s="143"/>
      <c r="R2900" s="94"/>
      <c r="S2900" s="107"/>
      <c r="T2900" s="143"/>
      <c r="U2900" s="94"/>
      <c r="V2900" s="94"/>
      <c r="W2900" s="94"/>
      <c r="X2900" s="143"/>
      <c r="Y2900" s="123"/>
      <c r="Z2900" s="143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  <c r="EG2900" s="107"/>
      <c r="EH2900" s="107"/>
      <c r="EI2900" s="107"/>
      <c r="EJ2900" s="107"/>
      <c r="EK2900" s="107"/>
      <c r="EL2900" s="107"/>
      <c r="EM2900" s="107"/>
      <c r="EN2900" s="107"/>
      <c r="EO2900" s="107"/>
      <c r="EP2900" s="107"/>
      <c r="EQ2900" s="107"/>
      <c r="ER2900" s="107"/>
      <c r="ES2900" s="107"/>
      <c r="ET2900" s="107"/>
      <c r="EU2900" s="107"/>
      <c r="EV2900" s="107"/>
      <c r="EW2900" s="107"/>
      <c r="EX2900" s="107"/>
      <c r="EY2900" s="107"/>
    </row>
    <row r="2901" spans="1:155" x14ac:dyDescent="0.15">
      <c r="A2901" s="36"/>
      <c r="B2901" s="107"/>
      <c r="C2901" s="145"/>
      <c r="D2901" s="146"/>
      <c r="E2901" s="147"/>
      <c r="F2901" s="148"/>
      <c r="G2901" s="148"/>
      <c r="H2901" s="107"/>
      <c r="I2901" s="149"/>
      <c r="J2901" s="107"/>
      <c r="K2901" s="145"/>
      <c r="L2901" s="92"/>
      <c r="M2901" s="104"/>
      <c r="N2901" s="143"/>
      <c r="O2901" s="143"/>
      <c r="P2901" s="143"/>
      <c r="Q2901" s="143"/>
      <c r="R2901" s="94"/>
      <c r="S2901" s="107"/>
      <c r="T2901" s="143"/>
      <c r="U2901" s="94"/>
      <c r="V2901" s="94"/>
      <c r="W2901" s="94"/>
      <c r="X2901" s="143"/>
      <c r="Y2901" s="123"/>
      <c r="Z2901" s="143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  <c r="EG2901" s="107"/>
      <c r="EH2901" s="107"/>
      <c r="EI2901" s="107"/>
      <c r="EJ2901" s="107"/>
      <c r="EK2901" s="107"/>
      <c r="EL2901" s="107"/>
      <c r="EM2901" s="107"/>
      <c r="EN2901" s="107"/>
      <c r="EO2901" s="107"/>
      <c r="EP2901" s="107"/>
      <c r="EQ2901" s="107"/>
      <c r="ER2901" s="107"/>
      <c r="ES2901" s="107"/>
      <c r="ET2901" s="107"/>
      <c r="EU2901" s="107"/>
      <c r="EV2901" s="107"/>
      <c r="EW2901" s="107"/>
      <c r="EX2901" s="107"/>
      <c r="EY2901" s="107"/>
    </row>
    <row r="2902" spans="1:155" x14ac:dyDescent="0.15">
      <c r="A2902" s="36"/>
      <c r="B2902" s="107"/>
      <c r="C2902" s="145"/>
      <c r="D2902" s="146"/>
      <c r="E2902" s="147"/>
      <c r="F2902" s="148"/>
      <c r="G2902" s="148"/>
      <c r="H2902" s="107"/>
      <c r="I2902" s="149"/>
      <c r="J2902" s="107"/>
      <c r="K2902" s="145"/>
      <c r="L2902" s="92"/>
      <c r="M2902" s="104"/>
      <c r="N2902" s="143"/>
      <c r="O2902" s="143"/>
      <c r="P2902" s="143"/>
      <c r="Q2902" s="143"/>
      <c r="R2902" s="94"/>
      <c r="S2902" s="107"/>
      <c r="T2902" s="143"/>
      <c r="U2902" s="94"/>
      <c r="V2902" s="94"/>
      <c r="W2902" s="94"/>
      <c r="X2902" s="143"/>
      <c r="Y2902" s="123"/>
      <c r="Z2902" s="143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  <c r="EG2902" s="107"/>
      <c r="EH2902" s="107"/>
      <c r="EI2902" s="107"/>
      <c r="EJ2902" s="107"/>
      <c r="EK2902" s="107"/>
      <c r="EL2902" s="107"/>
      <c r="EM2902" s="107"/>
      <c r="EN2902" s="107"/>
      <c r="EO2902" s="107"/>
      <c r="EP2902" s="107"/>
      <c r="EQ2902" s="107"/>
      <c r="ER2902" s="107"/>
      <c r="ES2902" s="107"/>
      <c r="ET2902" s="107"/>
      <c r="EU2902" s="107"/>
      <c r="EV2902" s="107"/>
      <c r="EW2902" s="107"/>
      <c r="EX2902" s="107"/>
      <c r="EY2902" s="107"/>
    </row>
    <row r="2903" spans="1:155" x14ac:dyDescent="0.15">
      <c r="A2903" s="36"/>
      <c r="B2903" s="107"/>
      <c r="C2903" s="145"/>
      <c r="D2903" s="146"/>
      <c r="E2903" s="147"/>
      <c r="F2903" s="148"/>
      <c r="G2903" s="148"/>
      <c r="H2903" s="107"/>
      <c r="I2903" s="149"/>
      <c r="J2903" s="107"/>
      <c r="K2903" s="145"/>
      <c r="L2903" s="92"/>
      <c r="M2903" s="104"/>
      <c r="N2903" s="143"/>
      <c r="O2903" s="143"/>
      <c r="P2903" s="143"/>
      <c r="Q2903" s="143"/>
      <c r="R2903" s="94"/>
      <c r="S2903" s="107"/>
      <c r="T2903" s="143"/>
      <c r="U2903" s="94"/>
      <c r="V2903" s="94"/>
      <c r="W2903" s="94"/>
      <c r="X2903" s="143"/>
      <c r="Y2903" s="123"/>
      <c r="Z2903" s="143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  <c r="EG2903" s="107"/>
      <c r="EH2903" s="107"/>
      <c r="EI2903" s="107"/>
      <c r="EJ2903" s="107"/>
      <c r="EK2903" s="107"/>
      <c r="EL2903" s="107"/>
      <c r="EM2903" s="107"/>
      <c r="EN2903" s="107"/>
      <c r="EO2903" s="107"/>
      <c r="EP2903" s="107"/>
      <c r="EQ2903" s="107"/>
      <c r="ER2903" s="107"/>
      <c r="ES2903" s="107"/>
      <c r="ET2903" s="107"/>
      <c r="EU2903" s="107"/>
      <c r="EV2903" s="107"/>
      <c r="EW2903" s="107"/>
      <c r="EX2903" s="107"/>
      <c r="EY2903" s="107"/>
    </row>
    <row r="2904" spans="1:155" x14ac:dyDescent="0.15">
      <c r="A2904" s="36"/>
      <c r="B2904" s="107"/>
      <c r="C2904" s="145"/>
      <c r="D2904" s="146"/>
      <c r="E2904" s="147"/>
      <c r="F2904" s="148"/>
      <c r="G2904" s="148"/>
      <c r="H2904" s="107"/>
      <c r="I2904" s="149"/>
      <c r="J2904" s="107"/>
      <c r="K2904" s="145"/>
      <c r="L2904" s="92"/>
      <c r="M2904" s="104"/>
      <c r="N2904" s="143"/>
      <c r="O2904" s="143"/>
      <c r="P2904" s="143"/>
      <c r="Q2904" s="143"/>
      <c r="R2904" s="94"/>
      <c r="S2904" s="107"/>
      <c r="T2904" s="143"/>
      <c r="U2904" s="94"/>
      <c r="V2904" s="94"/>
      <c r="W2904" s="94"/>
      <c r="X2904" s="143"/>
      <c r="Y2904" s="123"/>
      <c r="Z2904" s="143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  <c r="EG2904" s="107"/>
      <c r="EH2904" s="107"/>
      <c r="EI2904" s="107"/>
      <c r="EJ2904" s="107"/>
      <c r="EK2904" s="107"/>
      <c r="EL2904" s="107"/>
      <c r="EM2904" s="107"/>
      <c r="EN2904" s="107"/>
      <c r="EO2904" s="107"/>
      <c r="EP2904" s="107"/>
      <c r="EQ2904" s="107"/>
      <c r="ER2904" s="107"/>
      <c r="ES2904" s="107"/>
      <c r="ET2904" s="107"/>
      <c r="EU2904" s="107"/>
      <c r="EV2904" s="107"/>
      <c r="EW2904" s="107"/>
      <c r="EX2904" s="107"/>
      <c r="EY2904" s="107"/>
    </row>
    <row r="2905" spans="1:155" x14ac:dyDescent="0.15">
      <c r="A2905" s="36"/>
      <c r="B2905" s="107"/>
      <c r="C2905" s="145"/>
      <c r="D2905" s="146"/>
      <c r="E2905" s="147"/>
      <c r="F2905" s="148"/>
      <c r="G2905" s="148"/>
      <c r="H2905" s="107"/>
      <c r="I2905" s="149"/>
      <c r="J2905" s="107"/>
      <c r="K2905" s="145"/>
      <c r="L2905" s="92"/>
      <c r="M2905" s="104"/>
      <c r="N2905" s="143"/>
      <c r="O2905" s="143"/>
      <c r="P2905" s="143"/>
      <c r="Q2905" s="143"/>
      <c r="R2905" s="94"/>
      <c r="S2905" s="107"/>
      <c r="T2905" s="143"/>
      <c r="U2905" s="94"/>
      <c r="V2905" s="94"/>
      <c r="W2905" s="94"/>
      <c r="X2905" s="143"/>
      <c r="Y2905" s="123"/>
      <c r="Z2905" s="143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  <c r="EG2905" s="107"/>
      <c r="EH2905" s="107"/>
      <c r="EI2905" s="107"/>
      <c r="EJ2905" s="107"/>
      <c r="EK2905" s="107"/>
      <c r="EL2905" s="107"/>
      <c r="EM2905" s="107"/>
      <c r="EN2905" s="107"/>
      <c r="EO2905" s="107"/>
      <c r="EP2905" s="107"/>
      <c r="EQ2905" s="107"/>
      <c r="ER2905" s="107"/>
      <c r="ES2905" s="107"/>
      <c r="ET2905" s="107"/>
      <c r="EU2905" s="107"/>
      <c r="EV2905" s="107"/>
      <c r="EW2905" s="107"/>
      <c r="EX2905" s="107"/>
      <c r="EY2905" s="107"/>
    </row>
    <row r="2906" spans="1:155" x14ac:dyDescent="0.15">
      <c r="A2906" s="36"/>
      <c r="B2906" s="107"/>
      <c r="C2906" s="145"/>
      <c r="D2906" s="146"/>
      <c r="E2906" s="147"/>
      <c r="F2906" s="148"/>
      <c r="G2906" s="148"/>
      <c r="H2906" s="107"/>
      <c r="I2906" s="149"/>
      <c r="J2906" s="107"/>
      <c r="K2906" s="145"/>
      <c r="L2906" s="92"/>
      <c r="M2906" s="104"/>
      <c r="N2906" s="143"/>
      <c r="O2906" s="143"/>
      <c r="P2906" s="143"/>
      <c r="Q2906" s="143"/>
      <c r="R2906" s="94"/>
      <c r="S2906" s="107"/>
      <c r="T2906" s="143"/>
      <c r="U2906" s="94"/>
      <c r="V2906" s="94"/>
      <c r="W2906" s="94"/>
      <c r="X2906" s="143"/>
      <c r="Y2906" s="123"/>
      <c r="Z2906" s="143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  <c r="EG2906" s="107"/>
      <c r="EH2906" s="107"/>
      <c r="EI2906" s="107"/>
      <c r="EJ2906" s="107"/>
      <c r="EK2906" s="107"/>
      <c r="EL2906" s="107"/>
      <c r="EM2906" s="107"/>
      <c r="EN2906" s="107"/>
      <c r="EO2906" s="107"/>
      <c r="EP2906" s="107"/>
      <c r="EQ2906" s="107"/>
      <c r="ER2906" s="107"/>
      <c r="ES2906" s="107"/>
      <c r="ET2906" s="107"/>
      <c r="EU2906" s="107"/>
      <c r="EV2906" s="107"/>
      <c r="EW2906" s="107"/>
      <c r="EX2906" s="107"/>
      <c r="EY2906" s="107"/>
    </row>
    <row r="2907" spans="1:155" x14ac:dyDescent="0.15">
      <c r="A2907" s="36"/>
      <c r="B2907" s="107"/>
      <c r="C2907" s="145"/>
      <c r="D2907" s="146"/>
      <c r="E2907" s="147"/>
      <c r="F2907" s="148"/>
      <c r="G2907" s="148"/>
      <c r="H2907" s="107"/>
      <c r="I2907" s="149"/>
      <c r="J2907" s="107"/>
      <c r="K2907" s="145"/>
      <c r="L2907" s="92"/>
      <c r="M2907" s="104"/>
      <c r="N2907" s="143"/>
      <c r="O2907" s="143"/>
      <c r="P2907" s="143"/>
      <c r="Q2907" s="143"/>
      <c r="R2907" s="94"/>
      <c r="S2907" s="107"/>
      <c r="T2907" s="143"/>
      <c r="U2907" s="94"/>
      <c r="V2907" s="94"/>
      <c r="W2907" s="94"/>
      <c r="X2907" s="143"/>
      <c r="Y2907" s="123"/>
      <c r="Z2907" s="143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  <c r="EG2907" s="107"/>
      <c r="EH2907" s="107"/>
      <c r="EI2907" s="107"/>
      <c r="EJ2907" s="107"/>
      <c r="EK2907" s="107"/>
      <c r="EL2907" s="107"/>
      <c r="EM2907" s="107"/>
      <c r="EN2907" s="107"/>
      <c r="EO2907" s="107"/>
      <c r="EP2907" s="107"/>
      <c r="EQ2907" s="107"/>
      <c r="ER2907" s="107"/>
      <c r="ES2907" s="107"/>
      <c r="ET2907" s="107"/>
      <c r="EU2907" s="107"/>
      <c r="EV2907" s="107"/>
      <c r="EW2907" s="107"/>
      <c r="EX2907" s="107"/>
      <c r="EY2907" s="107"/>
    </row>
    <row r="2908" spans="1:155" x14ac:dyDescent="0.15">
      <c r="A2908" s="36"/>
      <c r="B2908" s="107"/>
      <c r="C2908" s="145"/>
      <c r="D2908" s="146"/>
      <c r="E2908" s="147"/>
      <c r="F2908" s="148"/>
      <c r="G2908" s="148"/>
      <c r="H2908" s="107"/>
      <c r="I2908" s="149"/>
      <c r="J2908" s="107"/>
      <c r="K2908" s="145"/>
      <c r="L2908" s="92"/>
      <c r="M2908" s="104"/>
      <c r="N2908" s="143"/>
      <c r="O2908" s="143"/>
      <c r="P2908" s="143"/>
      <c r="Q2908" s="143"/>
      <c r="R2908" s="94"/>
      <c r="S2908" s="107"/>
      <c r="T2908" s="143"/>
      <c r="U2908" s="94"/>
      <c r="V2908" s="94"/>
      <c r="W2908" s="94"/>
      <c r="X2908" s="143"/>
      <c r="Y2908" s="123"/>
      <c r="Z2908" s="143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  <c r="EG2908" s="107"/>
      <c r="EH2908" s="107"/>
      <c r="EI2908" s="107"/>
      <c r="EJ2908" s="107"/>
      <c r="EK2908" s="107"/>
      <c r="EL2908" s="107"/>
      <c r="EM2908" s="107"/>
      <c r="EN2908" s="107"/>
      <c r="EO2908" s="107"/>
      <c r="EP2908" s="107"/>
      <c r="EQ2908" s="107"/>
      <c r="ER2908" s="107"/>
      <c r="ES2908" s="107"/>
      <c r="ET2908" s="107"/>
      <c r="EU2908" s="107"/>
      <c r="EV2908" s="107"/>
      <c r="EW2908" s="107"/>
      <c r="EX2908" s="107"/>
      <c r="EY2908" s="107"/>
    </row>
    <row r="2909" spans="1:155" x14ac:dyDescent="0.15">
      <c r="A2909" s="36"/>
      <c r="B2909" s="107"/>
      <c r="C2909" s="145"/>
      <c r="D2909" s="146"/>
      <c r="E2909" s="147"/>
      <c r="F2909" s="148"/>
      <c r="G2909" s="148"/>
      <c r="H2909" s="107"/>
      <c r="I2909" s="149"/>
      <c r="J2909" s="107"/>
      <c r="K2909" s="145"/>
      <c r="L2909" s="92"/>
      <c r="M2909" s="104"/>
      <c r="N2909" s="143"/>
      <c r="O2909" s="143"/>
      <c r="P2909" s="143"/>
      <c r="Q2909" s="143"/>
      <c r="R2909" s="94"/>
      <c r="S2909" s="107"/>
      <c r="T2909" s="143"/>
      <c r="U2909" s="94"/>
      <c r="V2909" s="94"/>
      <c r="W2909" s="94"/>
      <c r="X2909" s="143"/>
      <c r="Y2909" s="123"/>
      <c r="Z2909" s="143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  <c r="EG2909" s="107"/>
      <c r="EH2909" s="107"/>
      <c r="EI2909" s="107"/>
      <c r="EJ2909" s="107"/>
      <c r="EK2909" s="107"/>
      <c r="EL2909" s="107"/>
      <c r="EM2909" s="107"/>
      <c r="EN2909" s="107"/>
      <c r="EO2909" s="107"/>
      <c r="EP2909" s="107"/>
      <c r="EQ2909" s="107"/>
      <c r="ER2909" s="107"/>
      <c r="ES2909" s="107"/>
      <c r="ET2909" s="107"/>
      <c r="EU2909" s="107"/>
      <c r="EV2909" s="107"/>
      <c r="EW2909" s="107"/>
      <c r="EX2909" s="107"/>
      <c r="EY2909" s="107"/>
    </row>
    <row r="2910" spans="1:155" x14ac:dyDescent="0.15">
      <c r="A2910" s="36"/>
      <c r="B2910" s="107"/>
      <c r="C2910" s="145"/>
      <c r="D2910" s="146"/>
      <c r="E2910" s="147"/>
      <c r="F2910" s="148"/>
      <c r="G2910" s="148"/>
      <c r="H2910" s="107"/>
      <c r="I2910" s="149"/>
      <c r="J2910" s="107"/>
      <c r="K2910" s="145"/>
      <c r="L2910" s="92"/>
      <c r="M2910" s="104"/>
      <c r="N2910" s="143"/>
      <c r="O2910" s="143"/>
      <c r="P2910" s="143"/>
      <c r="Q2910" s="143"/>
      <c r="R2910" s="94"/>
      <c r="S2910" s="107"/>
      <c r="T2910" s="143"/>
      <c r="U2910" s="94"/>
      <c r="V2910" s="94"/>
      <c r="W2910" s="94"/>
      <c r="X2910" s="143"/>
      <c r="Y2910" s="123"/>
      <c r="Z2910" s="143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  <c r="EG2910" s="107"/>
      <c r="EH2910" s="107"/>
      <c r="EI2910" s="107"/>
      <c r="EJ2910" s="107"/>
      <c r="EK2910" s="107"/>
      <c r="EL2910" s="107"/>
      <c r="EM2910" s="107"/>
      <c r="EN2910" s="107"/>
      <c r="EO2910" s="107"/>
      <c r="EP2910" s="107"/>
      <c r="EQ2910" s="107"/>
      <c r="ER2910" s="107"/>
      <c r="ES2910" s="107"/>
      <c r="ET2910" s="107"/>
      <c r="EU2910" s="107"/>
      <c r="EV2910" s="107"/>
      <c r="EW2910" s="107"/>
      <c r="EX2910" s="107"/>
      <c r="EY2910" s="107"/>
    </row>
    <row r="2911" spans="1:155" x14ac:dyDescent="0.15">
      <c r="A2911" s="36"/>
      <c r="B2911" s="107"/>
      <c r="C2911" s="145"/>
      <c r="D2911" s="146"/>
      <c r="E2911" s="147"/>
      <c r="F2911" s="148"/>
      <c r="G2911" s="148"/>
      <c r="H2911" s="107"/>
      <c r="I2911" s="149"/>
      <c r="J2911" s="107"/>
      <c r="K2911" s="145"/>
      <c r="L2911" s="92"/>
      <c r="M2911" s="104"/>
      <c r="N2911" s="143"/>
      <c r="O2911" s="143"/>
      <c r="P2911" s="143"/>
      <c r="Q2911" s="143"/>
      <c r="R2911" s="94"/>
      <c r="S2911" s="107"/>
      <c r="T2911" s="143"/>
      <c r="U2911" s="94"/>
      <c r="V2911" s="94"/>
      <c r="W2911" s="94"/>
      <c r="X2911" s="143"/>
      <c r="Y2911" s="123"/>
      <c r="Z2911" s="143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  <c r="EG2911" s="107"/>
      <c r="EH2911" s="107"/>
      <c r="EI2911" s="107"/>
      <c r="EJ2911" s="107"/>
      <c r="EK2911" s="107"/>
      <c r="EL2911" s="107"/>
      <c r="EM2911" s="107"/>
      <c r="EN2911" s="107"/>
      <c r="EO2911" s="107"/>
      <c r="EP2911" s="107"/>
      <c r="EQ2911" s="107"/>
      <c r="ER2911" s="107"/>
      <c r="ES2911" s="107"/>
      <c r="ET2911" s="107"/>
      <c r="EU2911" s="107"/>
      <c r="EV2911" s="107"/>
      <c r="EW2911" s="107"/>
      <c r="EX2911" s="107"/>
      <c r="EY2911" s="107"/>
    </row>
    <row r="2912" spans="1:155" x14ac:dyDescent="0.15">
      <c r="A2912" s="36"/>
      <c r="B2912" s="107"/>
      <c r="C2912" s="145"/>
      <c r="D2912" s="146"/>
      <c r="E2912" s="147"/>
      <c r="F2912" s="148"/>
      <c r="G2912" s="148"/>
      <c r="H2912" s="107"/>
      <c r="I2912" s="149"/>
      <c r="J2912" s="107"/>
      <c r="K2912" s="145"/>
      <c r="L2912" s="92"/>
      <c r="M2912" s="104"/>
      <c r="N2912" s="143"/>
      <c r="O2912" s="143"/>
      <c r="P2912" s="143"/>
      <c r="Q2912" s="143"/>
      <c r="R2912" s="94"/>
      <c r="S2912" s="107"/>
      <c r="T2912" s="143"/>
      <c r="U2912" s="94"/>
      <c r="V2912" s="94"/>
      <c r="W2912" s="94"/>
      <c r="X2912" s="143"/>
      <c r="Y2912" s="123"/>
      <c r="Z2912" s="143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  <c r="EG2912" s="107"/>
      <c r="EH2912" s="107"/>
      <c r="EI2912" s="107"/>
      <c r="EJ2912" s="107"/>
      <c r="EK2912" s="107"/>
      <c r="EL2912" s="107"/>
      <c r="EM2912" s="107"/>
      <c r="EN2912" s="107"/>
      <c r="EO2912" s="107"/>
      <c r="EP2912" s="107"/>
      <c r="EQ2912" s="107"/>
      <c r="ER2912" s="107"/>
      <c r="ES2912" s="107"/>
      <c r="ET2912" s="107"/>
      <c r="EU2912" s="107"/>
      <c r="EV2912" s="107"/>
      <c r="EW2912" s="107"/>
      <c r="EX2912" s="107"/>
      <c r="EY2912" s="107"/>
    </row>
    <row r="2913" spans="1:155" x14ac:dyDescent="0.15">
      <c r="A2913" s="36"/>
      <c r="B2913" s="107"/>
      <c r="C2913" s="145"/>
      <c r="D2913" s="146"/>
      <c r="E2913" s="147"/>
      <c r="F2913" s="148"/>
      <c r="G2913" s="148"/>
      <c r="H2913" s="107"/>
      <c r="I2913" s="149"/>
      <c r="J2913" s="107"/>
      <c r="K2913" s="145"/>
      <c r="L2913" s="92"/>
      <c r="M2913" s="104"/>
      <c r="N2913" s="143"/>
      <c r="O2913" s="143"/>
      <c r="P2913" s="143"/>
      <c r="Q2913" s="143"/>
      <c r="R2913" s="94"/>
      <c r="S2913" s="107"/>
      <c r="T2913" s="143"/>
      <c r="U2913" s="94"/>
      <c r="V2913" s="94"/>
      <c r="W2913" s="94"/>
      <c r="X2913" s="143"/>
      <c r="Y2913" s="123"/>
      <c r="Z2913" s="143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  <c r="EG2913" s="107"/>
      <c r="EH2913" s="107"/>
      <c r="EI2913" s="107"/>
      <c r="EJ2913" s="107"/>
      <c r="EK2913" s="107"/>
      <c r="EL2913" s="107"/>
      <c r="EM2913" s="107"/>
      <c r="EN2913" s="107"/>
      <c r="EO2913" s="107"/>
      <c r="EP2913" s="107"/>
      <c r="EQ2913" s="107"/>
      <c r="ER2913" s="107"/>
      <c r="ES2913" s="107"/>
      <c r="ET2913" s="107"/>
      <c r="EU2913" s="107"/>
      <c r="EV2913" s="107"/>
      <c r="EW2913" s="107"/>
      <c r="EX2913" s="107"/>
      <c r="EY2913" s="107"/>
    </row>
    <row r="2914" spans="1:155" x14ac:dyDescent="0.15">
      <c r="A2914" s="36"/>
      <c r="B2914" s="107"/>
      <c r="C2914" s="145"/>
      <c r="D2914" s="146"/>
      <c r="E2914" s="147"/>
      <c r="F2914" s="148"/>
      <c r="G2914" s="148"/>
      <c r="H2914" s="107"/>
      <c r="I2914" s="149"/>
      <c r="J2914" s="107"/>
      <c r="K2914" s="145"/>
      <c r="L2914" s="92"/>
      <c r="M2914" s="104"/>
      <c r="N2914" s="143"/>
      <c r="O2914" s="143"/>
      <c r="P2914" s="143"/>
      <c r="Q2914" s="143"/>
      <c r="R2914" s="94"/>
      <c r="S2914" s="107"/>
      <c r="T2914" s="143"/>
      <c r="U2914" s="94"/>
      <c r="V2914" s="94"/>
      <c r="W2914" s="94"/>
      <c r="X2914" s="143"/>
      <c r="Y2914" s="123"/>
      <c r="Z2914" s="143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  <c r="EG2914" s="107"/>
      <c r="EH2914" s="107"/>
      <c r="EI2914" s="107"/>
      <c r="EJ2914" s="107"/>
      <c r="EK2914" s="107"/>
      <c r="EL2914" s="107"/>
      <c r="EM2914" s="107"/>
      <c r="EN2914" s="107"/>
      <c r="EO2914" s="107"/>
      <c r="EP2914" s="107"/>
      <c r="EQ2914" s="107"/>
      <c r="ER2914" s="107"/>
      <c r="ES2914" s="107"/>
      <c r="ET2914" s="107"/>
      <c r="EU2914" s="107"/>
      <c r="EV2914" s="107"/>
      <c r="EW2914" s="107"/>
      <c r="EX2914" s="107"/>
      <c r="EY2914" s="107"/>
    </row>
    <row r="2915" spans="1:155" x14ac:dyDescent="0.15">
      <c r="A2915" s="36"/>
      <c r="B2915" s="107"/>
      <c r="C2915" s="145"/>
      <c r="D2915" s="146"/>
      <c r="E2915" s="147"/>
      <c r="F2915" s="148"/>
      <c r="G2915" s="148"/>
      <c r="H2915" s="107"/>
      <c r="I2915" s="149"/>
      <c r="J2915" s="107"/>
      <c r="K2915" s="145"/>
      <c r="L2915" s="92"/>
      <c r="M2915" s="104"/>
      <c r="N2915" s="143"/>
      <c r="O2915" s="143"/>
      <c r="P2915" s="143"/>
      <c r="Q2915" s="143"/>
      <c r="R2915" s="94"/>
      <c r="S2915" s="107"/>
      <c r="T2915" s="143"/>
      <c r="U2915" s="94"/>
      <c r="V2915" s="94"/>
      <c r="W2915" s="94"/>
      <c r="X2915" s="143"/>
      <c r="Y2915" s="123"/>
      <c r="Z2915" s="143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  <c r="EG2915" s="107"/>
      <c r="EH2915" s="107"/>
      <c r="EI2915" s="107"/>
      <c r="EJ2915" s="107"/>
      <c r="EK2915" s="107"/>
      <c r="EL2915" s="107"/>
      <c r="EM2915" s="107"/>
      <c r="EN2915" s="107"/>
      <c r="EO2915" s="107"/>
      <c r="EP2915" s="107"/>
      <c r="EQ2915" s="107"/>
      <c r="ER2915" s="107"/>
      <c r="ES2915" s="107"/>
      <c r="ET2915" s="107"/>
      <c r="EU2915" s="107"/>
      <c r="EV2915" s="107"/>
      <c r="EW2915" s="107"/>
      <c r="EX2915" s="107"/>
      <c r="EY2915" s="107"/>
    </row>
    <row r="2916" spans="1:155" x14ac:dyDescent="0.15">
      <c r="A2916" s="36"/>
      <c r="B2916" s="107"/>
      <c r="C2916" s="145"/>
      <c r="D2916" s="146"/>
      <c r="E2916" s="147"/>
      <c r="F2916" s="148"/>
      <c r="G2916" s="148"/>
      <c r="H2916" s="107"/>
      <c r="I2916" s="149"/>
      <c r="J2916" s="107"/>
      <c r="K2916" s="145"/>
      <c r="L2916" s="92"/>
      <c r="M2916" s="104"/>
      <c r="N2916" s="143"/>
      <c r="O2916" s="143"/>
      <c r="P2916" s="143"/>
      <c r="Q2916" s="143"/>
      <c r="R2916" s="94"/>
      <c r="S2916" s="107"/>
      <c r="T2916" s="143"/>
      <c r="U2916" s="94"/>
      <c r="V2916" s="94"/>
      <c r="W2916" s="94"/>
      <c r="X2916" s="143"/>
      <c r="Y2916" s="123"/>
      <c r="Z2916" s="143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  <c r="EG2916" s="107"/>
      <c r="EH2916" s="107"/>
      <c r="EI2916" s="107"/>
      <c r="EJ2916" s="107"/>
      <c r="EK2916" s="107"/>
      <c r="EL2916" s="107"/>
      <c r="EM2916" s="107"/>
      <c r="EN2916" s="107"/>
      <c r="EO2916" s="107"/>
      <c r="EP2916" s="107"/>
      <c r="EQ2916" s="107"/>
      <c r="ER2916" s="107"/>
      <c r="ES2916" s="107"/>
      <c r="ET2916" s="107"/>
      <c r="EU2916" s="107"/>
      <c r="EV2916" s="107"/>
      <c r="EW2916" s="107"/>
      <c r="EX2916" s="107"/>
      <c r="EY2916" s="107"/>
    </row>
    <row r="2917" spans="1:155" x14ac:dyDescent="0.15">
      <c r="A2917" s="36"/>
      <c r="B2917" s="107"/>
      <c r="C2917" s="145"/>
      <c r="D2917" s="146"/>
      <c r="E2917" s="147"/>
      <c r="F2917" s="148"/>
      <c r="G2917" s="148"/>
      <c r="H2917" s="107"/>
      <c r="I2917" s="149"/>
      <c r="J2917" s="107"/>
      <c r="K2917" s="145"/>
      <c r="L2917" s="92"/>
      <c r="M2917" s="104"/>
      <c r="N2917" s="143"/>
      <c r="O2917" s="143"/>
      <c r="P2917" s="143"/>
      <c r="Q2917" s="143"/>
      <c r="R2917" s="94"/>
      <c r="S2917" s="107"/>
      <c r="T2917" s="143"/>
      <c r="U2917" s="94"/>
      <c r="V2917" s="94"/>
      <c r="W2917" s="94"/>
      <c r="X2917" s="143"/>
      <c r="Y2917" s="123"/>
      <c r="Z2917" s="143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  <c r="EG2917" s="107"/>
      <c r="EH2917" s="107"/>
      <c r="EI2917" s="107"/>
      <c r="EJ2917" s="107"/>
      <c r="EK2917" s="107"/>
      <c r="EL2917" s="107"/>
      <c r="EM2917" s="107"/>
      <c r="EN2917" s="107"/>
      <c r="EO2917" s="107"/>
      <c r="EP2917" s="107"/>
      <c r="EQ2917" s="107"/>
      <c r="ER2917" s="107"/>
      <c r="ES2917" s="107"/>
      <c r="ET2917" s="107"/>
      <c r="EU2917" s="107"/>
      <c r="EV2917" s="107"/>
      <c r="EW2917" s="107"/>
      <c r="EX2917" s="107"/>
      <c r="EY2917" s="107"/>
    </row>
    <row r="2918" spans="1:155" x14ac:dyDescent="0.15">
      <c r="A2918" s="36"/>
      <c r="B2918" s="107"/>
      <c r="C2918" s="145"/>
      <c r="D2918" s="146"/>
      <c r="E2918" s="147"/>
      <c r="F2918" s="148"/>
      <c r="G2918" s="148"/>
      <c r="H2918" s="107"/>
      <c r="I2918" s="149"/>
      <c r="J2918" s="107"/>
      <c r="K2918" s="145"/>
      <c r="L2918" s="92"/>
      <c r="M2918" s="104"/>
      <c r="N2918" s="143"/>
      <c r="O2918" s="143"/>
      <c r="P2918" s="143"/>
      <c r="Q2918" s="143"/>
      <c r="R2918" s="94"/>
      <c r="S2918" s="107"/>
      <c r="T2918" s="143"/>
      <c r="U2918" s="94"/>
      <c r="V2918" s="94"/>
      <c r="W2918" s="94"/>
      <c r="X2918" s="143"/>
      <c r="Y2918" s="123"/>
      <c r="Z2918" s="143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  <c r="EG2918" s="107"/>
      <c r="EH2918" s="107"/>
      <c r="EI2918" s="107"/>
      <c r="EJ2918" s="107"/>
      <c r="EK2918" s="107"/>
      <c r="EL2918" s="107"/>
      <c r="EM2918" s="107"/>
      <c r="EN2918" s="107"/>
      <c r="EO2918" s="107"/>
      <c r="EP2918" s="107"/>
      <c r="EQ2918" s="107"/>
      <c r="ER2918" s="107"/>
      <c r="ES2918" s="107"/>
      <c r="ET2918" s="107"/>
      <c r="EU2918" s="107"/>
      <c r="EV2918" s="107"/>
      <c r="EW2918" s="107"/>
      <c r="EX2918" s="107"/>
      <c r="EY2918" s="107"/>
    </row>
    <row r="2919" spans="1:155" x14ac:dyDescent="0.15">
      <c r="A2919" s="36"/>
      <c r="B2919" s="107"/>
      <c r="C2919" s="145"/>
      <c r="D2919" s="146"/>
      <c r="E2919" s="147"/>
      <c r="F2919" s="148"/>
      <c r="G2919" s="148"/>
      <c r="H2919" s="107"/>
      <c r="I2919" s="149"/>
      <c r="J2919" s="107"/>
      <c r="K2919" s="145"/>
      <c r="L2919" s="92"/>
      <c r="M2919" s="104"/>
      <c r="N2919" s="143"/>
      <c r="O2919" s="143"/>
      <c r="P2919" s="143"/>
      <c r="Q2919" s="143"/>
      <c r="R2919" s="94"/>
      <c r="S2919" s="107"/>
      <c r="T2919" s="143"/>
      <c r="U2919" s="94"/>
      <c r="V2919" s="94"/>
      <c r="W2919" s="94"/>
      <c r="X2919" s="143"/>
      <c r="Y2919" s="123"/>
      <c r="Z2919" s="143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  <c r="EG2919" s="107"/>
      <c r="EH2919" s="107"/>
      <c r="EI2919" s="107"/>
      <c r="EJ2919" s="107"/>
      <c r="EK2919" s="107"/>
      <c r="EL2919" s="107"/>
      <c r="EM2919" s="107"/>
      <c r="EN2919" s="107"/>
      <c r="EO2919" s="107"/>
      <c r="EP2919" s="107"/>
      <c r="EQ2919" s="107"/>
      <c r="ER2919" s="107"/>
      <c r="ES2919" s="107"/>
      <c r="ET2919" s="107"/>
      <c r="EU2919" s="107"/>
      <c r="EV2919" s="107"/>
      <c r="EW2919" s="107"/>
      <c r="EX2919" s="107"/>
      <c r="EY2919" s="107"/>
    </row>
    <row r="2920" spans="1:155" x14ac:dyDescent="0.15">
      <c r="A2920" s="36"/>
      <c r="B2920" s="107"/>
      <c r="C2920" s="145"/>
      <c r="D2920" s="146"/>
      <c r="E2920" s="147"/>
      <c r="F2920" s="148"/>
      <c r="G2920" s="148"/>
      <c r="H2920" s="107"/>
      <c r="I2920" s="149"/>
      <c r="J2920" s="107"/>
      <c r="K2920" s="145"/>
      <c r="L2920" s="92"/>
      <c r="M2920" s="104"/>
      <c r="N2920" s="143"/>
      <c r="O2920" s="143"/>
      <c r="P2920" s="143"/>
      <c r="Q2920" s="143"/>
      <c r="R2920" s="94"/>
      <c r="S2920" s="107"/>
      <c r="T2920" s="143"/>
      <c r="U2920" s="94"/>
      <c r="V2920" s="94"/>
      <c r="W2920" s="94"/>
      <c r="X2920" s="143"/>
      <c r="Y2920" s="123"/>
      <c r="Z2920" s="143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  <c r="EG2920" s="107"/>
      <c r="EH2920" s="107"/>
      <c r="EI2920" s="107"/>
      <c r="EJ2920" s="107"/>
      <c r="EK2920" s="107"/>
      <c r="EL2920" s="107"/>
      <c r="EM2920" s="107"/>
      <c r="EN2920" s="107"/>
      <c r="EO2920" s="107"/>
      <c r="EP2920" s="107"/>
      <c r="EQ2920" s="107"/>
      <c r="ER2920" s="107"/>
      <c r="ES2920" s="107"/>
      <c r="ET2920" s="107"/>
      <c r="EU2920" s="107"/>
      <c r="EV2920" s="107"/>
      <c r="EW2920" s="107"/>
      <c r="EX2920" s="107"/>
      <c r="EY2920" s="107"/>
    </row>
    <row r="2921" spans="1:155" x14ac:dyDescent="0.15">
      <c r="A2921" s="36"/>
      <c r="B2921" s="107"/>
      <c r="C2921" s="145"/>
      <c r="D2921" s="146"/>
      <c r="E2921" s="147"/>
      <c r="F2921" s="148"/>
      <c r="G2921" s="148"/>
      <c r="H2921" s="107"/>
      <c r="I2921" s="149"/>
      <c r="J2921" s="107"/>
      <c r="K2921" s="145"/>
      <c r="L2921" s="92"/>
      <c r="M2921" s="104"/>
      <c r="N2921" s="143"/>
      <c r="O2921" s="143"/>
      <c r="P2921" s="143"/>
      <c r="Q2921" s="143"/>
      <c r="R2921" s="94"/>
      <c r="S2921" s="107"/>
      <c r="T2921" s="143"/>
      <c r="U2921" s="94"/>
      <c r="V2921" s="94"/>
      <c r="W2921" s="94"/>
      <c r="X2921" s="143"/>
      <c r="Y2921" s="123"/>
      <c r="Z2921" s="143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  <c r="EG2921" s="107"/>
      <c r="EH2921" s="107"/>
      <c r="EI2921" s="107"/>
      <c r="EJ2921" s="107"/>
      <c r="EK2921" s="107"/>
      <c r="EL2921" s="107"/>
      <c r="EM2921" s="107"/>
      <c r="EN2921" s="107"/>
      <c r="EO2921" s="107"/>
      <c r="EP2921" s="107"/>
      <c r="EQ2921" s="107"/>
      <c r="ER2921" s="107"/>
      <c r="ES2921" s="107"/>
      <c r="ET2921" s="107"/>
      <c r="EU2921" s="107"/>
      <c r="EV2921" s="107"/>
      <c r="EW2921" s="107"/>
      <c r="EX2921" s="107"/>
      <c r="EY2921" s="107"/>
    </row>
    <row r="2922" spans="1:155" x14ac:dyDescent="0.15">
      <c r="A2922" s="36"/>
      <c r="B2922" s="107"/>
      <c r="C2922" s="145"/>
      <c r="D2922" s="146"/>
      <c r="E2922" s="147"/>
      <c r="F2922" s="148"/>
      <c r="G2922" s="148"/>
      <c r="H2922" s="107"/>
      <c r="I2922" s="149"/>
      <c r="J2922" s="107"/>
      <c r="K2922" s="145"/>
      <c r="L2922" s="92"/>
      <c r="M2922" s="104"/>
      <c r="N2922" s="143"/>
      <c r="O2922" s="143"/>
      <c r="P2922" s="143"/>
      <c r="Q2922" s="143"/>
      <c r="R2922" s="94"/>
      <c r="S2922" s="107"/>
      <c r="T2922" s="143"/>
      <c r="U2922" s="94"/>
      <c r="V2922" s="94"/>
      <c r="W2922" s="94"/>
      <c r="X2922" s="143"/>
      <c r="Y2922" s="123"/>
      <c r="Z2922" s="143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  <c r="EG2922" s="107"/>
      <c r="EH2922" s="107"/>
      <c r="EI2922" s="107"/>
      <c r="EJ2922" s="107"/>
      <c r="EK2922" s="107"/>
      <c r="EL2922" s="107"/>
      <c r="EM2922" s="107"/>
      <c r="EN2922" s="107"/>
      <c r="EO2922" s="107"/>
      <c r="EP2922" s="107"/>
      <c r="EQ2922" s="107"/>
      <c r="ER2922" s="107"/>
      <c r="ES2922" s="107"/>
      <c r="ET2922" s="107"/>
      <c r="EU2922" s="107"/>
      <c r="EV2922" s="107"/>
      <c r="EW2922" s="107"/>
      <c r="EX2922" s="107"/>
      <c r="EY2922" s="107"/>
    </row>
    <row r="2923" spans="1:155" x14ac:dyDescent="0.15">
      <c r="A2923" s="36"/>
      <c r="B2923" s="107"/>
      <c r="C2923" s="145"/>
      <c r="D2923" s="146"/>
      <c r="E2923" s="147"/>
      <c r="F2923" s="148"/>
      <c r="G2923" s="148"/>
      <c r="H2923" s="107"/>
      <c r="I2923" s="149"/>
      <c r="J2923" s="107"/>
      <c r="K2923" s="145"/>
      <c r="L2923" s="92"/>
      <c r="M2923" s="104"/>
      <c r="N2923" s="143"/>
      <c r="O2923" s="143"/>
      <c r="P2923" s="143"/>
      <c r="Q2923" s="143"/>
      <c r="R2923" s="94"/>
      <c r="S2923" s="107"/>
      <c r="T2923" s="143"/>
      <c r="U2923" s="94"/>
      <c r="V2923" s="94"/>
      <c r="W2923" s="94"/>
      <c r="X2923" s="143"/>
      <c r="Y2923" s="123"/>
      <c r="Z2923" s="143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  <c r="EG2923" s="107"/>
      <c r="EH2923" s="107"/>
      <c r="EI2923" s="107"/>
      <c r="EJ2923" s="107"/>
      <c r="EK2923" s="107"/>
      <c r="EL2923" s="107"/>
      <c r="EM2923" s="107"/>
      <c r="EN2923" s="107"/>
      <c r="EO2923" s="107"/>
      <c r="EP2923" s="107"/>
      <c r="EQ2923" s="107"/>
      <c r="ER2923" s="107"/>
      <c r="ES2923" s="107"/>
      <c r="ET2923" s="107"/>
      <c r="EU2923" s="107"/>
      <c r="EV2923" s="107"/>
      <c r="EW2923" s="107"/>
      <c r="EX2923" s="107"/>
      <c r="EY2923" s="107"/>
    </row>
    <row r="2924" spans="1:155" x14ac:dyDescent="0.15">
      <c r="A2924" s="36"/>
      <c r="B2924" s="107"/>
      <c r="C2924" s="145"/>
      <c r="D2924" s="146"/>
      <c r="E2924" s="147"/>
      <c r="F2924" s="148"/>
      <c r="G2924" s="148"/>
      <c r="H2924" s="107"/>
      <c r="I2924" s="149"/>
      <c r="J2924" s="107"/>
      <c r="K2924" s="145"/>
      <c r="L2924" s="92"/>
      <c r="M2924" s="104"/>
      <c r="N2924" s="143"/>
      <c r="O2924" s="143"/>
      <c r="P2924" s="143"/>
      <c r="Q2924" s="143"/>
      <c r="R2924" s="94"/>
      <c r="S2924" s="107"/>
      <c r="T2924" s="143"/>
      <c r="U2924" s="94"/>
      <c r="V2924" s="94"/>
      <c r="W2924" s="94"/>
      <c r="X2924" s="143"/>
      <c r="Y2924" s="123"/>
      <c r="Z2924" s="143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  <c r="EG2924" s="107"/>
      <c r="EH2924" s="107"/>
      <c r="EI2924" s="107"/>
      <c r="EJ2924" s="107"/>
      <c r="EK2924" s="107"/>
      <c r="EL2924" s="107"/>
      <c r="EM2924" s="107"/>
      <c r="EN2924" s="107"/>
      <c r="EO2924" s="107"/>
      <c r="EP2924" s="107"/>
      <c r="EQ2924" s="107"/>
      <c r="ER2924" s="107"/>
      <c r="ES2924" s="107"/>
      <c r="ET2924" s="107"/>
      <c r="EU2924" s="107"/>
      <c r="EV2924" s="107"/>
      <c r="EW2924" s="107"/>
      <c r="EX2924" s="107"/>
      <c r="EY2924" s="107"/>
    </row>
    <row r="2925" spans="1:155" x14ac:dyDescent="0.15">
      <c r="A2925" s="36"/>
      <c r="B2925" s="107"/>
      <c r="C2925" s="145"/>
      <c r="D2925" s="146"/>
      <c r="E2925" s="147"/>
      <c r="F2925" s="148"/>
      <c r="G2925" s="148"/>
      <c r="H2925" s="107"/>
      <c r="I2925" s="149"/>
      <c r="J2925" s="107"/>
      <c r="K2925" s="145"/>
      <c r="L2925" s="92"/>
      <c r="M2925" s="104"/>
      <c r="N2925" s="143"/>
      <c r="O2925" s="143"/>
      <c r="P2925" s="143"/>
      <c r="Q2925" s="143"/>
      <c r="R2925" s="94"/>
      <c r="S2925" s="107"/>
      <c r="T2925" s="143"/>
      <c r="U2925" s="94"/>
      <c r="V2925" s="94"/>
      <c r="W2925" s="94"/>
      <c r="X2925" s="143"/>
      <c r="Y2925" s="123"/>
      <c r="Z2925" s="143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  <c r="EG2925" s="107"/>
      <c r="EH2925" s="107"/>
      <c r="EI2925" s="107"/>
      <c r="EJ2925" s="107"/>
      <c r="EK2925" s="107"/>
      <c r="EL2925" s="107"/>
      <c r="EM2925" s="107"/>
      <c r="EN2925" s="107"/>
      <c r="EO2925" s="107"/>
      <c r="EP2925" s="107"/>
      <c r="EQ2925" s="107"/>
      <c r="ER2925" s="107"/>
      <c r="ES2925" s="107"/>
      <c r="ET2925" s="107"/>
      <c r="EU2925" s="107"/>
      <c r="EV2925" s="107"/>
      <c r="EW2925" s="107"/>
      <c r="EX2925" s="107"/>
      <c r="EY2925" s="107"/>
    </row>
    <row r="2926" spans="1:155" x14ac:dyDescent="0.15">
      <c r="A2926" s="36"/>
      <c r="B2926" s="107"/>
      <c r="C2926" s="145"/>
      <c r="D2926" s="146"/>
      <c r="E2926" s="147"/>
      <c r="F2926" s="148"/>
      <c r="G2926" s="148"/>
      <c r="H2926" s="107"/>
      <c r="I2926" s="149"/>
      <c r="J2926" s="107"/>
      <c r="K2926" s="145"/>
      <c r="L2926" s="92"/>
      <c r="M2926" s="104"/>
      <c r="N2926" s="143"/>
      <c r="O2926" s="143"/>
      <c r="P2926" s="143"/>
      <c r="Q2926" s="143"/>
      <c r="R2926" s="94"/>
      <c r="S2926" s="107"/>
      <c r="T2926" s="143"/>
      <c r="U2926" s="94"/>
      <c r="V2926" s="94"/>
      <c r="W2926" s="94"/>
      <c r="X2926" s="143"/>
      <c r="Y2926" s="123"/>
      <c r="Z2926" s="143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  <c r="EG2926" s="107"/>
      <c r="EH2926" s="107"/>
      <c r="EI2926" s="107"/>
      <c r="EJ2926" s="107"/>
      <c r="EK2926" s="107"/>
      <c r="EL2926" s="107"/>
      <c r="EM2926" s="107"/>
      <c r="EN2926" s="107"/>
      <c r="EO2926" s="107"/>
      <c r="EP2926" s="107"/>
      <c r="EQ2926" s="107"/>
      <c r="ER2926" s="107"/>
      <c r="ES2926" s="107"/>
      <c r="ET2926" s="107"/>
      <c r="EU2926" s="107"/>
      <c r="EV2926" s="107"/>
      <c r="EW2926" s="107"/>
      <c r="EX2926" s="107"/>
      <c r="EY2926" s="107"/>
    </row>
    <row r="2927" spans="1:155" x14ac:dyDescent="0.15">
      <c r="A2927" s="36"/>
      <c r="B2927" s="107"/>
      <c r="C2927" s="145"/>
      <c r="D2927" s="146"/>
      <c r="E2927" s="147"/>
      <c r="F2927" s="148"/>
      <c r="G2927" s="148"/>
      <c r="H2927" s="107"/>
      <c r="I2927" s="149"/>
      <c r="J2927" s="107"/>
      <c r="K2927" s="145"/>
      <c r="L2927" s="92"/>
      <c r="M2927" s="104"/>
      <c r="N2927" s="143"/>
      <c r="O2927" s="143"/>
      <c r="P2927" s="143"/>
      <c r="Q2927" s="143"/>
      <c r="R2927" s="94"/>
      <c r="S2927" s="107"/>
      <c r="T2927" s="143"/>
      <c r="U2927" s="94"/>
      <c r="V2927" s="94"/>
      <c r="W2927" s="94"/>
      <c r="X2927" s="143"/>
      <c r="Y2927" s="123"/>
      <c r="Z2927" s="143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  <c r="EG2927" s="107"/>
      <c r="EH2927" s="107"/>
      <c r="EI2927" s="107"/>
      <c r="EJ2927" s="107"/>
      <c r="EK2927" s="107"/>
      <c r="EL2927" s="107"/>
      <c r="EM2927" s="107"/>
      <c r="EN2927" s="107"/>
      <c r="EO2927" s="107"/>
      <c r="EP2927" s="107"/>
      <c r="EQ2927" s="107"/>
      <c r="ER2927" s="107"/>
      <c r="ES2927" s="107"/>
      <c r="ET2927" s="107"/>
      <c r="EU2927" s="107"/>
      <c r="EV2927" s="107"/>
      <c r="EW2927" s="107"/>
      <c r="EX2927" s="107"/>
      <c r="EY2927" s="107"/>
    </row>
    <row r="2928" spans="1:155" x14ac:dyDescent="0.15">
      <c r="A2928" s="36"/>
      <c r="B2928" s="107"/>
      <c r="C2928" s="145"/>
      <c r="D2928" s="146"/>
      <c r="E2928" s="147"/>
      <c r="F2928" s="148"/>
      <c r="G2928" s="148"/>
      <c r="H2928" s="107"/>
      <c r="I2928" s="149"/>
      <c r="J2928" s="107"/>
      <c r="K2928" s="145"/>
      <c r="L2928" s="92"/>
      <c r="M2928" s="104"/>
      <c r="N2928" s="143"/>
      <c r="O2928" s="143"/>
      <c r="P2928" s="143"/>
      <c r="Q2928" s="143"/>
      <c r="R2928" s="94"/>
      <c r="S2928" s="107"/>
      <c r="T2928" s="143"/>
      <c r="U2928" s="94"/>
      <c r="V2928" s="94"/>
      <c r="W2928" s="94"/>
      <c r="X2928" s="143"/>
      <c r="Y2928" s="123"/>
      <c r="Z2928" s="143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  <c r="EG2928" s="107"/>
      <c r="EH2928" s="107"/>
      <c r="EI2928" s="107"/>
      <c r="EJ2928" s="107"/>
      <c r="EK2928" s="107"/>
      <c r="EL2928" s="107"/>
      <c r="EM2928" s="107"/>
      <c r="EN2928" s="107"/>
      <c r="EO2928" s="107"/>
      <c r="EP2928" s="107"/>
      <c r="EQ2928" s="107"/>
      <c r="ER2928" s="107"/>
      <c r="ES2928" s="107"/>
      <c r="ET2928" s="107"/>
      <c r="EU2928" s="107"/>
      <c r="EV2928" s="107"/>
      <c r="EW2928" s="107"/>
      <c r="EX2928" s="107"/>
      <c r="EY2928" s="107"/>
    </row>
    <row r="2929" spans="1:155" x14ac:dyDescent="0.15">
      <c r="A2929" s="36"/>
      <c r="B2929" s="107"/>
      <c r="C2929" s="145"/>
      <c r="D2929" s="146"/>
      <c r="E2929" s="147"/>
      <c r="F2929" s="148"/>
      <c r="G2929" s="148"/>
      <c r="H2929" s="107"/>
      <c r="I2929" s="149"/>
      <c r="J2929" s="107"/>
      <c r="K2929" s="145"/>
      <c r="L2929" s="92"/>
      <c r="M2929" s="104"/>
      <c r="N2929" s="143"/>
      <c r="O2929" s="143"/>
      <c r="P2929" s="143"/>
      <c r="Q2929" s="143"/>
      <c r="R2929" s="94"/>
      <c r="S2929" s="107"/>
      <c r="T2929" s="143"/>
      <c r="U2929" s="94"/>
      <c r="V2929" s="94"/>
      <c r="W2929" s="94"/>
      <c r="X2929" s="143"/>
      <c r="Y2929" s="123"/>
      <c r="Z2929" s="143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  <c r="EG2929" s="107"/>
      <c r="EH2929" s="107"/>
      <c r="EI2929" s="107"/>
      <c r="EJ2929" s="107"/>
      <c r="EK2929" s="107"/>
      <c r="EL2929" s="107"/>
      <c r="EM2929" s="107"/>
      <c r="EN2929" s="107"/>
      <c r="EO2929" s="107"/>
      <c r="EP2929" s="107"/>
      <c r="EQ2929" s="107"/>
      <c r="ER2929" s="107"/>
      <c r="ES2929" s="107"/>
      <c r="ET2929" s="107"/>
      <c r="EU2929" s="107"/>
      <c r="EV2929" s="107"/>
      <c r="EW2929" s="107"/>
      <c r="EX2929" s="107"/>
      <c r="EY2929" s="107"/>
    </row>
    <row r="2930" spans="1:155" x14ac:dyDescent="0.15">
      <c r="A2930" s="36"/>
      <c r="B2930" s="107"/>
      <c r="C2930" s="145"/>
      <c r="D2930" s="146"/>
      <c r="E2930" s="147"/>
      <c r="F2930" s="148"/>
      <c r="G2930" s="148"/>
      <c r="H2930" s="107"/>
      <c r="I2930" s="149"/>
      <c r="J2930" s="107"/>
      <c r="K2930" s="145"/>
      <c r="L2930" s="92"/>
      <c r="M2930" s="104"/>
      <c r="N2930" s="143"/>
      <c r="O2930" s="143"/>
      <c r="P2930" s="143"/>
      <c r="Q2930" s="143"/>
      <c r="R2930" s="94"/>
      <c r="S2930" s="107"/>
      <c r="T2930" s="143"/>
      <c r="U2930" s="94"/>
      <c r="V2930" s="94"/>
      <c r="W2930" s="94"/>
      <c r="X2930" s="143"/>
      <c r="Y2930" s="123"/>
      <c r="Z2930" s="143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  <c r="EG2930" s="107"/>
      <c r="EH2930" s="107"/>
      <c r="EI2930" s="107"/>
      <c r="EJ2930" s="107"/>
      <c r="EK2930" s="107"/>
      <c r="EL2930" s="107"/>
      <c r="EM2930" s="107"/>
      <c r="EN2930" s="107"/>
      <c r="EO2930" s="107"/>
      <c r="EP2930" s="107"/>
      <c r="EQ2930" s="107"/>
      <c r="ER2930" s="107"/>
      <c r="ES2930" s="107"/>
      <c r="ET2930" s="107"/>
      <c r="EU2930" s="107"/>
      <c r="EV2930" s="107"/>
      <c r="EW2930" s="107"/>
      <c r="EX2930" s="107"/>
      <c r="EY2930" s="107"/>
    </row>
    <row r="2931" spans="1:155" x14ac:dyDescent="0.15">
      <c r="A2931" s="36"/>
      <c r="B2931" s="107"/>
      <c r="C2931" s="145"/>
      <c r="D2931" s="146"/>
      <c r="E2931" s="147"/>
      <c r="F2931" s="148"/>
      <c r="G2931" s="148"/>
      <c r="H2931" s="107"/>
      <c r="I2931" s="149"/>
      <c r="J2931" s="107"/>
      <c r="K2931" s="145"/>
      <c r="L2931" s="92"/>
      <c r="M2931" s="104"/>
      <c r="N2931" s="143"/>
      <c r="O2931" s="143"/>
      <c r="P2931" s="143"/>
      <c r="Q2931" s="143"/>
      <c r="R2931" s="94"/>
      <c r="S2931" s="107"/>
      <c r="T2931" s="143"/>
      <c r="U2931" s="94"/>
      <c r="V2931" s="94"/>
      <c r="W2931" s="94"/>
      <c r="X2931" s="143"/>
      <c r="Y2931" s="123"/>
      <c r="Z2931" s="143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  <c r="EG2931" s="107"/>
      <c r="EH2931" s="107"/>
      <c r="EI2931" s="107"/>
      <c r="EJ2931" s="107"/>
      <c r="EK2931" s="107"/>
      <c r="EL2931" s="107"/>
      <c r="EM2931" s="107"/>
      <c r="EN2931" s="107"/>
      <c r="EO2931" s="107"/>
      <c r="EP2931" s="107"/>
      <c r="EQ2931" s="107"/>
      <c r="ER2931" s="107"/>
      <c r="ES2931" s="107"/>
      <c r="ET2931" s="107"/>
      <c r="EU2931" s="107"/>
      <c r="EV2931" s="107"/>
      <c r="EW2931" s="107"/>
      <c r="EX2931" s="107"/>
      <c r="EY2931" s="107"/>
    </row>
    <row r="2932" spans="1:155" x14ac:dyDescent="0.15">
      <c r="A2932" s="36"/>
      <c r="B2932" s="107"/>
      <c r="C2932" s="145"/>
      <c r="D2932" s="146"/>
      <c r="E2932" s="147"/>
      <c r="F2932" s="148"/>
      <c r="G2932" s="148"/>
      <c r="H2932" s="107"/>
      <c r="I2932" s="149"/>
      <c r="J2932" s="107"/>
      <c r="K2932" s="145"/>
      <c r="L2932" s="92"/>
      <c r="M2932" s="104"/>
      <c r="N2932" s="143"/>
      <c r="O2932" s="143"/>
      <c r="P2932" s="143"/>
      <c r="Q2932" s="143"/>
      <c r="R2932" s="94"/>
      <c r="S2932" s="107"/>
      <c r="T2932" s="143"/>
      <c r="U2932" s="94"/>
      <c r="V2932" s="94"/>
      <c r="W2932" s="94"/>
      <c r="X2932" s="143"/>
      <c r="Y2932" s="123"/>
      <c r="Z2932" s="143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  <c r="EG2932" s="107"/>
      <c r="EH2932" s="107"/>
      <c r="EI2932" s="107"/>
      <c r="EJ2932" s="107"/>
      <c r="EK2932" s="107"/>
      <c r="EL2932" s="107"/>
      <c r="EM2932" s="107"/>
      <c r="EN2932" s="107"/>
      <c r="EO2932" s="107"/>
      <c r="EP2932" s="107"/>
      <c r="EQ2932" s="107"/>
      <c r="ER2932" s="107"/>
      <c r="ES2932" s="107"/>
      <c r="ET2932" s="107"/>
      <c r="EU2932" s="107"/>
      <c r="EV2932" s="107"/>
      <c r="EW2932" s="107"/>
      <c r="EX2932" s="107"/>
      <c r="EY2932" s="107"/>
    </row>
    <row r="2933" spans="1:155" x14ac:dyDescent="0.15">
      <c r="A2933" s="36"/>
      <c r="B2933" s="107"/>
      <c r="C2933" s="145"/>
      <c r="D2933" s="146"/>
      <c r="E2933" s="147"/>
      <c r="F2933" s="148"/>
      <c r="G2933" s="148"/>
      <c r="H2933" s="107"/>
      <c r="I2933" s="149"/>
      <c r="J2933" s="107"/>
      <c r="K2933" s="145"/>
      <c r="L2933" s="92"/>
      <c r="M2933" s="104"/>
      <c r="N2933" s="143"/>
      <c r="O2933" s="143"/>
      <c r="P2933" s="143"/>
      <c r="Q2933" s="143"/>
      <c r="R2933" s="94"/>
      <c r="S2933" s="107"/>
      <c r="T2933" s="143"/>
      <c r="U2933" s="94"/>
      <c r="V2933" s="94"/>
      <c r="W2933" s="94"/>
      <c r="X2933" s="143"/>
      <c r="Y2933" s="123"/>
      <c r="Z2933" s="143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  <c r="EG2933" s="107"/>
      <c r="EH2933" s="107"/>
      <c r="EI2933" s="107"/>
      <c r="EJ2933" s="107"/>
      <c r="EK2933" s="107"/>
      <c r="EL2933" s="107"/>
      <c r="EM2933" s="107"/>
      <c r="EN2933" s="107"/>
      <c r="EO2933" s="107"/>
      <c r="EP2933" s="107"/>
      <c r="EQ2933" s="107"/>
      <c r="ER2933" s="107"/>
      <c r="ES2933" s="107"/>
      <c r="ET2933" s="107"/>
      <c r="EU2933" s="107"/>
      <c r="EV2933" s="107"/>
      <c r="EW2933" s="107"/>
      <c r="EX2933" s="107"/>
      <c r="EY2933" s="107"/>
    </row>
    <row r="2934" spans="1:155" x14ac:dyDescent="0.15">
      <c r="A2934" s="36"/>
      <c r="B2934" s="107"/>
      <c r="C2934" s="145"/>
      <c r="D2934" s="146"/>
      <c r="E2934" s="147"/>
      <c r="F2934" s="148"/>
      <c r="G2934" s="148"/>
      <c r="H2934" s="107"/>
      <c r="I2934" s="149"/>
      <c r="J2934" s="107"/>
      <c r="K2934" s="145"/>
      <c r="L2934" s="92"/>
      <c r="M2934" s="104"/>
      <c r="N2934" s="143"/>
      <c r="O2934" s="143"/>
      <c r="P2934" s="143"/>
      <c r="Q2934" s="143"/>
      <c r="R2934" s="94"/>
      <c r="S2934" s="107"/>
      <c r="T2934" s="143"/>
      <c r="U2934" s="94"/>
      <c r="V2934" s="94"/>
      <c r="W2934" s="94"/>
      <c r="X2934" s="143"/>
      <c r="Y2934" s="123"/>
      <c r="Z2934" s="143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  <c r="EG2934" s="107"/>
      <c r="EH2934" s="107"/>
      <c r="EI2934" s="107"/>
      <c r="EJ2934" s="107"/>
      <c r="EK2934" s="107"/>
      <c r="EL2934" s="107"/>
      <c r="EM2934" s="107"/>
      <c r="EN2934" s="107"/>
      <c r="EO2934" s="107"/>
      <c r="EP2934" s="107"/>
      <c r="EQ2934" s="107"/>
      <c r="ER2934" s="107"/>
      <c r="ES2934" s="107"/>
      <c r="ET2934" s="107"/>
      <c r="EU2934" s="107"/>
      <c r="EV2934" s="107"/>
      <c r="EW2934" s="107"/>
      <c r="EX2934" s="107"/>
      <c r="EY2934" s="107"/>
    </row>
    <row r="2935" spans="1:155" x14ac:dyDescent="0.15">
      <c r="A2935" s="36"/>
      <c r="B2935" s="107"/>
      <c r="C2935" s="145"/>
      <c r="D2935" s="146"/>
      <c r="E2935" s="147"/>
      <c r="F2935" s="148"/>
      <c r="G2935" s="148"/>
      <c r="H2935" s="107"/>
      <c r="I2935" s="149"/>
      <c r="J2935" s="107"/>
      <c r="K2935" s="145"/>
      <c r="L2935" s="92"/>
      <c r="M2935" s="104"/>
      <c r="N2935" s="143"/>
      <c r="O2935" s="143"/>
      <c r="P2935" s="143"/>
      <c r="Q2935" s="143"/>
      <c r="R2935" s="94"/>
      <c r="S2935" s="107"/>
      <c r="T2935" s="143"/>
      <c r="U2935" s="94"/>
      <c r="V2935" s="94"/>
      <c r="W2935" s="94"/>
      <c r="X2935" s="143"/>
      <c r="Y2935" s="123"/>
      <c r="Z2935" s="143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  <c r="EG2935" s="107"/>
      <c r="EH2935" s="107"/>
      <c r="EI2935" s="107"/>
      <c r="EJ2935" s="107"/>
      <c r="EK2935" s="107"/>
      <c r="EL2935" s="107"/>
      <c r="EM2935" s="107"/>
      <c r="EN2935" s="107"/>
      <c r="EO2935" s="107"/>
      <c r="EP2935" s="107"/>
      <c r="EQ2935" s="107"/>
      <c r="ER2935" s="107"/>
      <c r="ES2935" s="107"/>
      <c r="ET2935" s="107"/>
      <c r="EU2935" s="107"/>
      <c r="EV2935" s="107"/>
      <c r="EW2935" s="107"/>
      <c r="EX2935" s="107"/>
      <c r="EY2935" s="107"/>
    </row>
    <row r="2936" spans="1:155" x14ac:dyDescent="0.15">
      <c r="A2936" s="36"/>
      <c r="B2936" s="107"/>
      <c r="C2936" s="145"/>
      <c r="D2936" s="146"/>
      <c r="E2936" s="147"/>
      <c r="F2936" s="148"/>
      <c r="G2936" s="148"/>
      <c r="H2936" s="107"/>
      <c r="I2936" s="149"/>
      <c r="J2936" s="107"/>
      <c r="K2936" s="145"/>
      <c r="L2936" s="92"/>
      <c r="M2936" s="104"/>
      <c r="N2936" s="143"/>
      <c r="O2936" s="143"/>
      <c r="P2936" s="143"/>
      <c r="Q2936" s="143"/>
      <c r="R2936" s="94"/>
      <c r="S2936" s="107"/>
      <c r="T2936" s="143"/>
      <c r="U2936" s="94"/>
      <c r="V2936" s="94"/>
      <c r="W2936" s="94"/>
      <c r="X2936" s="143"/>
      <c r="Y2936" s="123"/>
      <c r="Z2936" s="143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  <c r="EG2936" s="107"/>
      <c r="EH2936" s="107"/>
      <c r="EI2936" s="107"/>
      <c r="EJ2936" s="107"/>
      <c r="EK2936" s="107"/>
      <c r="EL2936" s="107"/>
      <c r="EM2936" s="107"/>
      <c r="EN2936" s="107"/>
      <c r="EO2936" s="107"/>
      <c r="EP2936" s="107"/>
      <c r="EQ2936" s="107"/>
      <c r="ER2936" s="107"/>
      <c r="ES2936" s="107"/>
      <c r="ET2936" s="107"/>
      <c r="EU2936" s="107"/>
      <c r="EV2936" s="107"/>
      <c r="EW2936" s="107"/>
      <c r="EX2936" s="107"/>
      <c r="EY2936" s="107"/>
    </row>
    <row r="2937" spans="1:155" x14ac:dyDescent="0.15">
      <c r="A2937" s="36"/>
      <c r="B2937" s="107"/>
      <c r="C2937" s="145"/>
      <c r="D2937" s="146"/>
      <c r="E2937" s="147"/>
      <c r="F2937" s="148"/>
      <c r="G2937" s="148"/>
      <c r="H2937" s="107"/>
      <c r="I2937" s="149"/>
      <c r="J2937" s="107"/>
      <c r="K2937" s="145"/>
      <c r="L2937" s="92"/>
      <c r="M2937" s="104"/>
      <c r="N2937" s="143"/>
      <c r="O2937" s="143"/>
      <c r="P2937" s="143"/>
      <c r="Q2937" s="143"/>
      <c r="R2937" s="94"/>
      <c r="S2937" s="107"/>
      <c r="T2937" s="143"/>
      <c r="U2937" s="94"/>
      <c r="V2937" s="94"/>
      <c r="W2937" s="94"/>
      <c r="X2937" s="143"/>
      <c r="Y2937" s="123"/>
      <c r="Z2937" s="143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  <c r="EG2937" s="107"/>
      <c r="EH2937" s="107"/>
      <c r="EI2937" s="107"/>
      <c r="EJ2937" s="107"/>
      <c r="EK2937" s="107"/>
      <c r="EL2937" s="107"/>
      <c r="EM2937" s="107"/>
      <c r="EN2937" s="107"/>
      <c r="EO2937" s="107"/>
      <c r="EP2937" s="107"/>
      <c r="EQ2937" s="107"/>
      <c r="ER2937" s="107"/>
      <c r="ES2937" s="107"/>
      <c r="ET2937" s="107"/>
      <c r="EU2937" s="107"/>
      <c r="EV2937" s="107"/>
      <c r="EW2937" s="107"/>
      <c r="EX2937" s="107"/>
      <c r="EY2937" s="107"/>
    </row>
    <row r="2938" spans="1:155" x14ac:dyDescent="0.15">
      <c r="A2938" s="36"/>
      <c r="B2938" s="107"/>
      <c r="C2938" s="145"/>
      <c r="D2938" s="146"/>
      <c r="E2938" s="147"/>
      <c r="F2938" s="148"/>
      <c r="G2938" s="148"/>
      <c r="H2938" s="107"/>
      <c r="I2938" s="149"/>
      <c r="J2938" s="107"/>
      <c r="K2938" s="145"/>
      <c r="L2938" s="92"/>
      <c r="M2938" s="104"/>
      <c r="N2938" s="143"/>
      <c r="O2938" s="143"/>
      <c r="P2938" s="143"/>
      <c r="Q2938" s="143"/>
      <c r="R2938" s="94"/>
      <c r="S2938" s="107"/>
      <c r="T2938" s="143"/>
      <c r="U2938" s="94"/>
      <c r="V2938" s="94"/>
      <c r="W2938" s="94"/>
      <c r="X2938" s="143"/>
      <c r="Y2938" s="123"/>
      <c r="Z2938" s="143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  <c r="EG2938" s="107"/>
      <c r="EH2938" s="107"/>
      <c r="EI2938" s="107"/>
      <c r="EJ2938" s="107"/>
      <c r="EK2938" s="107"/>
      <c r="EL2938" s="107"/>
      <c r="EM2938" s="107"/>
      <c r="EN2938" s="107"/>
      <c r="EO2938" s="107"/>
      <c r="EP2938" s="107"/>
      <c r="EQ2938" s="107"/>
      <c r="ER2938" s="107"/>
      <c r="ES2938" s="107"/>
      <c r="ET2938" s="107"/>
      <c r="EU2938" s="107"/>
      <c r="EV2938" s="107"/>
      <c r="EW2938" s="107"/>
      <c r="EX2938" s="107"/>
      <c r="EY2938" s="107"/>
    </row>
    <row r="2939" spans="1:155" x14ac:dyDescent="0.15">
      <c r="A2939" s="36"/>
      <c r="B2939" s="107"/>
      <c r="C2939" s="145"/>
      <c r="D2939" s="146"/>
      <c r="E2939" s="147"/>
      <c r="F2939" s="148"/>
      <c r="G2939" s="148"/>
      <c r="H2939" s="107"/>
      <c r="I2939" s="149"/>
      <c r="J2939" s="107"/>
      <c r="K2939" s="145"/>
      <c r="L2939" s="92"/>
      <c r="M2939" s="104"/>
      <c r="N2939" s="143"/>
      <c r="O2939" s="143"/>
      <c r="P2939" s="143"/>
      <c r="Q2939" s="143"/>
      <c r="R2939" s="94"/>
      <c r="S2939" s="107"/>
      <c r="T2939" s="143"/>
      <c r="U2939" s="94"/>
      <c r="V2939" s="94"/>
      <c r="W2939" s="94"/>
      <c r="X2939" s="143"/>
      <c r="Y2939" s="123"/>
      <c r="Z2939" s="143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  <c r="EG2939" s="107"/>
      <c r="EH2939" s="107"/>
      <c r="EI2939" s="107"/>
      <c r="EJ2939" s="107"/>
      <c r="EK2939" s="107"/>
      <c r="EL2939" s="107"/>
      <c r="EM2939" s="107"/>
      <c r="EN2939" s="107"/>
      <c r="EO2939" s="107"/>
      <c r="EP2939" s="107"/>
      <c r="EQ2939" s="107"/>
      <c r="ER2939" s="107"/>
      <c r="ES2939" s="107"/>
      <c r="ET2939" s="107"/>
      <c r="EU2939" s="107"/>
      <c r="EV2939" s="107"/>
      <c r="EW2939" s="107"/>
      <c r="EX2939" s="107"/>
      <c r="EY2939" s="107"/>
    </row>
    <row r="2940" spans="1:155" x14ac:dyDescent="0.15">
      <c r="A2940" s="36"/>
      <c r="B2940" s="107"/>
      <c r="C2940" s="145"/>
      <c r="D2940" s="146"/>
      <c r="E2940" s="147"/>
      <c r="F2940" s="148"/>
      <c r="G2940" s="148"/>
      <c r="H2940" s="107"/>
      <c r="I2940" s="149"/>
      <c r="J2940" s="107"/>
      <c r="K2940" s="145"/>
      <c r="L2940" s="92"/>
      <c r="M2940" s="104"/>
      <c r="N2940" s="143"/>
      <c r="O2940" s="143"/>
      <c r="P2940" s="143"/>
      <c r="Q2940" s="143"/>
      <c r="R2940" s="94"/>
      <c r="S2940" s="107"/>
      <c r="T2940" s="143"/>
      <c r="U2940" s="94"/>
      <c r="V2940" s="94"/>
      <c r="W2940" s="94"/>
      <c r="X2940" s="143"/>
      <c r="Y2940" s="123"/>
      <c r="Z2940" s="143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  <c r="EG2940" s="107"/>
      <c r="EH2940" s="107"/>
      <c r="EI2940" s="107"/>
      <c r="EJ2940" s="107"/>
      <c r="EK2940" s="107"/>
      <c r="EL2940" s="107"/>
      <c r="EM2940" s="107"/>
      <c r="EN2940" s="107"/>
      <c r="EO2940" s="107"/>
      <c r="EP2940" s="107"/>
      <c r="EQ2940" s="107"/>
      <c r="ER2940" s="107"/>
      <c r="ES2940" s="107"/>
      <c r="ET2940" s="107"/>
      <c r="EU2940" s="107"/>
      <c r="EV2940" s="107"/>
      <c r="EW2940" s="107"/>
      <c r="EX2940" s="107"/>
      <c r="EY2940" s="107"/>
    </row>
    <row r="2941" spans="1:155" x14ac:dyDescent="0.15">
      <c r="A2941" s="36"/>
      <c r="B2941" s="107"/>
      <c r="C2941" s="145"/>
      <c r="D2941" s="146"/>
      <c r="E2941" s="147"/>
      <c r="F2941" s="148"/>
      <c r="G2941" s="148"/>
      <c r="H2941" s="107"/>
      <c r="I2941" s="149"/>
      <c r="J2941" s="107"/>
      <c r="K2941" s="145"/>
      <c r="L2941" s="92"/>
      <c r="M2941" s="104"/>
      <c r="N2941" s="143"/>
      <c r="O2941" s="143"/>
      <c r="P2941" s="143"/>
      <c r="Q2941" s="143"/>
      <c r="R2941" s="94"/>
      <c r="S2941" s="107"/>
      <c r="T2941" s="143"/>
      <c r="U2941" s="94"/>
      <c r="V2941" s="94"/>
      <c r="W2941" s="94"/>
      <c r="X2941" s="143"/>
      <c r="Y2941" s="123"/>
      <c r="Z2941" s="143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  <c r="EG2941" s="107"/>
      <c r="EH2941" s="107"/>
      <c r="EI2941" s="107"/>
      <c r="EJ2941" s="107"/>
      <c r="EK2941" s="107"/>
      <c r="EL2941" s="107"/>
      <c r="EM2941" s="107"/>
      <c r="EN2941" s="107"/>
      <c r="EO2941" s="107"/>
      <c r="EP2941" s="107"/>
      <c r="EQ2941" s="107"/>
      <c r="ER2941" s="107"/>
      <c r="ES2941" s="107"/>
      <c r="ET2941" s="107"/>
      <c r="EU2941" s="107"/>
      <c r="EV2941" s="107"/>
      <c r="EW2941" s="107"/>
      <c r="EX2941" s="107"/>
      <c r="EY2941" s="107"/>
    </row>
    <row r="2942" spans="1:155" x14ac:dyDescent="0.15">
      <c r="A2942" s="36"/>
      <c r="B2942" s="107"/>
      <c r="C2942" s="145"/>
      <c r="D2942" s="146"/>
      <c r="E2942" s="147"/>
      <c r="F2942" s="148"/>
      <c r="G2942" s="148"/>
      <c r="H2942" s="107"/>
      <c r="I2942" s="149"/>
      <c r="J2942" s="107"/>
      <c r="K2942" s="145"/>
      <c r="L2942" s="92"/>
      <c r="M2942" s="104"/>
      <c r="N2942" s="143"/>
      <c r="O2942" s="143"/>
      <c r="P2942" s="143"/>
      <c r="Q2942" s="143"/>
      <c r="R2942" s="94"/>
      <c r="S2942" s="107"/>
      <c r="T2942" s="143"/>
      <c r="U2942" s="94"/>
      <c r="V2942" s="94"/>
      <c r="W2942" s="94"/>
      <c r="X2942" s="143"/>
      <c r="Y2942" s="123"/>
      <c r="Z2942" s="143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  <c r="EG2942" s="107"/>
      <c r="EH2942" s="107"/>
      <c r="EI2942" s="107"/>
      <c r="EJ2942" s="107"/>
      <c r="EK2942" s="107"/>
      <c r="EL2942" s="107"/>
      <c r="EM2942" s="107"/>
      <c r="EN2942" s="107"/>
      <c r="EO2942" s="107"/>
      <c r="EP2942" s="107"/>
      <c r="EQ2942" s="107"/>
      <c r="ER2942" s="107"/>
      <c r="ES2942" s="107"/>
      <c r="ET2942" s="107"/>
      <c r="EU2942" s="107"/>
      <c r="EV2942" s="107"/>
      <c r="EW2942" s="107"/>
      <c r="EX2942" s="107"/>
      <c r="EY2942" s="107"/>
    </row>
    <row r="2943" spans="1:155" x14ac:dyDescent="0.15">
      <c r="A2943" s="36"/>
      <c r="B2943" s="107"/>
      <c r="C2943" s="145"/>
      <c r="D2943" s="146"/>
      <c r="E2943" s="147"/>
      <c r="F2943" s="148"/>
      <c r="G2943" s="148"/>
      <c r="H2943" s="107"/>
      <c r="I2943" s="149"/>
      <c r="J2943" s="107"/>
      <c r="K2943" s="145"/>
      <c r="L2943" s="92"/>
      <c r="M2943" s="104"/>
      <c r="N2943" s="143"/>
      <c r="O2943" s="143"/>
      <c r="P2943" s="143"/>
      <c r="Q2943" s="143"/>
      <c r="R2943" s="94"/>
      <c r="S2943" s="107"/>
      <c r="T2943" s="143"/>
      <c r="U2943" s="94"/>
      <c r="V2943" s="94"/>
      <c r="W2943" s="94"/>
      <c r="X2943" s="143"/>
      <c r="Y2943" s="123"/>
      <c r="Z2943" s="143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  <c r="EG2943" s="107"/>
      <c r="EH2943" s="107"/>
      <c r="EI2943" s="107"/>
      <c r="EJ2943" s="107"/>
      <c r="EK2943" s="107"/>
      <c r="EL2943" s="107"/>
      <c r="EM2943" s="107"/>
      <c r="EN2943" s="107"/>
      <c r="EO2943" s="107"/>
      <c r="EP2943" s="107"/>
      <c r="EQ2943" s="107"/>
      <c r="ER2943" s="107"/>
      <c r="ES2943" s="107"/>
      <c r="ET2943" s="107"/>
      <c r="EU2943" s="107"/>
      <c r="EV2943" s="107"/>
      <c r="EW2943" s="107"/>
      <c r="EX2943" s="107"/>
      <c r="EY2943" s="107"/>
    </row>
    <row r="2944" spans="1:155" x14ac:dyDescent="0.15">
      <c r="A2944" s="36"/>
      <c r="B2944" s="107"/>
      <c r="C2944" s="145"/>
      <c r="D2944" s="146"/>
      <c r="E2944" s="147"/>
      <c r="F2944" s="148"/>
      <c r="G2944" s="148"/>
      <c r="H2944" s="107"/>
      <c r="I2944" s="149"/>
      <c r="J2944" s="107"/>
      <c r="K2944" s="145"/>
      <c r="L2944" s="92"/>
      <c r="M2944" s="104"/>
      <c r="N2944" s="143"/>
      <c r="O2944" s="143"/>
      <c r="P2944" s="143"/>
      <c r="Q2944" s="143"/>
      <c r="R2944" s="94"/>
      <c r="S2944" s="107"/>
      <c r="T2944" s="143"/>
      <c r="U2944" s="94"/>
      <c r="V2944" s="94"/>
      <c r="W2944" s="94"/>
      <c r="X2944" s="143"/>
      <c r="Y2944" s="123"/>
      <c r="Z2944" s="143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  <c r="EG2944" s="107"/>
      <c r="EH2944" s="107"/>
      <c r="EI2944" s="107"/>
      <c r="EJ2944" s="107"/>
      <c r="EK2944" s="107"/>
      <c r="EL2944" s="107"/>
      <c r="EM2944" s="107"/>
      <c r="EN2944" s="107"/>
      <c r="EO2944" s="107"/>
      <c r="EP2944" s="107"/>
      <c r="EQ2944" s="107"/>
      <c r="ER2944" s="107"/>
      <c r="ES2944" s="107"/>
      <c r="ET2944" s="107"/>
      <c r="EU2944" s="107"/>
      <c r="EV2944" s="107"/>
      <c r="EW2944" s="107"/>
      <c r="EX2944" s="107"/>
      <c r="EY2944" s="107"/>
    </row>
    <row r="2945" spans="1:155" x14ac:dyDescent="0.15">
      <c r="A2945" s="36"/>
      <c r="B2945" s="107"/>
      <c r="C2945" s="145"/>
      <c r="D2945" s="146"/>
      <c r="E2945" s="147"/>
      <c r="F2945" s="148"/>
      <c r="G2945" s="148"/>
      <c r="H2945" s="107"/>
      <c r="I2945" s="149"/>
      <c r="J2945" s="107"/>
      <c r="K2945" s="145"/>
      <c r="L2945" s="92"/>
      <c r="M2945" s="104"/>
      <c r="N2945" s="143"/>
      <c r="O2945" s="143"/>
      <c r="P2945" s="143"/>
      <c r="Q2945" s="143"/>
      <c r="R2945" s="94"/>
      <c r="S2945" s="107"/>
      <c r="T2945" s="143"/>
      <c r="U2945" s="94"/>
      <c r="V2945" s="94"/>
      <c r="W2945" s="94"/>
      <c r="X2945" s="143"/>
      <c r="Y2945" s="123"/>
      <c r="Z2945" s="143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  <c r="EG2945" s="107"/>
      <c r="EH2945" s="107"/>
      <c r="EI2945" s="107"/>
      <c r="EJ2945" s="107"/>
      <c r="EK2945" s="107"/>
      <c r="EL2945" s="107"/>
      <c r="EM2945" s="107"/>
      <c r="EN2945" s="107"/>
      <c r="EO2945" s="107"/>
      <c r="EP2945" s="107"/>
      <c r="EQ2945" s="107"/>
      <c r="ER2945" s="107"/>
      <c r="ES2945" s="107"/>
      <c r="ET2945" s="107"/>
      <c r="EU2945" s="107"/>
      <c r="EV2945" s="107"/>
      <c r="EW2945" s="107"/>
      <c r="EX2945" s="107"/>
      <c r="EY2945" s="107"/>
    </row>
    <row r="2946" spans="1:155" x14ac:dyDescent="0.15">
      <c r="A2946" s="36"/>
      <c r="B2946" s="107"/>
      <c r="C2946" s="145"/>
      <c r="D2946" s="146"/>
      <c r="E2946" s="147"/>
      <c r="F2946" s="148"/>
      <c r="G2946" s="148"/>
      <c r="H2946" s="107"/>
      <c r="I2946" s="149"/>
      <c r="J2946" s="107"/>
      <c r="K2946" s="145"/>
      <c r="L2946" s="92"/>
      <c r="M2946" s="104"/>
      <c r="N2946" s="143"/>
      <c r="O2946" s="143"/>
      <c r="P2946" s="143"/>
      <c r="Q2946" s="143"/>
      <c r="R2946" s="94"/>
      <c r="S2946" s="107"/>
      <c r="T2946" s="143"/>
      <c r="U2946" s="94"/>
      <c r="V2946" s="94"/>
      <c r="W2946" s="94"/>
      <c r="X2946" s="143"/>
      <c r="Y2946" s="123"/>
      <c r="Z2946" s="143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  <c r="EG2946" s="107"/>
      <c r="EH2946" s="107"/>
      <c r="EI2946" s="107"/>
      <c r="EJ2946" s="107"/>
      <c r="EK2946" s="107"/>
      <c r="EL2946" s="107"/>
      <c r="EM2946" s="107"/>
      <c r="EN2946" s="107"/>
      <c r="EO2946" s="107"/>
      <c r="EP2946" s="107"/>
      <c r="EQ2946" s="107"/>
      <c r="ER2946" s="107"/>
      <c r="ES2946" s="107"/>
      <c r="ET2946" s="107"/>
      <c r="EU2946" s="107"/>
      <c r="EV2946" s="107"/>
      <c r="EW2946" s="107"/>
      <c r="EX2946" s="107"/>
      <c r="EY2946" s="107"/>
    </row>
    <row r="2947" spans="1:155" x14ac:dyDescent="0.15">
      <c r="A2947" s="36"/>
      <c r="B2947" s="107"/>
      <c r="C2947" s="145"/>
      <c r="D2947" s="146"/>
      <c r="E2947" s="147"/>
      <c r="F2947" s="148"/>
      <c r="G2947" s="148"/>
      <c r="H2947" s="107"/>
      <c r="I2947" s="149"/>
      <c r="J2947" s="107"/>
      <c r="K2947" s="145"/>
      <c r="L2947" s="92"/>
      <c r="M2947" s="104"/>
      <c r="N2947" s="143"/>
      <c r="O2947" s="143"/>
      <c r="P2947" s="143"/>
      <c r="Q2947" s="143"/>
      <c r="R2947" s="94"/>
      <c r="S2947" s="107"/>
      <c r="T2947" s="143"/>
      <c r="U2947" s="94"/>
      <c r="V2947" s="94"/>
      <c r="W2947" s="94"/>
      <c r="X2947" s="143"/>
      <c r="Y2947" s="123"/>
      <c r="Z2947" s="143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  <c r="EG2947" s="107"/>
      <c r="EH2947" s="107"/>
      <c r="EI2947" s="107"/>
      <c r="EJ2947" s="107"/>
      <c r="EK2947" s="107"/>
      <c r="EL2947" s="107"/>
      <c r="EM2947" s="107"/>
      <c r="EN2947" s="107"/>
      <c r="EO2947" s="107"/>
      <c r="EP2947" s="107"/>
      <c r="EQ2947" s="107"/>
      <c r="ER2947" s="107"/>
      <c r="ES2947" s="107"/>
      <c r="ET2947" s="107"/>
      <c r="EU2947" s="107"/>
      <c r="EV2947" s="107"/>
      <c r="EW2947" s="107"/>
      <c r="EX2947" s="107"/>
      <c r="EY2947" s="107"/>
    </row>
    <row r="2948" spans="1:155" x14ac:dyDescent="0.15">
      <c r="A2948" s="36"/>
      <c r="B2948" s="107"/>
      <c r="C2948" s="145"/>
      <c r="D2948" s="146"/>
      <c r="E2948" s="147"/>
      <c r="F2948" s="148"/>
      <c r="G2948" s="148"/>
      <c r="H2948" s="107"/>
      <c r="I2948" s="149"/>
      <c r="J2948" s="107"/>
      <c r="K2948" s="145"/>
      <c r="L2948" s="92"/>
      <c r="M2948" s="104"/>
      <c r="N2948" s="143"/>
      <c r="O2948" s="143"/>
      <c r="P2948" s="143"/>
      <c r="Q2948" s="143"/>
      <c r="R2948" s="94"/>
      <c r="S2948" s="107"/>
      <c r="T2948" s="143"/>
      <c r="U2948" s="94"/>
      <c r="V2948" s="94"/>
      <c r="W2948" s="94"/>
      <c r="X2948" s="143"/>
      <c r="Y2948" s="123"/>
      <c r="Z2948" s="143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  <c r="EG2948" s="107"/>
      <c r="EH2948" s="107"/>
      <c r="EI2948" s="107"/>
      <c r="EJ2948" s="107"/>
      <c r="EK2948" s="107"/>
      <c r="EL2948" s="107"/>
      <c r="EM2948" s="107"/>
      <c r="EN2948" s="107"/>
      <c r="EO2948" s="107"/>
      <c r="EP2948" s="107"/>
      <c r="EQ2948" s="107"/>
      <c r="ER2948" s="107"/>
      <c r="ES2948" s="107"/>
      <c r="ET2948" s="107"/>
      <c r="EU2948" s="107"/>
      <c r="EV2948" s="107"/>
      <c r="EW2948" s="107"/>
      <c r="EX2948" s="107"/>
      <c r="EY2948" s="107"/>
    </row>
    <row r="2949" spans="1:155" x14ac:dyDescent="0.15">
      <c r="A2949" s="36"/>
      <c r="B2949" s="107"/>
      <c r="C2949" s="145"/>
      <c r="D2949" s="146"/>
      <c r="E2949" s="147"/>
      <c r="F2949" s="148"/>
      <c r="G2949" s="148"/>
      <c r="H2949" s="107"/>
      <c r="I2949" s="149"/>
      <c r="J2949" s="107"/>
      <c r="K2949" s="145"/>
      <c r="L2949" s="92"/>
      <c r="M2949" s="104"/>
      <c r="N2949" s="143"/>
      <c r="O2949" s="143"/>
      <c r="P2949" s="143"/>
      <c r="Q2949" s="143"/>
      <c r="R2949" s="94"/>
      <c r="S2949" s="107"/>
      <c r="T2949" s="143"/>
      <c r="U2949" s="94"/>
      <c r="V2949" s="94"/>
      <c r="W2949" s="94"/>
      <c r="X2949" s="143"/>
      <c r="Y2949" s="123"/>
      <c r="Z2949" s="143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  <c r="EG2949" s="107"/>
      <c r="EH2949" s="107"/>
      <c r="EI2949" s="107"/>
      <c r="EJ2949" s="107"/>
      <c r="EK2949" s="107"/>
      <c r="EL2949" s="107"/>
      <c r="EM2949" s="107"/>
      <c r="EN2949" s="107"/>
      <c r="EO2949" s="107"/>
      <c r="EP2949" s="107"/>
      <c r="EQ2949" s="107"/>
      <c r="ER2949" s="107"/>
      <c r="ES2949" s="107"/>
      <c r="ET2949" s="107"/>
      <c r="EU2949" s="107"/>
      <c r="EV2949" s="107"/>
      <c r="EW2949" s="107"/>
      <c r="EX2949" s="107"/>
      <c r="EY2949" s="107"/>
    </row>
    <row r="2950" spans="1:155" x14ac:dyDescent="0.15">
      <c r="A2950" s="36"/>
      <c r="B2950" s="107"/>
      <c r="C2950" s="145"/>
      <c r="D2950" s="146"/>
      <c r="E2950" s="147"/>
      <c r="F2950" s="148"/>
      <c r="G2950" s="148"/>
      <c r="H2950" s="107"/>
      <c r="I2950" s="149"/>
      <c r="J2950" s="107"/>
      <c r="K2950" s="145"/>
      <c r="L2950" s="92"/>
      <c r="M2950" s="104"/>
      <c r="N2950" s="143"/>
      <c r="O2950" s="143"/>
      <c r="P2950" s="143"/>
      <c r="Q2950" s="143"/>
      <c r="R2950" s="94"/>
      <c r="S2950" s="107"/>
      <c r="T2950" s="143"/>
      <c r="U2950" s="94"/>
      <c r="V2950" s="94"/>
      <c r="W2950" s="94"/>
      <c r="X2950" s="143"/>
      <c r="Y2950" s="123"/>
      <c r="Z2950" s="143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  <c r="EG2950" s="107"/>
      <c r="EH2950" s="107"/>
      <c r="EI2950" s="107"/>
      <c r="EJ2950" s="107"/>
      <c r="EK2950" s="107"/>
      <c r="EL2950" s="107"/>
      <c r="EM2950" s="107"/>
      <c r="EN2950" s="107"/>
      <c r="EO2950" s="107"/>
      <c r="EP2950" s="107"/>
      <c r="EQ2950" s="107"/>
      <c r="ER2950" s="107"/>
      <c r="ES2950" s="107"/>
      <c r="ET2950" s="107"/>
      <c r="EU2950" s="107"/>
      <c r="EV2950" s="107"/>
      <c r="EW2950" s="107"/>
      <c r="EX2950" s="107"/>
      <c r="EY2950" s="107"/>
    </row>
    <row r="2951" spans="1:155" x14ac:dyDescent="0.15">
      <c r="A2951" s="36"/>
      <c r="B2951" s="107"/>
      <c r="C2951" s="145"/>
      <c r="D2951" s="146"/>
      <c r="E2951" s="147"/>
      <c r="F2951" s="148"/>
      <c r="G2951" s="148"/>
      <c r="H2951" s="107"/>
      <c r="I2951" s="149"/>
      <c r="J2951" s="107"/>
      <c r="K2951" s="145"/>
      <c r="L2951" s="92"/>
      <c r="M2951" s="104"/>
      <c r="N2951" s="143"/>
      <c r="O2951" s="143"/>
      <c r="P2951" s="143"/>
      <c r="Q2951" s="143"/>
      <c r="R2951" s="94"/>
      <c r="S2951" s="107"/>
      <c r="T2951" s="143"/>
      <c r="U2951" s="94"/>
      <c r="V2951" s="94"/>
      <c r="W2951" s="94"/>
      <c r="X2951" s="143"/>
      <c r="Y2951" s="123"/>
      <c r="Z2951" s="143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  <c r="EG2951" s="107"/>
      <c r="EH2951" s="107"/>
      <c r="EI2951" s="107"/>
      <c r="EJ2951" s="107"/>
      <c r="EK2951" s="107"/>
      <c r="EL2951" s="107"/>
      <c r="EM2951" s="107"/>
      <c r="EN2951" s="107"/>
      <c r="EO2951" s="107"/>
      <c r="EP2951" s="107"/>
      <c r="EQ2951" s="107"/>
      <c r="ER2951" s="107"/>
      <c r="ES2951" s="107"/>
      <c r="ET2951" s="107"/>
      <c r="EU2951" s="107"/>
      <c r="EV2951" s="107"/>
      <c r="EW2951" s="107"/>
      <c r="EX2951" s="107"/>
      <c r="EY2951" s="107"/>
    </row>
    <row r="2952" spans="1:155" x14ac:dyDescent="0.15">
      <c r="A2952" s="36"/>
      <c r="B2952" s="107"/>
      <c r="C2952" s="145"/>
      <c r="D2952" s="146"/>
      <c r="E2952" s="147"/>
      <c r="F2952" s="148"/>
      <c r="G2952" s="148"/>
      <c r="H2952" s="107"/>
      <c r="I2952" s="149"/>
      <c r="J2952" s="107"/>
      <c r="K2952" s="145"/>
      <c r="L2952" s="92"/>
      <c r="M2952" s="104"/>
      <c r="N2952" s="143"/>
      <c r="O2952" s="143"/>
      <c r="P2952" s="143"/>
      <c r="Q2952" s="143"/>
      <c r="R2952" s="94"/>
      <c r="S2952" s="107"/>
      <c r="T2952" s="143"/>
      <c r="U2952" s="94"/>
      <c r="V2952" s="94"/>
      <c r="W2952" s="94"/>
      <c r="X2952" s="143"/>
      <c r="Y2952" s="123"/>
      <c r="Z2952" s="143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  <c r="EG2952" s="107"/>
      <c r="EH2952" s="107"/>
      <c r="EI2952" s="107"/>
      <c r="EJ2952" s="107"/>
      <c r="EK2952" s="107"/>
      <c r="EL2952" s="107"/>
      <c r="EM2952" s="107"/>
      <c r="EN2952" s="107"/>
      <c r="EO2952" s="107"/>
      <c r="EP2952" s="107"/>
      <c r="EQ2952" s="107"/>
      <c r="ER2952" s="107"/>
      <c r="ES2952" s="107"/>
      <c r="ET2952" s="107"/>
      <c r="EU2952" s="107"/>
      <c r="EV2952" s="107"/>
      <c r="EW2952" s="107"/>
      <c r="EX2952" s="107"/>
      <c r="EY2952" s="107"/>
    </row>
    <row r="2953" spans="1:155" x14ac:dyDescent="0.15">
      <c r="A2953" s="36"/>
      <c r="B2953" s="107"/>
      <c r="C2953" s="145"/>
      <c r="D2953" s="146"/>
      <c r="E2953" s="147"/>
      <c r="F2953" s="148"/>
      <c r="G2953" s="148"/>
      <c r="H2953" s="107"/>
      <c r="I2953" s="149"/>
      <c r="J2953" s="107"/>
      <c r="K2953" s="145"/>
      <c r="L2953" s="92"/>
      <c r="M2953" s="104"/>
      <c r="N2953" s="143"/>
      <c r="O2953" s="143"/>
      <c r="P2953" s="143"/>
      <c r="Q2953" s="143"/>
      <c r="R2953" s="94"/>
      <c r="S2953" s="107"/>
      <c r="T2953" s="143"/>
      <c r="U2953" s="94"/>
      <c r="V2953" s="94"/>
      <c r="W2953" s="94"/>
      <c r="X2953" s="143"/>
      <c r="Y2953" s="123"/>
      <c r="Z2953" s="143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  <c r="EG2953" s="107"/>
      <c r="EH2953" s="107"/>
      <c r="EI2953" s="107"/>
      <c r="EJ2953" s="107"/>
      <c r="EK2953" s="107"/>
      <c r="EL2953" s="107"/>
      <c r="EM2953" s="107"/>
      <c r="EN2953" s="107"/>
      <c r="EO2953" s="107"/>
      <c r="EP2953" s="107"/>
      <c r="EQ2953" s="107"/>
      <c r="ER2953" s="107"/>
      <c r="ES2953" s="107"/>
      <c r="ET2953" s="107"/>
      <c r="EU2953" s="107"/>
      <c r="EV2953" s="107"/>
      <c r="EW2953" s="107"/>
      <c r="EX2953" s="107"/>
      <c r="EY2953" s="107"/>
    </row>
    <row r="2954" spans="1:155" x14ac:dyDescent="0.15">
      <c r="A2954" s="36"/>
      <c r="B2954" s="107"/>
      <c r="C2954" s="145"/>
      <c r="D2954" s="146"/>
      <c r="E2954" s="147"/>
      <c r="F2954" s="148"/>
      <c r="G2954" s="148"/>
      <c r="H2954" s="107"/>
      <c r="I2954" s="149"/>
      <c r="J2954" s="107"/>
      <c r="K2954" s="145"/>
      <c r="L2954" s="92"/>
      <c r="M2954" s="104"/>
      <c r="N2954" s="143"/>
      <c r="O2954" s="143"/>
      <c r="P2954" s="143"/>
      <c r="Q2954" s="143"/>
      <c r="R2954" s="94"/>
      <c r="S2954" s="107"/>
      <c r="T2954" s="143"/>
      <c r="U2954" s="94"/>
      <c r="V2954" s="94"/>
      <c r="W2954" s="94"/>
      <c r="X2954" s="143"/>
      <c r="Y2954" s="123"/>
      <c r="Z2954" s="143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  <c r="EG2954" s="107"/>
      <c r="EH2954" s="107"/>
      <c r="EI2954" s="107"/>
      <c r="EJ2954" s="107"/>
      <c r="EK2954" s="107"/>
      <c r="EL2954" s="107"/>
      <c r="EM2954" s="107"/>
      <c r="EN2954" s="107"/>
      <c r="EO2954" s="107"/>
      <c r="EP2954" s="107"/>
      <c r="EQ2954" s="107"/>
      <c r="ER2954" s="107"/>
      <c r="ES2954" s="107"/>
      <c r="ET2954" s="107"/>
      <c r="EU2954" s="107"/>
      <c r="EV2954" s="107"/>
      <c r="EW2954" s="107"/>
      <c r="EX2954" s="107"/>
      <c r="EY2954" s="107"/>
    </row>
    <row r="2955" spans="1:155" x14ac:dyDescent="0.15">
      <c r="A2955" s="36"/>
      <c r="B2955" s="107"/>
      <c r="C2955" s="145"/>
      <c r="D2955" s="146"/>
      <c r="E2955" s="147"/>
      <c r="F2955" s="148"/>
      <c r="G2955" s="148"/>
      <c r="H2955" s="107"/>
      <c r="I2955" s="149"/>
      <c r="J2955" s="107"/>
      <c r="K2955" s="145"/>
      <c r="L2955" s="92"/>
      <c r="M2955" s="104"/>
      <c r="N2955" s="143"/>
      <c r="O2955" s="143"/>
      <c r="P2955" s="143"/>
      <c r="Q2955" s="143"/>
      <c r="R2955" s="94"/>
      <c r="S2955" s="107"/>
      <c r="T2955" s="143"/>
      <c r="U2955" s="94"/>
      <c r="V2955" s="94"/>
      <c r="W2955" s="94"/>
      <c r="X2955" s="143"/>
      <c r="Y2955" s="123"/>
      <c r="Z2955" s="143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  <c r="EG2955" s="107"/>
      <c r="EH2955" s="107"/>
      <c r="EI2955" s="107"/>
      <c r="EJ2955" s="107"/>
      <c r="EK2955" s="107"/>
      <c r="EL2955" s="107"/>
      <c r="EM2955" s="107"/>
      <c r="EN2955" s="107"/>
      <c r="EO2955" s="107"/>
      <c r="EP2955" s="107"/>
      <c r="EQ2955" s="107"/>
      <c r="ER2955" s="107"/>
      <c r="ES2955" s="107"/>
      <c r="ET2955" s="107"/>
      <c r="EU2955" s="107"/>
      <c r="EV2955" s="107"/>
      <c r="EW2955" s="107"/>
      <c r="EX2955" s="107"/>
      <c r="EY2955" s="107"/>
    </row>
    <row r="2956" spans="1:155" x14ac:dyDescent="0.15">
      <c r="A2956" s="36"/>
      <c r="B2956" s="107"/>
      <c r="C2956" s="145"/>
      <c r="D2956" s="146"/>
      <c r="E2956" s="147"/>
      <c r="F2956" s="148"/>
      <c r="G2956" s="148"/>
      <c r="H2956" s="107"/>
      <c r="I2956" s="149"/>
      <c r="J2956" s="107"/>
      <c r="K2956" s="145"/>
      <c r="L2956" s="92"/>
      <c r="M2956" s="104"/>
      <c r="N2956" s="143"/>
      <c r="O2956" s="143"/>
      <c r="P2956" s="143"/>
      <c r="Q2956" s="143"/>
      <c r="R2956" s="94"/>
      <c r="S2956" s="107"/>
      <c r="T2956" s="143"/>
      <c r="U2956" s="94"/>
      <c r="V2956" s="94"/>
      <c r="W2956" s="94"/>
      <c r="X2956" s="143"/>
      <c r="Y2956" s="123"/>
      <c r="Z2956" s="143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  <c r="EG2956" s="107"/>
      <c r="EH2956" s="107"/>
      <c r="EI2956" s="107"/>
      <c r="EJ2956" s="107"/>
      <c r="EK2956" s="107"/>
      <c r="EL2956" s="107"/>
      <c r="EM2956" s="107"/>
      <c r="EN2956" s="107"/>
      <c r="EO2956" s="107"/>
      <c r="EP2956" s="107"/>
      <c r="EQ2956" s="107"/>
      <c r="ER2956" s="107"/>
      <c r="ES2956" s="107"/>
      <c r="ET2956" s="107"/>
      <c r="EU2956" s="107"/>
      <c r="EV2956" s="107"/>
      <c r="EW2956" s="107"/>
      <c r="EX2956" s="107"/>
      <c r="EY2956" s="107"/>
    </row>
    <row r="2957" spans="1:155" x14ac:dyDescent="0.15">
      <c r="A2957" s="36"/>
      <c r="B2957" s="107"/>
      <c r="C2957" s="145"/>
      <c r="D2957" s="146"/>
      <c r="E2957" s="147"/>
      <c r="F2957" s="148"/>
      <c r="G2957" s="148"/>
      <c r="H2957" s="107"/>
      <c r="I2957" s="149"/>
      <c r="J2957" s="107"/>
      <c r="K2957" s="145"/>
      <c r="L2957" s="92"/>
      <c r="M2957" s="104"/>
      <c r="N2957" s="143"/>
      <c r="O2957" s="143"/>
      <c r="P2957" s="143"/>
      <c r="Q2957" s="143"/>
      <c r="R2957" s="94"/>
      <c r="S2957" s="107"/>
      <c r="T2957" s="143"/>
      <c r="U2957" s="94"/>
      <c r="V2957" s="94"/>
      <c r="W2957" s="94"/>
      <c r="X2957" s="143"/>
      <c r="Y2957" s="123"/>
      <c r="Z2957" s="143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  <c r="EG2957" s="107"/>
      <c r="EH2957" s="107"/>
      <c r="EI2957" s="107"/>
      <c r="EJ2957" s="107"/>
      <c r="EK2957" s="107"/>
      <c r="EL2957" s="107"/>
      <c r="EM2957" s="107"/>
      <c r="EN2957" s="107"/>
      <c r="EO2957" s="107"/>
      <c r="EP2957" s="107"/>
      <c r="EQ2957" s="107"/>
      <c r="ER2957" s="107"/>
      <c r="ES2957" s="107"/>
      <c r="ET2957" s="107"/>
      <c r="EU2957" s="107"/>
      <c r="EV2957" s="107"/>
      <c r="EW2957" s="107"/>
      <c r="EX2957" s="107"/>
      <c r="EY2957" s="107"/>
    </row>
    <row r="2958" spans="1:155" x14ac:dyDescent="0.15">
      <c r="A2958" s="36"/>
      <c r="B2958" s="107"/>
      <c r="C2958" s="145"/>
      <c r="D2958" s="146"/>
      <c r="E2958" s="147"/>
      <c r="F2958" s="148"/>
      <c r="G2958" s="148"/>
      <c r="H2958" s="107"/>
      <c r="I2958" s="149"/>
      <c r="J2958" s="107"/>
      <c r="K2958" s="145"/>
      <c r="L2958" s="92"/>
      <c r="M2958" s="104"/>
      <c r="N2958" s="143"/>
      <c r="O2958" s="143"/>
      <c r="P2958" s="143"/>
      <c r="Q2958" s="143"/>
      <c r="R2958" s="94"/>
      <c r="S2958" s="107"/>
      <c r="T2958" s="143"/>
      <c r="U2958" s="94"/>
      <c r="V2958" s="94"/>
      <c r="W2958" s="94"/>
      <c r="X2958" s="143"/>
      <c r="Y2958" s="123"/>
      <c r="Z2958" s="143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  <c r="EG2958" s="107"/>
      <c r="EH2958" s="107"/>
      <c r="EI2958" s="107"/>
      <c r="EJ2958" s="107"/>
      <c r="EK2958" s="107"/>
      <c r="EL2958" s="107"/>
      <c r="EM2958" s="107"/>
      <c r="EN2958" s="107"/>
      <c r="EO2958" s="107"/>
      <c r="EP2958" s="107"/>
      <c r="EQ2958" s="107"/>
      <c r="ER2958" s="107"/>
      <c r="ES2958" s="107"/>
      <c r="ET2958" s="107"/>
      <c r="EU2958" s="107"/>
      <c r="EV2958" s="107"/>
      <c r="EW2958" s="107"/>
      <c r="EX2958" s="107"/>
      <c r="EY2958" s="107"/>
    </row>
    <row r="2959" spans="1:155" x14ac:dyDescent="0.15">
      <c r="A2959" s="36"/>
      <c r="B2959" s="107"/>
      <c r="C2959" s="145"/>
      <c r="D2959" s="146"/>
      <c r="E2959" s="147"/>
      <c r="F2959" s="148"/>
      <c r="G2959" s="148"/>
      <c r="H2959" s="107"/>
      <c r="I2959" s="149"/>
      <c r="J2959" s="107"/>
      <c r="K2959" s="145"/>
      <c r="L2959" s="92"/>
      <c r="M2959" s="104"/>
      <c r="N2959" s="143"/>
      <c r="O2959" s="143"/>
      <c r="P2959" s="143"/>
      <c r="Q2959" s="143"/>
      <c r="R2959" s="94"/>
      <c r="S2959" s="107"/>
      <c r="T2959" s="143"/>
      <c r="U2959" s="94"/>
      <c r="V2959" s="94"/>
      <c r="W2959" s="94"/>
      <c r="X2959" s="143"/>
      <c r="Y2959" s="123"/>
      <c r="Z2959" s="143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  <c r="EG2959" s="107"/>
      <c r="EH2959" s="107"/>
      <c r="EI2959" s="107"/>
      <c r="EJ2959" s="107"/>
      <c r="EK2959" s="107"/>
      <c r="EL2959" s="107"/>
      <c r="EM2959" s="107"/>
      <c r="EN2959" s="107"/>
      <c r="EO2959" s="107"/>
      <c r="EP2959" s="107"/>
      <c r="EQ2959" s="107"/>
      <c r="ER2959" s="107"/>
      <c r="ES2959" s="107"/>
      <c r="ET2959" s="107"/>
      <c r="EU2959" s="107"/>
      <c r="EV2959" s="107"/>
      <c r="EW2959" s="107"/>
      <c r="EX2959" s="107"/>
      <c r="EY2959" s="107"/>
    </row>
    <row r="2960" spans="1:155" x14ac:dyDescent="0.15">
      <c r="A2960" s="36"/>
      <c r="B2960" s="107"/>
      <c r="C2960" s="145"/>
      <c r="D2960" s="146"/>
      <c r="E2960" s="147"/>
      <c r="F2960" s="148"/>
      <c r="G2960" s="148"/>
      <c r="H2960" s="107"/>
      <c r="I2960" s="149"/>
      <c r="J2960" s="107"/>
      <c r="K2960" s="145"/>
      <c r="L2960" s="92"/>
      <c r="M2960" s="104"/>
      <c r="N2960" s="143"/>
      <c r="O2960" s="143"/>
      <c r="P2960" s="143"/>
      <c r="Q2960" s="143"/>
      <c r="R2960" s="94"/>
      <c r="S2960" s="107"/>
      <c r="T2960" s="143"/>
      <c r="U2960" s="94"/>
      <c r="V2960" s="94"/>
      <c r="W2960" s="94"/>
      <c r="X2960" s="143"/>
      <c r="Y2960" s="123"/>
      <c r="Z2960" s="143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  <c r="EG2960" s="107"/>
      <c r="EH2960" s="107"/>
      <c r="EI2960" s="107"/>
      <c r="EJ2960" s="107"/>
      <c r="EK2960" s="107"/>
      <c r="EL2960" s="107"/>
      <c r="EM2960" s="107"/>
      <c r="EN2960" s="107"/>
      <c r="EO2960" s="107"/>
      <c r="EP2960" s="107"/>
      <c r="EQ2960" s="107"/>
      <c r="ER2960" s="107"/>
      <c r="ES2960" s="107"/>
      <c r="ET2960" s="107"/>
      <c r="EU2960" s="107"/>
      <c r="EV2960" s="107"/>
      <c r="EW2960" s="107"/>
      <c r="EX2960" s="107"/>
      <c r="EY2960" s="107"/>
    </row>
    <row r="2961" spans="1:155" x14ac:dyDescent="0.15">
      <c r="A2961" s="36"/>
      <c r="B2961" s="107"/>
      <c r="C2961" s="145"/>
      <c r="D2961" s="146"/>
      <c r="E2961" s="147"/>
      <c r="F2961" s="148"/>
      <c r="G2961" s="148"/>
      <c r="H2961" s="107"/>
      <c r="I2961" s="149"/>
      <c r="J2961" s="107"/>
      <c r="K2961" s="145"/>
      <c r="L2961" s="92"/>
      <c r="M2961" s="104"/>
      <c r="N2961" s="143"/>
      <c r="O2961" s="143"/>
      <c r="P2961" s="143"/>
      <c r="Q2961" s="143"/>
      <c r="R2961" s="94"/>
      <c r="S2961" s="107"/>
      <c r="T2961" s="143"/>
      <c r="U2961" s="94"/>
      <c r="V2961" s="94"/>
      <c r="W2961" s="94"/>
      <c r="X2961" s="143"/>
      <c r="Y2961" s="123"/>
      <c r="Z2961" s="143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  <c r="EG2961" s="107"/>
      <c r="EH2961" s="107"/>
      <c r="EI2961" s="107"/>
      <c r="EJ2961" s="107"/>
      <c r="EK2961" s="107"/>
      <c r="EL2961" s="107"/>
      <c r="EM2961" s="107"/>
      <c r="EN2961" s="107"/>
      <c r="EO2961" s="107"/>
      <c r="EP2961" s="107"/>
      <c r="EQ2961" s="107"/>
      <c r="ER2961" s="107"/>
      <c r="ES2961" s="107"/>
      <c r="ET2961" s="107"/>
      <c r="EU2961" s="107"/>
      <c r="EV2961" s="107"/>
      <c r="EW2961" s="107"/>
      <c r="EX2961" s="107"/>
      <c r="EY2961" s="107"/>
    </row>
    <row r="2962" spans="1:155" x14ac:dyDescent="0.15">
      <c r="A2962" s="36"/>
      <c r="B2962" s="107"/>
      <c r="C2962" s="145"/>
      <c r="D2962" s="146"/>
      <c r="E2962" s="147"/>
      <c r="F2962" s="148"/>
      <c r="G2962" s="148"/>
      <c r="H2962" s="107"/>
      <c r="I2962" s="149"/>
      <c r="J2962" s="107"/>
      <c r="K2962" s="145"/>
      <c r="L2962" s="92"/>
      <c r="M2962" s="104"/>
      <c r="N2962" s="143"/>
      <c r="O2962" s="143"/>
      <c r="P2962" s="143"/>
      <c r="Q2962" s="143"/>
      <c r="R2962" s="94"/>
      <c r="S2962" s="107"/>
      <c r="T2962" s="143"/>
      <c r="U2962" s="94"/>
      <c r="V2962" s="94"/>
      <c r="W2962" s="94"/>
      <c r="X2962" s="143"/>
      <c r="Y2962" s="123"/>
      <c r="Z2962" s="143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  <c r="EG2962" s="107"/>
      <c r="EH2962" s="107"/>
      <c r="EI2962" s="107"/>
      <c r="EJ2962" s="107"/>
      <c r="EK2962" s="107"/>
      <c r="EL2962" s="107"/>
      <c r="EM2962" s="107"/>
      <c r="EN2962" s="107"/>
      <c r="EO2962" s="107"/>
      <c r="EP2962" s="107"/>
      <c r="EQ2962" s="107"/>
      <c r="ER2962" s="107"/>
      <c r="ES2962" s="107"/>
      <c r="ET2962" s="107"/>
      <c r="EU2962" s="107"/>
      <c r="EV2962" s="107"/>
      <c r="EW2962" s="107"/>
      <c r="EX2962" s="107"/>
      <c r="EY2962" s="107"/>
    </row>
    <row r="2963" spans="1:155" x14ac:dyDescent="0.15">
      <c r="A2963" s="36"/>
      <c r="B2963" s="107"/>
      <c r="C2963" s="145"/>
      <c r="D2963" s="146"/>
      <c r="E2963" s="147"/>
      <c r="F2963" s="148"/>
      <c r="G2963" s="148"/>
      <c r="H2963" s="107"/>
      <c r="I2963" s="149"/>
      <c r="J2963" s="107"/>
      <c r="K2963" s="145"/>
      <c r="L2963" s="92"/>
      <c r="M2963" s="104"/>
      <c r="N2963" s="143"/>
      <c r="O2963" s="143"/>
      <c r="P2963" s="143"/>
      <c r="Q2963" s="143"/>
      <c r="R2963" s="94"/>
      <c r="S2963" s="107"/>
      <c r="T2963" s="143"/>
      <c r="U2963" s="94"/>
      <c r="V2963" s="94"/>
      <c r="W2963" s="94"/>
      <c r="X2963" s="143"/>
      <c r="Y2963" s="123"/>
      <c r="Z2963" s="143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  <c r="EG2963" s="107"/>
      <c r="EH2963" s="107"/>
      <c r="EI2963" s="107"/>
      <c r="EJ2963" s="107"/>
      <c r="EK2963" s="107"/>
      <c r="EL2963" s="107"/>
      <c r="EM2963" s="107"/>
      <c r="EN2963" s="107"/>
      <c r="EO2963" s="107"/>
      <c r="EP2963" s="107"/>
      <c r="EQ2963" s="107"/>
      <c r="ER2963" s="107"/>
      <c r="ES2963" s="107"/>
      <c r="ET2963" s="107"/>
      <c r="EU2963" s="107"/>
      <c r="EV2963" s="107"/>
      <c r="EW2963" s="107"/>
      <c r="EX2963" s="107"/>
      <c r="EY2963" s="107"/>
    </row>
    <row r="2964" spans="1:155" x14ac:dyDescent="0.15">
      <c r="A2964" s="36"/>
      <c r="B2964" s="107"/>
      <c r="C2964" s="145"/>
      <c r="D2964" s="146"/>
      <c r="E2964" s="147"/>
      <c r="F2964" s="148"/>
      <c r="G2964" s="148"/>
      <c r="H2964" s="107"/>
      <c r="I2964" s="149"/>
      <c r="J2964" s="107"/>
      <c r="K2964" s="145"/>
      <c r="L2964" s="92"/>
      <c r="M2964" s="104"/>
      <c r="N2964" s="143"/>
      <c r="O2964" s="143"/>
      <c r="P2964" s="143"/>
      <c r="Q2964" s="143"/>
      <c r="R2964" s="94"/>
      <c r="S2964" s="107"/>
      <c r="T2964" s="143"/>
      <c r="U2964" s="94"/>
      <c r="V2964" s="94"/>
      <c r="W2964" s="94"/>
      <c r="X2964" s="143"/>
      <c r="Y2964" s="123"/>
      <c r="Z2964" s="143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  <c r="EG2964" s="107"/>
      <c r="EH2964" s="107"/>
      <c r="EI2964" s="107"/>
      <c r="EJ2964" s="107"/>
      <c r="EK2964" s="107"/>
      <c r="EL2964" s="107"/>
      <c r="EM2964" s="107"/>
      <c r="EN2964" s="107"/>
      <c r="EO2964" s="107"/>
      <c r="EP2964" s="107"/>
      <c r="EQ2964" s="107"/>
      <c r="ER2964" s="107"/>
      <c r="ES2964" s="107"/>
      <c r="ET2964" s="107"/>
      <c r="EU2964" s="107"/>
      <c r="EV2964" s="107"/>
      <c r="EW2964" s="107"/>
      <c r="EX2964" s="107"/>
      <c r="EY2964" s="107"/>
    </row>
    <row r="2965" spans="1:155" x14ac:dyDescent="0.15">
      <c r="A2965" s="36"/>
      <c r="B2965" s="107"/>
      <c r="C2965" s="145"/>
      <c r="D2965" s="146"/>
      <c r="E2965" s="147"/>
      <c r="F2965" s="148"/>
      <c r="G2965" s="148"/>
      <c r="H2965" s="107"/>
      <c r="I2965" s="149"/>
      <c r="J2965" s="107"/>
      <c r="K2965" s="145"/>
      <c r="L2965" s="92"/>
      <c r="M2965" s="104"/>
      <c r="N2965" s="143"/>
      <c r="O2965" s="143"/>
      <c r="P2965" s="143"/>
      <c r="Q2965" s="143"/>
      <c r="R2965" s="94"/>
      <c r="S2965" s="107"/>
      <c r="T2965" s="143"/>
      <c r="U2965" s="94"/>
      <c r="V2965" s="94"/>
      <c r="W2965" s="94"/>
      <c r="X2965" s="143"/>
      <c r="Y2965" s="123"/>
      <c r="Z2965" s="143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  <c r="EG2965" s="107"/>
      <c r="EH2965" s="107"/>
      <c r="EI2965" s="107"/>
      <c r="EJ2965" s="107"/>
      <c r="EK2965" s="107"/>
      <c r="EL2965" s="107"/>
      <c r="EM2965" s="107"/>
      <c r="EN2965" s="107"/>
      <c r="EO2965" s="107"/>
      <c r="EP2965" s="107"/>
      <c r="EQ2965" s="107"/>
      <c r="ER2965" s="107"/>
      <c r="ES2965" s="107"/>
      <c r="ET2965" s="107"/>
      <c r="EU2965" s="107"/>
      <c r="EV2965" s="107"/>
      <c r="EW2965" s="107"/>
      <c r="EX2965" s="107"/>
      <c r="EY2965" s="107"/>
    </row>
    <row r="2966" spans="1:155" x14ac:dyDescent="0.15">
      <c r="A2966" s="36"/>
      <c r="B2966" s="107"/>
      <c r="C2966" s="145"/>
      <c r="D2966" s="146"/>
      <c r="E2966" s="147"/>
      <c r="F2966" s="148"/>
      <c r="G2966" s="148"/>
      <c r="H2966" s="107"/>
      <c r="I2966" s="149"/>
      <c r="J2966" s="107"/>
      <c r="K2966" s="145"/>
      <c r="L2966" s="92"/>
      <c r="M2966" s="104"/>
      <c r="N2966" s="143"/>
      <c r="O2966" s="143"/>
      <c r="P2966" s="143"/>
      <c r="Q2966" s="143"/>
      <c r="R2966" s="94"/>
      <c r="S2966" s="107"/>
      <c r="T2966" s="143"/>
      <c r="U2966" s="94"/>
      <c r="V2966" s="94"/>
      <c r="W2966" s="94"/>
      <c r="X2966" s="143"/>
      <c r="Y2966" s="123"/>
      <c r="Z2966" s="143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  <c r="EG2966" s="107"/>
      <c r="EH2966" s="107"/>
      <c r="EI2966" s="107"/>
      <c r="EJ2966" s="107"/>
      <c r="EK2966" s="107"/>
      <c r="EL2966" s="107"/>
      <c r="EM2966" s="107"/>
      <c r="EN2966" s="107"/>
      <c r="EO2966" s="107"/>
      <c r="EP2966" s="107"/>
      <c r="EQ2966" s="107"/>
      <c r="ER2966" s="107"/>
      <c r="ES2966" s="107"/>
      <c r="ET2966" s="107"/>
      <c r="EU2966" s="107"/>
      <c r="EV2966" s="107"/>
      <c r="EW2966" s="107"/>
      <c r="EX2966" s="107"/>
      <c r="EY2966" s="107"/>
    </row>
    <row r="2967" spans="1:155" x14ac:dyDescent="0.15">
      <c r="A2967" s="36"/>
      <c r="B2967" s="107"/>
      <c r="C2967" s="145"/>
      <c r="D2967" s="146"/>
      <c r="E2967" s="147"/>
      <c r="F2967" s="148"/>
      <c r="G2967" s="148"/>
      <c r="H2967" s="107"/>
      <c r="I2967" s="149"/>
      <c r="J2967" s="107"/>
      <c r="K2967" s="145"/>
      <c r="L2967" s="92"/>
      <c r="M2967" s="104"/>
      <c r="N2967" s="143"/>
      <c r="O2967" s="143"/>
      <c r="P2967" s="143"/>
      <c r="Q2967" s="143"/>
      <c r="R2967" s="94"/>
      <c r="S2967" s="107"/>
      <c r="T2967" s="143"/>
      <c r="U2967" s="94"/>
      <c r="V2967" s="94"/>
      <c r="W2967" s="94"/>
      <c r="X2967" s="143"/>
      <c r="Y2967" s="123"/>
      <c r="Z2967" s="143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  <c r="EG2967" s="107"/>
      <c r="EH2967" s="107"/>
      <c r="EI2967" s="107"/>
      <c r="EJ2967" s="107"/>
      <c r="EK2967" s="107"/>
      <c r="EL2967" s="107"/>
      <c r="EM2967" s="107"/>
      <c r="EN2967" s="107"/>
      <c r="EO2967" s="107"/>
      <c r="EP2967" s="107"/>
      <c r="EQ2967" s="107"/>
      <c r="ER2967" s="107"/>
      <c r="ES2967" s="107"/>
      <c r="ET2967" s="107"/>
      <c r="EU2967" s="107"/>
      <c r="EV2967" s="107"/>
      <c r="EW2967" s="107"/>
      <c r="EX2967" s="107"/>
      <c r="EY2967" s="107"/>
    </row>
    <row r="2968" spans="1:155" x14ac:dyDescent="0.15">
      <c r="A2968" s="36"/>
      <c r="B2968" s="107"/>
      <c r="C2968" s="145"/>
      <c r="D2968" s="146"/>
      <c r="E2968" s="147"/>
      <c r="F2968" s="148"/>
      <c r="G2968" s="148"/>
      <c r="H2968" s="107"/>
      <c r="I2968" s="149"/>
      <c r="J2968" s="107"/>
      <c r="K2968" s="145"/>
      <c r="L2968" s="92"/>
      <c r="M2968" s="104"/>
      <c r="N2968" s="143"/>
      <c r="O2968" s="143"/>
      <c r="P2968" s="143"/>
      <c r="Q2968" s="143"/>
      <c r="R2968" s="94"/>
      <c r="S2968" s="107"/>
      <c r="T2968" s="143"/>
      <c r="U2968" s="94"/>
      <c r="V2968" s="94"/>
      <c r="W2968" s="94"/>
      <c r="X2968" s="143"/>
      <c r="Y2968" s="123"/>
      <c r="Z2968" s="143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  <c r="EG2968" s="107"/>
      <c r="EH2968" s="107"/>
      <c r="EI2968" s="107"/>
      <c r="EJ2968" s="107"/>
      <c r="EK2968" s="107"/>
      <c r="EL2968" s="107"/>
      <c r="EM2968" s="107"/>
      <c r="EN2968" s="107"/>
      <c r="EO2968" s="107"/>
      <c r="EP2968" s="107"/>
      <c r="EQ2968" s="107"/>
      <c r="ER2968" s="107"/>
      <c r="ES2968" s="107"/>
      <c r="ET2968" s="107"/>
      <c r="EU2968" s="107"/>
      <c r="EV2968" s="107"/>
      <c r="EW2968" s="107"/>
      <c r="EX2968" s="107"/>
      <c r="EY2968" s="107"/>
    </row>
    <row r="2969" spans="1:155" x14ac:dyDescent="0.15">
      <c r="A2969" s="36"/>
      <c r="B2969" s="107"/>
      <c r="C2969" s="145"/>
      <c r="D2969" s="146"/>
      <c r="E2969" s="147"/>
      <c r="F2969" s="148"/>
      <c r="G2969" s="148"/>
      <c r="H2969" s="107"/>
      <c r="I2969" s="149"/>
      <c r="J2969" s="107"/>
      <c r="K2969" s="145"/>
      <c r="L2969" s="92"/>
      <c r="M2969" s="104"/>
      <c r="N2969" s="143"/>
      <c r="O2969" s="143"/>
      <c r="P2969" s="143"/>
      <c r="Q2969" s="143"/>
      <c r="R2969" s="94"/>
      <c r="S2969" s="107"/>
      <c r="T2969" s="143"/>
      <c r="U2969" s="94"/>
      <c r="V2969" s="94"/>
      <c r="W2969" s="94"/>
      <c r="X2969" s="143"/>
      <c r="Y2969" s="123"/>
      <c r="Z2969" s="143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  <c r="EG2969" s="107"/>
      <c r="EH2969" s="107"/>
      <c r="EI2969" s="107"/>
      <c r="EJ2969" s="107"/>
      <c r="EK2969" s="107"/>
      <c r="EL2969" s="107"/>
      <c r="EM2969" s="107"/>
      <c r="EN2969" s="107"/>
      <c r="EO2969" s="107"/>
      <c r="EP2969" s="107"/>
      <c r="EQ2969" s="107"/>
      <c r="ER2969" s="107"/>
      <c r="ES2969" s="107"/>
      <c r="ET2969" s="107"/>
      <c r="EU2969" s="107"/>
      <c r="EV2969" s="107"/>
      <c r="EW2969" s="107"/>
      <c r="EX2969" s="107"/>
      <c r="EY2969" s="107"/>
    </row>
    <row r="2970" spans="1:155" x14ac:dyDescent="0.15">
      <c r="A2970" s="36"/>
      <c r="B2970" s="107"/>
      <c r="C2970" s="145"/>
      <c r="D2970" s="146"/>
      <c r="E2970" s="147"/>
      <c r="F2970" s="148"/>
      <c r="G2970" s="148"/>
      <c r="H2970" s="107"/>
      <c r="I2970" s="149"/>
      <c r="J2970" s="107"/>
      <c r="K2970" s="145"/>
      <c r="L2970" s="92"/>
      <c r="M2970" s="104"/>
      <c r="N2970" s="143"/>
      <c r="O2970" s="143"/>
      <c r="P2970" s="143"/>
      <c r="Q2970" s="143"/>
      <c r="R2970" s="94"/>
      <c r="S2970" s="107"/>
      <c r="T2970" s="143"/>
      <c r="U2970" s="94"/>
      <c r="V2970" s="94"/>
      <c r="W2970" s="94"/>
      <c r="X2970" s="143"/>
      <c r="Y2970" s="123"/>
      <c r="Z2970" s="143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  <c r="EG2970" s="107"/>
      <c r="EH2970" s="107"/>
      <c r="EI2970" s="107"/>
      <c r="EJ2970" s="107"/>
      <c r="EK2970" s="107"/>
      <c r="EL2970" s="107"/>
      <c r="EM2970" s="107"/>
      <c r="EN2970" s="107"/>
      <c r="EO2970" s="107"/>
      <c r="EP2970" s="107"/>
      <c r="EQ2970" s="107"/>
      <c r="ER2970" s="107"/>
      <c r="ES2970" s="107"/>
      <c r="ET2970" s="107"/>
      <c r="EU2970" s="107"/>
      <c r="EV2970" s="107"/>
      <c r="EW2970" s="107"/>
      <c r="EX2970" s="107"/>
      <c r="EY2970" s="107"/>
    </row>
    <row r="2971" spans="1:155" x14ac:dyDescent="0.15">
      <c r="A2971" s="36"/>
      <c r="B2971" s="107"/>
      <c r="C2971" s="145"/>
      <c r="D2971" s="146"/>
      <c r="E2971" s="147"/>
      <c r="F2971" s="148"/>
      <c r="G2971" s="148"/>
      <c r="H2971" s="107"/>
      <c r="I2971" s="149"/>
      <c r="J2971" s="107"/>
      <c r="K2971" s="145"/>
      <c r="L2971" s="92"/>
      <c r="M2971" s="104"/>
      <c r="N2971" s="143"/>
      <c r="O2971" s="143"/>
      <c r="P2971" s="143"/>
      <c r="Q2971" s="143"/>
      <c r="R2971" s="94"/>
      <c r="S2971" s="107"/>
      <c r="T2971" s="143"/>
      <c r="U2971" s="94"/>
      <c r="V2971" s="94"/>
      <c r="W2971" s="94"/>
      <c r="X2971" s="143"/>
      <c r="Y2971" s="123"/>
      <c r="Z2971" s="143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  <c r="EG2971" s="107"/>
      <c r="EH2971" s="107"/>
      <c r="EI2971" s="107"/>
      <c r="EJ2971" s="107"/>
      <c r="EK2971" s="107"/>
      <c r="EL2971" s="107"/>
      <c r="EM2971" s="107"/>
      <c r="EN2971" s="107"/>
      <c r="EO2971" s="107"/>
      <c r="EP2971" s="107"/>
      <c r="EQ2971" s="107"/>
      <c r="ER2971" s="107"/>
      <c r="ES2971" s="107"/>
      <c r="ET2971" s="107"/>
      <c r="EU2971" s="107"/>
      <c r="EV2971" s="107"/>
      <c r="EW2971" s="107"/>
      <c r="EX2971" s="107"/>
      <c r="EY2971" s="107"/>
    </row>
    <row r="2972" spans="1:155" x14ac:dyDescent="0.15">
      <c r="A2972" s="36"/>
      <c r="B2972" s="107"/>
      <c r="C2972" s="145"/>
      <c r="D2972" s="146"/>
      <c r="E2972" s="147"/>
      <c r="F2972" s="148"/>
      <c r="G2972" s="148"/>
      <c r="H2972" s="107"/>
      <c r="I2972" s="149"/>
      <c r="J2972" s="107"/>
      <c r="K2972" s="145"/>
      <c r="L2972" s="92"/>
      <c r="M2972" s="104"/>
      <c r="N2972" s="143"/>
      <c r="O2972" s="143"/>
      <c r="P2972" s="143"/>
      <c r="Q2972" s="143"/>
      <c r="R2972" s="94"/>
      <c r="S2972" s="107"/>
      <c r="T2972" s="143"/>
      <c r="U2972" s="94"/>
      <c r="V2972" s="94"/>
      <c r="W2972" s="94"/>
      <c r="X2972" s="143"/>
      <c r="Y2972" s="123"/>
      <c r="Z2972" s="143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  <c r="EG2972" s="107"/>
      <c r="EH2972" s="107"/>
      <c r="EI2972" s="107"/>
      <c r="EJ2972" s="107"/>
      <c r="EK2972" s="107"/>
      <c r="EL2972" s="107"/>
      <c r="EM2972" s="107"/>
      <c r="EN2972" s="107"/>
      <c r="EO2972" s="107"/>
      <c r="EP2972" s="107"/>
      <c r="EQ2972" s="107"/>
      <c r="ER2972" s="107"/>
      <c r="ES2972" s="107"/>
      <c r="ET2972" s="107"/>
      <c r="EU2972" s="107"/>
      <c r="EV2972" s="107"/>
      <c r="EW2972" s="107"/>
      <c r="EX2972" s="107"/>
      <c r="EY2972" s="107"/>
    </row>
    <row r="2973" spans="1:155" x14ac:dyDescent="0.15">
      <c r="A2973" s="36"/>
      <c r="B2973" s="107"/>
      <c r="C2973" s="145"/>
      <c r="D2973" s="146"/>
      <c r="E2973" s="147"/>
      <c r="F2973" s="148"/>
      <c r="G2973" s="148"/>
      <c r="H2973" s="107"/>
      <c r="I2973" s="149"/>
      <c r="J2973" s="107"/>
      <c r="K2973" s="145"/>
      <c r="L2973" s="92"/>
      <c r="M2973" s="104"/>
      <c r="N2973" s="143"/>
      <c r="O2973" s="143"/>
      <c r="P2973" s="143"/>
      <c r="Q2973" s="143"/>
      <c r="R2973" s="94"/>
      <c r="S2973" s="107"/>
      <c r="T2973" s="143"/>
      <c r="U2973" s="94"/>
      <c r="V2973" s="94"/>
      <c r="W2973" s="94"/>
      <c r="X2973" s="143"/>
      <c r="Y2973" s="123"/>
      <c r="Z2973" s="143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  <c r="EG2973" s="107"/>
      <c r="EH2973" s="107"/>
      <c r="EI2973" s="107"/>
      <c r="EJ2973" s="107"/>
      <c r="EK2973" s="107"/>
      <c r="EL2973" s="107"/>
      <c r="EM2973" s="107"/>
      <c r="EN2973" s="107"/>
      <c r="EO2973" s="107"/>
      <c r="EP2973" s="107"/>
      <c r="EQ2973" s="107"/>
      <c r="ER2973" s="107"/>
      <c r="ES2973" s="107"/>
      <c r="ET2973" s="107"/>
      <c r="EU2973" s="107"/>
      <c r="EV2973" s="107"/>
      <c r="EW2973" s="107"/>
      <c r="EX2973" s="107"/>
      <c r="EY2973" s="107"/>
    </row>
    <row r="2974" spans="1:155" x14ac:dyDescent="0.15">
      <c r="A2974" s="36"/>
      <c r="B2974" s="107"/>
      <c r="C2974" s="145"/>
      <c r="D2974" s="146"/>
      <c r="E2974" s="147"/>
      <c r="F2974" s="148"/>
      <c r="G2974" s="148"/>
      <c r="H2974" s="107"/>
      <c r="I2974" s="149"/>
      <c r="J2974" s="107"/>
      <c r="K2974" s="145"/>
      <c r="L2974" s="92"/>
      <c r="M2974" s="104"/>
      <c r="N2974" s="143"/>
      <c r="O2974" s="143"/>
      <c r="P2974" s="143"/>
      <c r="Q2974" s="143"/>
      <c r="R2974" s="94"/>
      <c r="S2974" s="107"/>
      <c r="T2974" s="143"/>
      <c r="U2974" s="94"/>
      <c r="V2974" s="94"/>
      <c r="W2974" s="94"/>
      <c r="X2974" s="143"/>
      <c r="Y2974" s="123"/>
      <c r="Z2974" s="143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  <c r="EG2974" s="107"/>
      <c r="EH2974" s="107"/>
      <c r="EI2974" s="107"/>
      <c r="EJ2974" s="107"/>
      <c r="EK2974" s="107"/>
      <c r="EL2974" s="107"/>
      <c r="EM2974" s="107"/>
      <c r="EN2974" s="107"/>
      <c r="EO2974" s="107"/>
      <c r="EP2974" s="107"/>
      <c r="EQ2974" s="107"/>
      <c r="ER2974" s="107"/>
      <c r="ES2974" s="107"/>
      <c r="ET2974" s="107"/>
      <c r="EU2974" s="107"/>
      <c r="EV2974" s="107"/>
      <c r="EW2974" s="107"/>
      <c r="EX2974" s="107"/>
      <c r="EY2974" s="107"/>
    </row>
    <row r="2975" spans="1:155" x14ac:dyDescent="0.15">
      <c r="A2975" s="36"/>
      <c r="B2975" s="107"/>
      <c r="C2975" s="145"/>
      <c r="D2975" s="146"/>
      <c r="E2975" s="147"/>
      <c r="F2975" s="148"/>
      <c r="G2975" s="148"/>
      <c r="H2975" s="107"/>
      <c r="I2975" s="149"/>
      <c r="J2975" s="107"/>
      <c r="K2975" s="145"/>
      <c r="L2975" s="92"/>
      <c r="M2975" s="104"/>
      <c r="N2975" s="143"/>
      <c r="O2975" s="143"/>
      <c r="P2975" s="143"/>
      <c r="Q2975" s="143"/>
      <c r="R2975" s="94"/>
      <c r="S2975" s="107"/>
      <c r="T2975" s="143"/>
      <c r="U2975" s="94"/>
      <c r="V2975" s="94"/>
      <c r="W2975" s="94"/>
      <c r="X2975" s="143"/>
      <c r="Y2975" s="123"/>
      <c r="Z2975" s="143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  <c r="EG2975" s="107"/>
      <c r="EH2975" s="107"/>
      <c r="EI2975" s="107"/>
      <c r="EJ2975" s="107"/>
      <c r="EK2975" s="107"/>
      <c r="EL2975" s="107"/>
      <c r="EM2975" s="107"/>
      <c r="EN2975" s="107"/>
      <c r="EO2975" s="107"/>
      <c r="EP2975" s="107"/>
      <c r="EQ2975" s="107"/>
      <c r="ER2975" s="107"/>
      <c r="ES2975" s="107"/>
      <c r="ET2975" s="107"/>
      <c r="EU2975" s="107"/>
      <c r="EV2975" s="107"/>
      <c r="EW2975" s="107"/>
      <c r="EX2975" s="107"/>
      <c r="EY2975" s="107"/>
    </row>
    <row r="2976" spans="1:155" x14ac:dyDescent="0.15">
      <c r="A2976" s="36"/>
      <c r="B2976" s="107"/>
      <c r="C2976" s="145"/>
      <c r="D2976" s="146"/>
      <c r="E2976" s="147"/>
      <c r="F2976" s="148"/>
      <c r="G2976" s="148"/>
      <c r="H2976" s="107"/>
      <c r="I2976" s="149"/>
      <c r="J2976" s="107"/>
      <c r="K2976" s="145"/>
      <c r="L2976" s="92"/>
      <c r="M2976" s="104"/>
      <c r="N2976" s="143"/>
      <c r="O2976" s="143"/>
      <c r="P2976" s="143"/>
      <c r="Q2976" s="143"/>
      <c r="R2976" s="94"/>
      <c r="S2976" s="107"/>
      <c r="T2976" s="143"/>
      <c r="U2976" s="94"/>
      <c r="V2976" s="94"/>
      <c r="W2976" s="94"/>
      <c r="X2976" s="143"/>
      <c r="Y2976" s="123"/>
      <c r="Z2976" s="143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  <c r="EG2976" s="107"/>
      <c r="EH2976" s="107"/>
      <c r="EI2976" s="107"/>
      <c r="EJ2976" s="107"/>
      <c r="EK2976" s="107"/>
      <c r="EL2976" s="107"/>
      <c r="EM2976" s="107"/>
      <c r="EN2976" s="107"/>
      <c r="EO2976" s="107"/>
      <c r="EP2976" s="107"/>
      <c r="EQ2976" s="107"/>
      <c r="ER2976" s="107"/>
      <c r="ES2976" s="107"/>
      <c r="ET2976" s="107"/>
      <c r="EU2976" s="107"/>
      <c r="EV2976" s="107"/>
      <c r="EW2976" s="107"/>
      <c r="EX2976" s="107"/>
      <c r="EY2976" s="107"/>
    </row>
    <row r="2977" spans="1:155" x14ac:dyDescent="0.15">
      <c r="A2977" s="36"/>
      <c r="B2977" s="107"/>
      <c r="C2977" s="145"/>
      <c r="D2977" s="146"/>
      <c r="E2977" s="147"/>
      <c r="F2977" s="148"/>
      <c r="G2977" s="148"/>
      <c r="H2977" s="107"/>
      <c r="I2977" s="149"/>
      <c r="J2977" s="107"/>
      <c r="K2977" s="145"/>
      <c r="L2977" s="92"/>
      <c r="M2977" s="104"/>
      <c r="N2977" s="143"/>
      <c r="O2977" s="143"/>
      <c r="P2977" s="143"/>
      <c r="Q2977" s="143"/>
      <c r="R2977" s="94"/>
      <c r="S2977" s="107"/>
      <c r="T2977" s="143"/>
      <c r="U2977" s="94"/>
      <c r="V2977" s="94"/>
      <c r="W2977" s="94"/>
      <c r="X2977" s="143"/>
      <c r="Y2977" s="123"/>
      <c r="Z2977" s="143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  <c r="EG2977" s="107"/>
      <c r="EH2977" s="107"/>
      <c r="EI2977" s="107"/>
      <c r="EJ2977" s="107"/>
      <c r="EK2977" s="107"/>
      <c r="EL2977" s="107"/>
      <c r="EM2977" s="107"/>
      <c r="EN2977" s="107"/>
      <c r="EO2977" s="107"/>
      <c r="EP2977" s="107"/>
      <c r="EQ2977" s="107"/>
      <c r="ER2977" s="107"/>
      <c r="ES2977" s="107"/>
      <c r="ET2977" s="107"/>
      <c r="EU2977" s="107"/>
      <c r="EV2977" s="107"/>
      <c r="EW2977" s="107"/>
      <c r="EX2977" s="107"/>
      <c r="EY2977" s="107"/>
    </row>
    <row r="2978" spans="1:155" x14ac:dyDescent="0.15">
      <c r="A2978" s="36"/>
      <c r="B2978" s="107"/>
      <c r="C2978" s="145"/>
      <c r="D2978" s="146"/>
      <c r="E2978" s="147"/>
      <c r="F2978" s="148"/>
      <c r="G2978" s="148"/>
      <c r="H2978" s="107"/>
      <c r="I2978" s="149"/>
      <c r="J2978" s="107"/>
      <c r="K2978" s="145"/>
      <c r="L2978" s="92"/>
      <c r="M2978" s="104"/>
      <c r="N2978" s="143"/>
      <c r="O2978" s="143"/>
      <c r="P2978" s="143"/>
      <c r="Q2978" s="143"/>
      <c r="R2978" s="94"/>
      <c r="S2978" s="107"/>
      <c r="T2978" s="143"/>
      <c r="U2978" s="94"/>
      <c r="V2978" s="94"/>
      <c r="W2978" s="94"/>
      <c r="X2978" s="143"/>
      <c r="Y2978" s="123"/>
      <c r="Z2978" s="143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  <c r="EG2978" s="107"/>
      <c r="EH2978" s="107"/>
      <c r="EI2978" s="107"/>
      <c r="EJ2978" s="107"/>
      <c r="EK2978" s="107"/>
      <c r="EL2978" s="107"/>
      <c r="EM2978" s="107"/>
      <c r="EN2978" s="107"/>
      <c r="EO2978" s="107"/>
      <c r="EP2978" s="107"/>
      <c r="EQ2978" s="107"/>
      <c r="ER2978" s="107"/>
      <c r="ES2978" s="107"/>
      <c r="ET2978" s="107"/>
      <c r="EU2978" s="107"/>
      <c r="EV2978" s="107"/>
      <c r="EW2978" s="107"/>
      <c r="EX2978" s="107"/>
      <c r="EY2978" s="107"/>
    </row>
    <row r="2979" spans="1:155" x14ac:dyDescent="0.15">
      <c r="A2979" s="36"/>
      <c r="B2979" s="107"/>
      <c r="C2979" s="145"/>
      <c r="D2979" s="146"/>
      <c r="E2979" s="147"/>
      <c r="F2979" s="148"/>
      <c r="G2979" s="148"/>
      <c r="H2979" s="107"/>
      <c r="I2979" s="149"/>
      <c r="J2979" s="107"/>
      <c r="K2979" s="145"/>
      <c r="L2979" s="92"/>
      <c r="M2979" s="104"/>
      <c r="N2979" s="143"/>
      <c r="O2979" s="143"/>
      <c r="P2979" s="143"/>
      <c r="Q2979" s="143"/>
      <c r="R2979" s="94"/>
      <c r="S2979" s="107"/>
      <c r="T2979" s="143"/>
      <c r="U2979" s="94"/>
      <c r="V2979" s="94"/>
      <c r="W2979" s="94"/>
      <c r="X2979" s="143"/>
      <c r="Y2979" s="123"/>
      <c r="Z2979" s="143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  <c r="EG2979" s="107"/>
      <c r="EH2979" s="107"/>
      <c r="EI2979" s="107"/>
      <c r="EJ2979" s="107"/>
      <c r="EK2979" s="107"/>
      <c r="EL2979" s="107"/>
      <c r="EM2979" s="107"/>
      <c r="EN2979" s="107"/>
      <c r="EO2979" s="107"/>
      <c r="EP2979" s="107"/>
      <c r="EQ2979" s="107"/>
      <c r="ER2979" s="107"/>
      <c r="ES2979" s="107"/>
      <c r="ET2979" s="107"/>
      <c r="EU2979" s="107"/>
      <c r="EV2979" s="107"/>
      <c r="EW2979" s="107"/>
      <c r="EX2979" s="107"/>
      <c r="EY2979" s="107"/>
    </row>
    <row r="2980" spans="1:155" x14ac:dyDescent="0.15">
      <c r="A2980" s="36"/>
      <c r="B2980" s="107"/>
      <c r="C2980" s="145"/>
      <c r="D2980" s="146"/>
      <c r="E2980" s="147"/>
      <c r="F2980" s="148"/>
      <c r="G2980" s="148"/>
      <c r="H2980" s="107"/>
      <c r="I2980" s="149"/>
      <c r="J2980" s="107"/>
      <c r="K2980" s="145"/>
      <c r="L2980" s="92"/>
      <c r="M2980" s="104"/>
      <c r="N2980" s="143"/>
      <c r="O2980" s="143"/>
      <c r="P2980" s="143"/>
      <c r="Q2980" s="143"/>
      <c r="R2980" s="94"/>
      <c r="S2980" s="107"/>
      <c r="T2980" s="143"/>
      <c r="U2980" s="94"/>
      <c r="V2980" s="94"/>
      <c r="W2980" s="94"/>
      <c r="X2980" s="143"/>
      <c r="Y2980" s="123"/>
      <c r="Z2980" s="143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  <c r="EG2980" s="107"/>
      <c r="EH2980" s="107"/>
      <c r="EI2980" s="107"/>
      <c r="EJ2980" s="107"/>
      <c r="EK2980" s="107"/>
      <c r="EL2980" s="107"/>
      <c r="EM2980" s="107"/>
      <c r="EN2980" s="107"/>
      <c r="EO2980" s="107"/>
      <c r="EP2980" s="107"/>
      <c r="EQ2980" s="107"/>
      <c r="ER2980" s="107"/>
      <c r="ES2980" s="107"/>
      <c r="ET2980" s="107"/>
      <c r="EU2980" s="107"/>
      <c r="EV2980" s="107"/>
      <c r="EW2980" s="107"/>
      <c r="EX2980" s="107"/>
      <c r="EY2980" s="107"/>
    </row>
    <row r="2981" spans="1:155" x14ac:dyDescent="0.15">
      <c r="A2981" s="36"/>
      <c r="B2981" s="107"/>
      <c r="C2981" s="145"/>
      <c r="D2981" s="146"/>
      <c r="E2981" s="147"/>
      <c r="F2981" s="148"/>
      <c r="G2981" s="148"/>
      <c r="H2981" s="107"/>
      <c r="I2981" s="149"/>
      <c r="J2981" s="107"/>
      <c r="K2981" s="145"/>
      <c r="L2981" s="92"/>
      <c r="M2981" s="104"/>
      <c r="N2981" s="143"/>
      <c r="O2981" s="143"/>
      <c r="P2981" s="143"/>
      <c r="Q2981" s="143"/>
      <c r="R2981" s="94"/>
      <c r="S2981" s="107"/>
      <c r="T2981" s="143"/>
      <c r="U2981" s="94"/>
      <c r="V2981" s="94"/>
      <c r="W2981" s="94"/>
      <c r="X2981" s="143"/>
      <c r="Y2981" s="123"/>
      <c r="Z2981" s="143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  <c r="EG2981" s="107"/>
      <c r="EH2981" s="107"/>
      <c r="EI2981" s="107"/>
      <c r="EJ2981" s="107"/>
      <c r="EK2981" s="107"/>
      <c r="EL2981" s="107"/>
      <c r="EM2981" s="107"/>
      <c r="EN2981" s="107"/>
      <c r="EO2981" s="107"/>
      <c r="EP2981" s="107"/>
      <c r="EQ2981" s="107"/>
      <c r="ER2981" s="107"/>
      <c r="ES2981" s="107"/>
      <c r="ET2981" s="107"/>
      <c r="EU2981" s="107"/>
      <c r="EV2981" s="107"/>
      <c r="EW2981" s="107"/>
      <c r="EX2981" s="107"/>
      <c r="EY2981" s="107"/>
    </row>
    <row r="2982" spans="1:155" x14ac:dyDescent="0.15">
      <c r="A2982" s="36"/>
      <c r="B2982" s="107"/>
      <c r="C2982" s="145"/>
      <c r="D2982" s="146"/>
      <c r="E2982" s="147"/>
      <c r="F2982" s="148"/>
      <c r="G2982" s="148"/>
      <c r="H2982" s="107"/>
      <c r="I2982" s="149"/>
      <c r="J2982" s="107"/>
      <c r="K2982" s="145"/>
      <c r="L2982" s="92"/>
      <c r="M2982" s="104"/>
      <c r="N2982" s="143"/>
      <c r="O2982" s="143"/>
      <c r="P2982" s="143"/>
      <c r="Q2982" s="143"/>
      <c r="R2982" s="94"/>
      <c r="S2982" s="107"/>
      <c r="T2982" s="143"/>
      <c r="U2982" s="94"/>
      <c r="V2982" s="94"/>
      <c r="W2982" s="94"/>
      <c r="X2982" s="143"/>
      <c r="Y2982" s="123"/>
      <c r="Z2982" s="143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  <c r="EG2982" s="107"/>
      <c r="EH2982" s="107"/>
      <c r="EI2982" s="107"/>
      <c r="EJ2982" s="107"/>
      <c r="EK2982" s="107"/>
      <c r="EL2982" s="107"/>
      <c r="EM2982" s="107"/>
      <c r="EN2982" s="107"/>
      <c r="EO2982" s="107"/>
      <c r="EP2982" s="107"/>
      <c r="EQ2982" s="107"/>
      <c r="ER2982" s="107"/>
      <c r="ES2982" s="107"/>
      <c r="ET2982" s="107"/>
      <c r="EU2982" s="107"/>
      <c r="EV2982" s="107"/>
      <c r="EW2982" s="107"/>
      <c r="EX2982" s="107"/>
      <c r="EY2982" s="107"/>
    </row>
    <row r="2983" spans="1:155" x14ac:dyDescent="0.15">
      <c r="A2983" s="36"/>
      <c r="B2983" s="107"/>
      <c r="C2983" s="145"/>
      <c r="D2983" s="146"/>
      <c r="E2983" s="147"/>
      <c r="F2983" s="148"/>
      <c r="G2983" s="148"/>
      <c r="H2983" s="107"/>
      <c r="I2983" s="149"/>
      <c r="J2983" s="107"/>
      <c r="K2983" s="145"/>
      <c r="L2983" s="92"/>
      <c r="M2983" s="104"/>
      <c r="N2983" s="143"/>
      <c r="O2983" s="143"/>
      <c r="P2983" s="143"/>
      <c r="Q2983" s="143"/>
      <c r="R2983" s="94"/>
      <c r="S2983" s="107"/>
      <c r="T2983" s="143"/>
      <c r="U2983" s="94"/>
      <c r="V2983" s="94"/>
      <c r="W2983" s="94"/>
      <c r="X2983" s="143"/>
      <c r="Y2983" s="123"/>
      <c r="Z2983" s="143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  <c r="EG2983" s="107"/>
      <c r="EH2983" s="107"/>
      <c r="EI2983" s="107"/>
      <c r="EJ2983" s="107"/>
      <c r="EK2983" s="107"/>
      <c r="EL2983" s="107"/>
      <c r="EM2983" s="107"/>
      <c r="EN2983" s="107"/>
      <c r="EO2983" s="107"/>
      <c r="EP2983" s="107"/>
      <c r="EQ2983" s="107"/>
      <c r="ER2983" s="107"/>
      <c r="ES2983" s="107"/>
      <c r="ET2983" s="107"/>
      <c r="EU2983" s="107"/>
      <c r="EV2983" s="107"/>
      <c r="EW2983" s="107"/>
      <c r="EX2983" s="107"/>
      <c r="EY2983" s="107"/>
    </row>
    <row r="2984" spans="1:155" x14ac:dyDescent="0.15">
      <c r="A2984" s="36"/>
      <c r="B2984" s="107"/>
      <c r="C2984" s="145"/>
      <c r="D2984" s="146"/>
      <c r="E2984" s="147"/>
      <c r="F2984" s="148"/>
      <c r="G2984" s="148"/>
      <c r="H2984" s="107"/>
      <c r="I2984" s="149"/>
      <c r="J2984" s="107"/>
      <c r="K2984" s="145"/>
      <c r="L2984" s="92"/>
      <c r="M2984" s="104"/>
      <c r="N2984" s="143"/>
      <c r="O2984" s="143"/>
      <c r="P2984" s="143"/>
      <c r="Q2984" s="143"/>
      <c r="R2984" s="94"/>
      <c r="S2984" s="107"/>
      <c r="T2984" s="143"/>
      <c r="U2984" s="94"/>
      <c r="V2984" s="94"/>
      <c r="W2984" s="94"/>
      <c r="X2984" s="143"/>
      <c r="Y2984" s="123"/>
      <c r="Z2984" s="143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  <c r="EG2984" s="107"/>
      <c r="EH2984" s="107"/>
      <c r="EI2984" s="107"/>
      <c r="EJ2984" s="107"/>
      <c r="EK2984" s="107"/>
      <c r="EL2984" s="107"/>
      <c r="EM2984" s="107"/>
      <c r="EN2984" s="107"/>
      <c r="EO2984" s="107"/>
      <c r="EP2984" s="107"/>
      <c r="EQ2984" s="107"/>
      <c r="ER2984" s="107"/>
      <c r="ES2984" s="107"/>
      <c r="ET2984" s="107"/>
      <c r="EU2984" s="107"/>
      <c r="EV2984" s="107"/>
      <c r="EW2984" s="107"/>
      <c r="EX2984" s="107"/>
      <c r="EY2984" s="107"/>
    </row>
    <row r="2985" spans="1:155" x14ac:dyDescent="0.15">
      <c r="A2985" s="36"/>
      <c r="B2985" s="107"/>
      <c r="C2985" s="145"/>
      <c r="D2985" s="146"/>
      <c r="E2985" s="147"/>
      <c r="F2985" s="148"/>
      <c r="G2985" s="148"/>
      <c r="H2985" s="107"/>
      <c r="I2985" s="149"/>
      <c r="J2985" s="107"/>
      <c r="K2985" s="145"/>
      <c r="L2985" s="92"/>
      <c r="M2985" s="104"/>
      <c r="N2985" s="143"/>
      <c r="O2985" s="143"/>
      <c r="P2985" s="143"/>
      <c r="Q2985" s="143"/>
      <c r="R2985" s="94"/>
      <c r="S2985" s="107"/>
      <c r="T2985" s="143"/>
      <c r="U2985" s="94"/>
      <c r="V2985" s="94"/>
      <c r="W2985" s="94"/>
      <c r="X2985" s="143"/>
      <c r="Y2985" s="123"/>
      <c r="Z2985" s="143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  <c r="EG2985" s="107"/>
      <c r="EH2985" s="107"/>
      <c r="EI2985" s="107"/>
      <c r="EJ2985" s="107"/>
      <c r="EK2985" s="107"/>
      <c r="EL2985" s="107"/>
      <c r="EM2985" s="107"/>
      <c r="EN2985" s="107"/>
      <c r="EO2985" s="107"/>
      <c r="EP2985" s="107"/>
      <c r="EQ2985" s="107"/>
      <c r="ER2985" s="107"/>
      <c r="ES2985" s="107"/>
      <c r="ET2985" s="107"/>
      <c r="EU2985" s="107"/>
      <c r="EV2985" s="107"/>
      <c r="EW2985" s="107"/>
      <c r="EX2985" s="107"/>
      <c r="EY2985" s="107"/>
    </row>
    <row r="2986" spans="1:155" x14ac:dyDescent="0.15">
      <c r="A2986" s="36"/>
      <c r="B2986" s="107"/>
      <c r="C2986" s="145"/>
      <c r="D2986" s="146"/>
      <c r="E2986" s="147"/>
      <c r="F2986" s="148"/>
      <c r="G2986" s="148"/>
      <c r="H2986" s="107"/>
      <c r="I2986" s="149"/>
      <c r="J2986" s="107"/>
      <c r="K2986" s="145"/>
      <c r="L2986" s="92"/>
      <c r="M2986" s="104"/>
      <c r="N2986" s="143"/>
      <c r="O2986" s="143"/>
      <c r="P2986" s="143"/>
      <c r="Q2986" s="143"/>
      <c r="R2986" s="94"/>
      <c r="S2986" s="107"/>
      <c r="T2986" s="143"/>
      <c r="U2986" s="94"/>
      <c r="V2986" s="94"/>
      <c r="W2986" s="94"/>
      <c r="X2986" s="143"/>
      <c r="Y2986" s="123"/>
      <c r="Z2986" s="143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  <c r="EG2986" s="107"/>
      <c r="EH2986" s="107"/>
      <c r="EI2986" s="107"/>
      <c r="EJ2986" s="107"/>
      <c r="EK2986" s="107"/>
      <c r="EL2986" s="107"/>
      <c r="EM2986" s="107"/>
      <c r="EN2986" s="107"/>
      <c r="EO2986" s="107"/>
      <c r="EP2986" s="107"/>
      <c r="EQ2986" s="107"/>
      <c r="ER2986" s="107"/>
      <c r="ES2986" s="107"/>
      <c r="ET2986" s="107"/>
      <c r="EU2986" s="107"/>
      <c r="EV2986" s="107"/>
      <c r="EW2986" s="107"/>
      <c r="EX2986" s="107"/>
      <c r="EY2986" s="107"/>
    </row>
    <row r="2987" spans="1:155" x14ac:dyDescent="0.15">
      <c r="A2987" s="36"/>
      <c r="B2987" s="107"/>
      <c r="C2987" s="145"/>
      <c r="D2987" s="146"/>
      <c r="E2987" s="147"/>
      <c r="F2987" s="148"/>
      <c r="G2987" s="148"/>
      <c r="H2987" s="107"/>
      <c r="I2987" s="149"/>
      <c r="J2987" s="107"/>
      <c r="K2987" s="145"/>
      <c r="L2987" s="92"/>
      <c r="M2987" s="104"/>
      <c r="N2987" s="143"/>
      <c r="O2987" s="143"/>
      <c r="P2987" s="143"/>
      <c r="Q2987" s="143"/>
      <c r="R2987" s="94"/>
      <c r="S2987" s="107"/>
      <c r="T2987" s="143"/>
      <c r="U2987" s="94"/>
      <c r="V2987" s="94"/>
      <c r="W2987" s="94"/>
      <c r="X2987" s="143"/>
      <c r="Y2987" s="123"/>
      <c r="Z2987" s="143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  <c r="EG2987" s="107"/>
      <c r="EH2987" s="107"/>
      <c r="EI2987" s="107"/>
      <c r="EJ2987" s="107"/>
      <c r="EK2987" s="107"/>
      <c r="EL2987" s="107"/>
      <c r="EM2987" s="107"/>
      <c r="EN2987" s="107"/>
      <c r="EO2987" s="107"/>
      <c r="EP2987" s="107"/>
      <c r="EQ2987" s="107"/>
      <c r="ER2987" s="107"/>
      <c r="ES2987" s="107"/>
      <c r="ET2987" s="107"/>
      <c r="EU2987" s="107"/>
      <c r="EV2987" s="107"/>
      <c r="EW2987" s="107"/>
      <c r="EX2987" s="107"/>
      <c r="EY2987" s="107"/>
    </row>
    <row r="2988" spans="1:155" x14ac:dyDescent="0.15">
      <c r="A2988" s="36"/>
      <c r="B2988" s="107"/>
      <c r="C2988" s="145"/>
      <c r="D2988" s="146"/>
      <c r="E2988" s="147"/>
      <c r="F2988" s="148"/>
      <c r="G2988" s="148"/>
      <c r="H2988" s="107"/>
      <c r="I2988" s="149"/>
      <c r="J2988" s="107"/>
      <c r="K2988" s="145"/>
      <c r="L2988" s="92"/>
      <c r="M2988" s="104"/>
      <c r="N2988" s="143"/>
      <c r="O2988" s="143"/>
      <c r="P2988" s="143"/>
      <c r="Q2988" s="143"/>
      <c r="R2988" s="94"/>
      <c r="S2988" s="107"/>
      <c r="T2988" s="143"/>
      <c r="U2988" s="94"/>
      <c r="V2988" s="94"/>
      <c r="W2988" s="94"/>
      <c r="X2988" s="143"/>
      <c r="Y2988" s="123"/>
      <c r="Z2988" s="143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  <c r="EG2988" s="107"/>
      <c r="EH2988" s="107"/>
      <c r="EI2988" s="107"/>
      <c r="EJ2988" s="107"/>
      <c r="EK2988" s="107"/>
      <c r="EL2988" s="107"/>
      <c r="EM2988" s="107"/>
      <c r="EN2988" s="107"/>
      <c r="EO2988" s="107"/>
      <c r="EP2988" s="107"/>
      <c r="EQ2988" s="107"/>
      <c r="ER2988" s="107"/>
      <c r="ES2988" s="107"/>
      <c r="ET2988" s="107"/>
      <c r="EU2988" s="107"/>
      <c r="EV2988" s="107"/>
      <c r="EW2988" s="107"/>
      <c r="EX2988" s="107"/>
      <c r="EY2988" s="107"/>
    </row>
    <row r="2989" spans="1:155" x14ac:dyDescent="0.15">
      <c r="A2989" s="36"/>
      <c r="B2989" s="107"/>
      <c r="C2989" s="145"/>
      <c r="D2989" s="146"/>
      <c r="E2989" s="147"/>
      <c r="F2989" s="148"/>
      <c r="G2989" s="148"/>
      <c r="H2989" s="107"/>
      <c r="I2989" s="149"/>
      <c r="J2989" s="107"/>
      <c r="K2989" s="145"/>
      <c r="L2989" s="92"/>
      <c r="M2989" s="104"/>
      <c r="N2989" s="143"/>
      <c r="O2989" s="143"/>
      <c r="P2989" s="143"/>
      <c r="Q2989" s="143"/>
      <c r="R2989" s="94"/>
      <c r="S2989" s="107"/>
      <c r="T2989" s="143"/>
      <c r="U2989" s="94"/>
      <c r="V2989" s="94"/>
      <c r="W2989" s="94"/>
      <c r="X2989" s="143"/>
      <c r="Y2989" s="123"/>
      <c r="Z2989" s="143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  <c r="EG2989" s="107"/>
      <c r="EH2989" s="107"/>
      <c r="EI2989" s="107"/>
      <c r="EJ2989" s="107"/>
      <c r="EK2989" s="107"/>
      <c r="EL2989" s="107"/>
      <c r="EM2989" s="107"/>
      <c r="EN2989" s="107"/>
      <c r="EO2989" s="107"/>
      <c r="EP2989" s="107"/>
      <c r="EQ2989" s="107"/>
      <c r="ER2989" s="107"/>
      <c r="ES2989" s="107"/>
      <c r="ET2989" s="107"/>
      <c r="EU2989" s="107"/>
      <c r="EV2989" s="107"/>
      <c r="EW2989" s="107"/>
      <c r="EX2989" s="107"/>
      <c r="EY2989" s="107"/>
    </row>
    <row r="2990" spans="1:155" x14ac:dyDescent="0.15">
      <c r="A2990" s="36"/>
      <c r="B2990" s="107"/>
      <c r="C2990" s="145"/>
      <c r="D2990" s="146"/>
      <c r="E2990" s="147"/>
      <c r="F2990" s="148"/>
      <c r="G2990" s="148"/>
      <c r="H2990" s="107"/>
      <c r="I2990" s="149"/>
      <c r="J2990" s="107"/>
      <c r="K2990" s="145"/>
      <c r="L2990" s="92"/>
      <c r="M2990" s="104"/>
      <c r="N2990" s="143"/>
      <c r="O2990" s="143"/>
      <c r="P2990" s="143"/>
      <c r="Q2990" s="143"/>
      <c r="R2990" s="94"/>
      <c r="S2990" s="107"/>
      <c r="T2990" s="143"/>
      <c r="U2990" s="94"/>
      <c r="V2990" s="94"/>
      <c r="W2990" s="94"/>
      <c r="X2990" s="143"/>
      <c r="Y2990" s="123"/>
      <c r="Z2990" s="143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  <c r="EG2990" s="107"/>
      <c r="EH2990" s="107"/>
      <c r="EI2990" s="107"/>
      <c r="EJ2990" s="107"/>
      <c r="EK2990" s="107"/>
      <c r="EL2990" s="107"/>
      <c r="EM2990" s="107"/>
      <c r="EN2990" s="107"/>
      <c r="EO2990" s="107"/>
      <c r="EP2990" s="107"/>
      <c r="EQ2990" s="107"/>
      <c r="ER2990" s="107"/>
      <c r="ES2990" s="107"/>
      <c r="ET2990" s="107"/>
      <c r="EU2990" s="107"/>
      <c r="EV2990" s="107"/>
      <c r="EW2990" s="107"/>
      <c r="EX2990" s="107"/>
      <c r="EY2990" s="107"/>
    </row>
    <row r="2991" spans="1:155" x14ac:dyDescent="0.15">
      <c r="A2991" s="36"/>
      <c r="B2991" s="107"/>
      <c r="C2991" s="145"/>
      <c r="D2991" s="146"/>
      <c r="E2991" s="147"/>
      <c r="F2991" s="148"/>
      <c r="G2991" s="148"/>
      <c r="H2991" s="107"/>
      <c r="I2991" s="149"/>
      <c r="J2991" s="107"/>
      <c r="K2991" s="145"/>
      <c r="L2991" s="92"/>
      <c r="M2991" s="104"/>
      <c r="N2991" s="143"/>
      <c r="O2991" s="143"/>
      <c r="P2991" s="143"/>
      <c r="Q2991" s="143"/>
      <c r="R2991" s="94"/>
      <c r="S2991" s="107"/>
      <c r="T2991" s="143"/>
      <c r="U2991" s="94"/>
      <c r="V2991" s="94"/>
      <c r="W2991" s="94"/>
      <c r="X2991" s="143"/>
      <c r="Y2991" s="123"/>
      <c r="Z2991" s="143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  <c r="EG2991" s="107"/>
      <c r="EH2991" s="107"/>
      <c r="EI2991" s="107"/>
      <c r="EJ2991" s="107"/>
      <c r="EK2991" s="107"/>
      <c r="EL2991" s="107"/>
      <c r="EM2991" s="107"/>
      <c r="EN2991" s="107"/>
      <c r="EO2991" s="107"/>
      <c r="EP2991" s="107"/>
      <c r="EQ2991" s="107"/>
      <c r="ER2991" s="107"/>
      <c r="ES2991" s="107"/>
      <c r="ET2991" s="107"/>
      <c r="EU2991" s="107"/>
      <c r="EV2991" s="107"/>
      <c r="EW2991" s="107"/>
      <c r="EX2991" s="107"/>
      <c r="EY2991" s="107"/>
    </row>
    <row r="2992" spans="1:155" x14ac:dyDescent="0.15">
      <c r="A2992" s="36"/>
      <c r="B2992" s="107"/>
      <c r="C2992" s="145"/>
      <c r="D2992" s="146"/>
      <c r="E2992" s="147"/>
      <c r="F2992" s="148"/>
      <c r="G2992" s="148"/>
      <c r="H2992" s="107"/>
      <c r="I2992" s="149"/>
      <c r="J2992" s="107"/>
      <c r="K2992" s="145"/>
      <c r="L2992" s="92"/>
      <c r="M2992" s="104"/>
      <c r="N2992" s="143"/>
      <c r="O2992" s="143"/>
      <c r="P2992" s="143"/>
      <c r="Q2992" s="143"/>
      <c r="R2992" s="94"/>
      <c r="S2992" s="107"/>
      <c r="T2992" s="143"/>
      <c r="U2992" s="94"/>
      <c r="V2992" s="94"/>
      <c r="W2992" s="94"/>
      <c r="X2992" s="143"/>
      <c r="Y2992" s="123"/>
      <c r="Z2992" s="143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  <c r="EG2992" s="107"/>
      <c r="EH2992" s="107"/>
      <c r="EI2992" s="107"/>
      <c r="EJ2992" s="107"/>
      <c r="EK2992" s="107"/>
      <c r="EL2992" s="107"/>
      <c r="EM2992" s="107"/>
      <c r="EN2992" s="107"/>
      <c r="EO2992" s="107"/>
      <c r="EP2992" s="107"/>
      <c r="EQ2992" s="107"/>
      <c r="ER2992" s="107"/>
      <c r="ES2992" s="107"/>
      <c r="ET2992" s="107"/>
      <c r="EU2992" s="107"/>
      <c r="EV2992" s="107"/>
      <c r="EW2992" s="107"/>
      <c r="EX2992" s="107"/>
      <c r="EY2992" s="107"/>
    </row>
    <row r="2993" spans="1:155" x14ac:dyDescent="0.15">
      <c r="A2993" s="36"/>
      <c r="B2993" s="107"/>
      <c r="C2993" s="145"/>
      <c r="D2993" s="146"/>
      <c r="E2993" s="147"/>
      <c r="F2993" s="148"/>
      <c r="G2993" s="148"/>
      <c r="H2993" s="107"/>
      <c r="I2993" s="149"/>
      <c r="J2993" s="107"/>
      <c r="K2993" s="145"/>
      <c r="L2993" s="92"/>
      <c r="M2993" s="104"/>
      <c r="N2993" s="143"/>
      <c r="O2993" s="143"/>
      <c r="P2993" s="143"/>
      <c r="Q2993" s="143"/>
      <c r="R2993" s="94"/>
      <c r="S2993" s="107"/>
      <c r="T2993" s="143"/>
      <c r="U2993" s="94"/>
      <c r="V2993" s="94"/>
      <c r="W2993" s="94"/>
      <c r="X2993" s="143"/>
      <c r="Y2993" s="123"/>
      <c r="Z2993" s="143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  <c r="EG2993" s="107"/>
      <c r="EH2993" s="107"/>
      <c r="EI2993" s="107"/>
      <c r="EJ2993" s="107"/>
      <c r="EK2993" s="107"/>
      <c r="EL2993" s="107"/>
      <c r="EM2993" s="107"/>
      <c r="EN2993" s="107"/>
      <c r="EO2993" s="107"/>
      <c r="EP2993" s="107"/>
      <c r="EQ2993" s="107"/>
      <c r="ER2993" s="107"/>
      <c r="ES2993" s="107"/>
      <c r="ET2993" s="107"/>
      <c r="EU2993" s="107"/>
      <c r="EV2993" s="107"/>
      <c r="EW2993" s="107"/>
      <c r="EX2993" s="107"/>
      <c r="EY2993" s="107"/>
    </row>
    <row r="2994" spans="1:155" x14ac:dyDescent="0.15">
      <c r="A2994" s="36"/>
      <c r="B2994" s="107"/>
      <c r="C2994" s="145"/>
      <c r="D2994" s="146"/>
      <c r="E2994" s="147"/>
      <c r="F2994" s="148"/>
      <c r="G2994" s="148"/>
      <c r="H2994" s="107"/>
      <c r="I2994" s="149"/>
      <c r="J2994" s="107"/>
      <c r="K2994" s="145"/>
      <c r="L2994" s="92"/>
      <c r="M2994" s="104"/>
      <c r="N2994" s="143"/>
      <c r="O2994" s="143"/>
      <c r="P2994" s="143"/>
      <c r="Q2994" s="143"/>
      <c r="R2994" s="94"/>
      <c r="S2994" s="107"/>
      <c r="T2994" s="143"/>
      <c r="U2994" s="94"/>
      <c r="V2994" s="94"/>
      <c r="W2994" s="94"/>
      <c r="X2994" s="143"/>
      <c r="Y2994" s="123"/>
      <c r="Z2994" s="143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  <c r="EG2994" s="107"/>
      <c r="EH2994" s="107"/>
      <c r="EI2994" s="107"/>
      <c r="EJ2994" s="107"/>
      <c r="EK2994" s="107"/>
      <c r="EL2994" s="107"/>
      <c r="EM2994" s="107"/>
      <c r="EN2994" s="107"/>
      <c r="EO2994" s="107"/>
      <c r="EP2994" s="107"/>
      <c r="EQ2994" s="107"/>
      <c r="ER2994" s="107"/>
      <c r="ES2994" s="107"/>
      <c r="ET2994" s="107"/>
      <c r="EU2994" s="107"/>
      <c r="EV2994" s="107"/>
      <c r="EW2994" s="107"/>
      <c r="EX2994" s="107"/>
      <c r="EY2994" s="107"/>
    </row>
    <row r="2995" spans="1:155" x14ac:dyDescent="0.15">
      <c r="A2995" s="36"/>
      <c r="B2995" s="107"/>
      <c r="C2995" s="145"/>
      <c r="D2995" s="146"/>
      <c r="E2995" s="147"/>
      <c r="F2995" s="148"/>
      <c r="G2995" s="148"/>
      <c r="H2995" s="107"/>
      <c r="I2995" s="149"/>
      <c r="J2995" s="107"/>
      <c r="K2995" s="145"/>
      <c r="L2995" s="92"/>
      <c r="M2995" s="104"/>
      <c r="N2995" s="143"/>
      <c r="O2995" s="143"/>
      <c r="P2995" s="143"/>
      <c r="Q2995" s="143"/>
      <c r="R2995" s="94"/>
      <c r="S2995" s="107"/>
      <c r="T2995" s="143"/>
      <c r="U2995" s="94"/>
      <c r="V2995" s="94"/>
      <c r="W2995" s="94"/>
      <c r="X2995" s="143"/>
      <c r="Y2995" s="123"/>
      <c r="Z2995" s="143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  <c r="EG2995" s="107"/>
      <c r="EH2995" s="107"/>
      <c r="EI2995" s="107"/>
      <c r="EJ2995" s="107"/>
      <c r="EK2995" s="107"/>
      <c r="EL2995" s="107"/>
      <c r="EM2995" s="107"/>
      <c r="EN2995" s="107"/>
      <c r="EO2995" s="107"/>
      <c r="EP2995" s="107"/>
      <c r="EQ2995" s="107"/>
      <c r="ER2995" s="107"/>
      <c r="ES2995" s="107"/>
      <c r="ET2995" s="107"/>
      <c r="EU2995" s="107"/>
      <c r="EV2995" s="107"/>
      <c r="EW2995" s="107"/>
      <c r="EX2995" s="107"/>
      <c r="EY2995" s="107"/>
    </row>
    <row r="2996" spans="1:155" x14ac:dyDescent="0.15">
      <c r="A2996" s="36"/>
      <c r="B2996" s="107"/>
      <c r="C2996" s="145"/>
      <c r="D2996" s="146"/>
      <c r="E2996" s="147"/>
      <c r="F2996" s="148"/>
      <c r="G2996" s="148"/>
      <c r="H2996" s="107"/>
      <c r="I2996" s="149"/>
      <c r="J2996" s="107"/>
      <c r="K2996" s="145"/>
      <c r="L2996" s="92"/>
      <c r="M2996" s="104"/>
      <c r="N2996" s="143"/>
      <c r="O2996" s="143"/>
      <c r="P2996" s="143"/>
      <c r="Q2996" s="143"/>
      <c r="R2996" s="94"/>
      <c r="S2996" s="107"/>
      <c r="T2996" s="143"/>
      <c r="U2996" s="94"/>
      <c r="V2996" s="94"/>
      <c r="W2996" s="94"/>
      <c r="X2996" s="143"/>
      <c r="Y2996" s="123"/>
      <c r="Z2996" s="143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  <c r="EG2996" s="107"/>
      <c r="EH2996" s="107"/>
      <c r="EI2996" s="107"/>
      <c r="EJ2996" s="107"/>
      <c r="EK2996" s="107"/>
      <c r="EL2996" s="107"/>
      <c r="EM2996" s="107"/>
      <c r="EN2996" s="107"/>
      <c r="EO2996" s="107"/>
      <c r="EP2996" s="107"/>
      <c r="EQ2996" s="107"/>
      <c r="ER2996" s="107"/>
      <c r="ES2996" s="107"/>
      <c r="ET2996" s="107"/>
      <c r="EU2996" s="107"/>
      <c r="EV2996" s="107"/>
      <c r="EW2996" s="107"/>
      <c r="EX2996" s="107"/>
      <c r="EY2996" s="107"/>
    </row>
    <row r="2997" spans="1:155" x14ac:dyDescent="0.15">
      <c r="A2997" s="36"/>
      <c r="B2997" s="107"/>
      <c r="C2997" s="145"/>
      <c r="D2997" s="146"/>
      <c r="E2997" s="147"/>
      <c r="F2997" s="148"/>
      <c r="G2997" s="148"/>
      <c r="H2997" s="107"/>
      <c r="I2997" s="149"/>
      <c r="J2997" s="107"/>
      <c r="K2997" s="145"/>
      <c r="L2997" s="92"/>
      <c r="M2997" s="104"/>
      <c r="N2997" s="143"/>
      <c r="O2997" s="143"/>
      <c r="P2997" s="143"/>
      <c r="Q2997" s="143"/>
      <c r="R2997" s="94"/>
      <c r="S2997" s="107"/>
      <c r="T2997" s="143"/>
      <c r="U2997" s="94"/>
      <c r="V2997" s="94"/>
      <c r="W2997" s="94"/>
      <c r="X2997" s="143"/>
      <c r="Y2997" s="123"/>
      <c r="Z2997" s="143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  <c r="EG2997" s="107"/>
      <c r="EH2997" s="107"/>
      <c r="EI2997" s="107"/>
      <c r="EJ2997" s="107"/>
      <c r="EK2997" s="107"/>
      <c r="EL2997" s="107"/>
      <c r="EM2997" s="107"/>
      <c r="EN2997" s="107"/>
      <c r="EO2997" s="107"/>
      <c r="EP2997" s="107"/>
      <c r="EQ2997" s="107"/>
      <c r="ER2997" s="107"/>
      <c r="ES2997" s="107"/>
      <c r="ET2997" s="107"/>
      <c r="EU2997" s="107"/>
      <c r="EV2997" s="107"/>
      <c r="EW2997" s="107"/>
      <c r="EX2997" s="107"/>
      <c r="EY2997" s="107"/>
    </row>
    <row r="2998" spans="1:155" x14ac:dyDescent="0.15">
      <c r="A2998" s="36"/>
      <c r="B2998" s="107"/>
      <c r="C2998" s="145"/>
      <c r="D2998" s="146"/>
      <c r="E2998" s="147"/>
      <c r="F2998" s="148"/>
      <c r="G2998" s="148"/>
      <c r="H2998" s="107"/>
      <c r="I2998" s="149"/>
      <c r="J2998" s="107"/>
      <c r="K2998" s="145"/>
      <c r="L2998" s="92"/>
      <c r="M2998" s="104"/>
      <c r="N2998" s="143"/>
      <c r="O2998" s="143"/>
      <c r="P2998" s="143"/>
      <c r="Q2998" s="143"/>
      <c r="R2998" s="94"/>
      <c r="S2998" s="107"/>
      <c r="T2998" s="143"/>
      <c r="U2998" s="94"/>
      <c r="V2998" s="94"/>
      <c r="W2998" s="94"/>
      <c r="X2998" s="143"/>
      <c r="Y2998" s="123"/>
      <c r="Z2998" s="143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  <c r="EG2998" s="107"/>
      <c r="EH2998" s="107"/>
      <c r="EI2998" s="107"/>
      <c r="EJ2998" s="107"/>
      <c r="EK2998" s="107"/>
      <c r="EL2998" s="107"/>
      <c r="EM2998" s="107"/>
      <c r="EN2998" s="107"/>
      <c r="EO2998" s="107"/>
      <c r="EP2998" s="107"/>
      <c r="EQ2998" s="107"/>
      <c r="ER2998" s="107"/>
      <c r="ES2998" s="107"/>
      <c r="ET2998" s="107"/>
      <c r="EU2998" s="107"/>
      <c r="EV2998" s="107"/>
      <c r="EW2998" s="107"/>
      <c r="EX2998" s="107"/>
      <c r="EY2998" s="107"/>
    </row>
    <row r="2999" spans="1:155" x14ac:dyDescent="0.15">
      <c r="A2999" s="36"/>
      <c r="B2999" s="107"/>
      <c r="C2999" s="145"/>
      <c r="D2999" s="146"/>
      <c r="E2999" s="147"/>
      <c r="F2999" s="148"/>
      <c r="G2999" s="148"/>
      <c r="H2999" s="107"/>
      <c r="I2999" s="149"/>
      <c r="J2999" s="107"/>
      <c r="K2999" s="145"/>
      <c r="L2999" s="92"/>
      <c r="M2999" s="104"/>
      <c r="N2999" s="143"/>
      <c r="O2999" s="143"/>
      <c r="P2999" s="143"/>
      <c r="Q2999" s="143"/>
      <c r="R2999" s="94"/>
      <c r="S2999" s="107"/>
      <c r="T2999" s="143"/>
      <c r="U2999" s="94"/>
      <c r="V2999" s="94"/>
      <c r="W2999" s="94"/>
      <c r="X2999" s="143"/>
      <c r="Y2999" s="123"/>
      <c r="Z2999" s="143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  <c r="EG2999" s="107"/>
      <c r="EH2999" s="107"/>
      <c r="EI2999" s="107"/>
      <c r="EJ2999" s="107"/>
      <c r="EK2999" s="107"/>
      <c r="EL2999" s="107"/>
      <c r="EM2999" s="107"/>
      <c r="EN2999" s="107"/>
      <c r="EO2999" s="107"/>
      <c r="EP2999" s="107"/>
      <c r="EQ2999" s="107"/>
      <c r="ER2999" s="107"/>
      <c r="ES2999" s="107"/>
      <c r="ET2999" s="107"/>
      <c r="EU2999" s="107"/>
      <c r="EV2999" s="107"/>
      <c r="EW2999" s="107"/>
      <c r="EX2999" s="107"/>
      <c r="EY2999" s="107"/>
    </row>
    <row r="3000" spans="1:155" x14ac:dyDescent="0.15">
      <c r="A3000" s="36"/>
      <c r="B3000" s="107"/>
      <c r="C3000" s="145"/>
      <c r="D3000" s="146"/>
      <c r="E3000" s="147"/>
      <c r="F3000" s="148"/>
      <c r="G3000" s="148"/>
      <c r="H3000" s="107"/>
      <c r="I3000" s="149"/>
      <c r="J3000" s="107"/>
      <c r="K3000" s="145"/>
      <c r="L3000" s="92"/>
      <c r="M3000" s="104"/>
      <c r="N3000" s="143"/>
      <c r="O3000" s="143"/>
      <c r="P3000" s="143"/>
      <c r="Q3000" s="143"/>
      <c r="R3000" s="94"/>
      <c r="S3000" s="107"/>
      <c r="T3000" s="143"/>
      <c r="U3000" s="94"/>
      <c r="V3000" s="94"/>
      <c r="W3000" s="94"/>
      <c r="X3000" s="143"/>
      <c r="Y3000" s="123"/>
      <c r="Z3000" s="143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  <c r="EG3000" s="107"/>
      <c r="EH3000" s="107"/>
      <c r="EI3000" s="107"/>
      <c r="EJ3000" s="107"/>
      <c r="EK3000" s="107"/>
      <c r="EL3000" s="107"/>
      <c r="EM3000" s="107"/>
      <c r="EN3000" s="107"/>
      <c r="EO3000" s="107"/>
      <c r="EP3000" s="107"/>
      <c r="EQ3000" s="107"/>
      <c r="ER3000" s="107"/>
      <c r="ES3000" s="107"/>
      <c r="ET3000" s="107"/>
      <c r="EU3000" s="107"/>
      <c r="EV3000" s="107"/>
      <c r="EW3000" s="107"/>
      <c r="EX3000" s="107"/>
      <c r="EY3000" s="107"/>
    </row>
    <row r="3001" spans="1:155" x14ac:dyDescent="0.15">
      <c r="A3001" s="36"/>
      <c r="B3001" s="107"/>
      <c r="C3001" s="145"/>
      <c r="D3001" s="146"/>
      <c r="E3001" s="147"/>
      <c r="F3001" s="148"/>
      <c r="G3001" s="148"/>
      <c r="H3001" s="107"/>
      <c r="I3001" s="149"/>
      <c r="J3001" s="107"/>
      <c r="K3001" s="145"/>
      <c r="L3001" s="92"/>
      <c r="M3001" s="104"/>
      <c r="N3001" s="143"/>
      <c r="O3001" s="143"/>
      <c r="P3001" s="143"/>
      <c r="Q3001" s="143"/>
      <c r="R3001" s="94"/>
      <c r="S3001" s="107"/>
      <c r="T3001" s="143"/>
      <c r="U3001" s="94"/>
      <c r="V3001" s="94"/>
      <c r="W3001" s="94"/>
      <c r="X3001" s="143"/>
      <c r="Y3001" s="123"/>
      <c r="Z3001" s="143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  <c r="EG3001" s="107"/>
      <c r="EH3001" s="107"/>
      <c r="EI3001" s="107"/>
      <c r="EJ3001" s="107"/>
      <c r="EK3001" s="107"/>
      <c r="EL3001" s="107"/>
      <c r="EM3001" s="107"/>
      <c r="EN3001" s="107"/>
      <c r="EO3001" s="107"/>
      <c r="EP3001" s="107"/>
      <c r="EQ3001" s="107"/>
      <c r="ER3001" s="107"/>
      <c r="ES3001" s="107"/>
      <c r="ET3001" s="107"/>
      <c r="EU3001" s="107"/>
      <c r="EV3001" s="107"/>
      <c r="EW3001" s="107"/>
      <c r="EX3001" s="107"/>
      <c r="EY3001" s="107"/>
    </row>
    <row r="3002" spans="1:155" x14ac:dyDescent="0.15">
      <c r="A3002" s="36"/>
      <c r="B3002" s="107"/>
      <c r="C3002" s="145"/>
      <c r="D3002" s="146"/>
      <c r="E3002" s="147"/>
      <c r="F3002" s="148"/>
      <c r="G3002" s="148"/>
      <c r="H3002" s="107"/>
      <c r="I3002" s="149"/>
      <c r="J3002" s="107"/>
      <c r="K3002" s="145"/>
      <c r="L3002" s="92"/>
      <c r="M3002" s="104"/>
      <c r="N3002" s="143"/>
      <c r="O3002" s="143"/>
      <c r="P3002" s="143"/>
      <c r="Q3002" s="143"/>
      <c r="R3002" s="94"/>
      <c r="S3002" s="107"/>
      <c r="T3002" s="143"/>
      <c r="U3002" s="94"/>
      <c r="V3002" s="94"/>
      <c r="W3002" s="94"/>
      <c r="X3002" s="143"/>
      <c r="Y3002" s="123"/>
      <c r="Z3002" s="143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  <c r="EG3002" s="107"/>
      <c r="EH3002" s="107"/>
      <c r="EI3002" s="107"/>
      <c r="EJ3002" s="107"/>
      <c r="EK3002" s="107"/>
      <c r="EL3002" s="107"/>
      <c r="EM3002" s="107"/>
      <c r="EN3002" s="107"/>
      <c r="EO3002" s="107"/>
      <c r="EP3002" s="107"/>
      <c r="EQ3002" s="107"/>
      <c r="ER3002" s="107"/>
      <c r="ES3002" s="107"/>
      <c r="ET3002" s="107"/>
      <c r="EU3002" s="107"/>
      <c r="EV3002" s="107"/>
      <c r="EW3002" s="107"/>
      <c r="EX3002" s="107"/>
      <c r="EY3002" s="107"/>
    </row>
    <row r="3003" spans="1:155" x14ac:dyDescent="0.15">
      <c r="A3003" s="36"/>
      <c r="B3003" s="107"/>
      <c r="C3003" s="145"/>
      <c r="D3003" s="146"/>
      <c r="E3003" s="147"/>
      <c r="F3003" s="148"/>
      <c r="G3003" s="148"/>
      <c r="H3003" s="107"/>
      <c r="I3003" s="149"/>
      <c r="J3003" s="107"/>
      <c r="K3003" s="145"/>
      <c r="L3003" s="92"/>
      <c r="M3003" s="104"/>
      <c r="N3003" s="143"/>
      <c r="O3003" s="143"/>
      <c r="P3003" s="143"/>
      <c r="Q3003" s="143"/>
      <c r="R3003" s="94"/>
      <c r="S3003" s="107"/>
      <c r="T3003" s="143"/>
      <c r="U3003" s="94"/>
      <c r="V3003" s="94"/>
      <c r="W3003" s="94"/>
      <c r="X3003" s="143"/>
      <c r="Y3003" s="123"/>
      <c r="Z3003" s="143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  <c r="EG3003" s="107"/>
      <c r="EH3003" s="107"/>
      <c r="EI3003" s="107"/>
      <c r="EJ3003" s="107"/>
      <c r="EK3003" s="107"/>
      <c r="EL3003" s="107"/>
      <c r="EM3003" s="107"/>
      <c r="EN3003" s="107"/>
      <c r="EO3003" s="107"/>
      <c r="EP3003" s="107"/>
      <c r="EQ3003" s="107"/>
      <c r="ER3003" s="107"/>
      <c r="ES3003" s="107"/>
      <c r="ET3003" s="107"/>
      <c r="EU3003" s="107"/>
      <c r="EV3003" s="107"/>
      <c r="EW3003" s="107"/>
      <c r="EX3003" s="107"/>
      <c r="EY3003" s="107"/>
    </row>
    <row r="3004" spans="1:155" x14ac:dyDescent="0.15">
      <c r="A3004" s="36"/>
      <c r="B3004" s="107"/>
      <c r="C3004" s="145"/>
      <c r="D3004" s="146"/>
      <c r="E3004" s="147"/>
      <c r="F3004" s="148"/>
      <c r="G3004" s="148"/>
      <c r="H3004" s="107"/>
      <c r="I3004" s="149"/>
      <c r="J3004" s="107"/>
      <c r="K3004" s="145"/>
      <c r="L3004" s="92"/>
      <c r="M3004" s="104"/>
      <c r="N3004" s="143"/>
      <c r="O3004" s="143"/>
      <c r="P3004" s="143"/>
      <c r="Q3004" s="143"/>
      <c r="R3004" s="94"/>
      <c r="S3004" s="107"/>
      <c r="T3004" s="143"/>
      <c r="U3004" s="94"/>
      <c r="V3004" s="94"/>
      <c r="W3004" s="94"/>
      <c r="X3004" s="143"/>
      <c r="Y3004" s="123"/>
      <c r="Z3004" s="143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  <c r="EG3004" s="107"/>
      <c r="EH3004" s="107"/>
      <c r="EI3004" s="107"/>
      <c r="EJ3004" s="107"/>
      <c r="EK3004" s="107"/>
      <c r="EL3004" s="107"/>
      <c r="EM3004" s="107"/>
      <c r="EN3004" s="107"/>
      <c r="EO3004" s="107"/>
      <c r="EP3004" s="107"/>
      <c r="EQ3004" s="107"/>
      <c r="ER3004" s="107"/>
      <c r="ES3004" s="107"/>
      <c r="ET3004" s="107"/>
      <c r="EU3004" s="107"/>
      <c r="EV3004" s="107"/>
      <c r="EW3004" s="107"/>
      <c r="EX3004" s="107"/>
      <c r="EY3004" s="107"/>
    </row>
    <row r="3005" spans="1:155" x14ac:dyDescent="0.15">
      <c r="A3005" s="36"/>
      <c r="B3005" s="107"/>
      <c r="C3005" s="145"/>
      <c r="D3005" s="146"/>
      <c r="E3005" s="147"/>
      <c r="F3005" s="148"/>
      <c r="G3005" s="148"/>
      <c r="H3005" s="107"/>
      <c r="I3005" s="149"/>
      <c r="J3005" s="107"/>
      <c r="K3005" s="145"/>
      <c r="L3005" s="92"/>
      <c r="M3005" s="104"/>
      <c r="N3005" s="143"/>
      <c r="O3005" s="143"/>
      <c r="P3005" s="143"/>
      <c r="Q3005" s="143"/>
      <c r="R3005" s="94"/>
      <c r="S3005" s="107"/>
      <c r="T3005" s="143"/>
      <c r="U3005" s="94"/>
      <c r="V3005" s="94"/>
      <c r="W3005" s="94"/>
      <c r="X3005" s="143"/>
      <c r="Y3005" s="123"/>
      <c r="Z3005" s="143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  <c r="EG3005" s="107"/>
      <c r="EH3005" s="107"/>
      <c r="EI3005" s="107"/>
      <c r="EJ3005" s="107"/>
      <c r="EK3005" s="107"/>
      <c r="EL3005" s="107"/>
      <c r="EM3005" s="107"/>
      <c r="EN3005" s="107"/>
      <c r="EO3005" s="107"/>
      <c r="EP3005" s="107"/>
      <c r="EQ3005" s="107"/>
      <c r="ER3005" s="107"/>
      <c r="ES3005" s="107"/>
      <c r="ET3005" s="107"/>
      <c r="EU3005" s="107"/>
      <c r="EV3005" s="107"/>
      <c r="EW3005" s="107"/>
      <c r="EX3005" s="107"/>
      <c r="EY3005" s="107"/>
    </row>
    <row r="3006" spans="1:155" x14ac:dyDescent="0.15">
      <c r="A3006" s="36"/>
      <c r="B3006" s="107"/>
      <c r="C3006" s="145"/>
      <c r="D3006" s="146"/>
      <c r="E3006" s="147"/>
      <c r="F3006" s="148"/>
      <c r="G3006" s="148"/>
      <c r="H3006" s="107"/>
      <c r="I3006" s="149"/>
      <c r="J3006" s="107"/>
      <c r="K3006" s="145"/>
      <c r="L3006" s="92"/>
      <c r="M3006" s="104"/>
      <c r="N3006" s="143"/>
      <c r="O3006" s="143"/>
      <c r="P3006" s="143"/>
      <c r="Q3006" s="143"/>
      <c r="R3006" s="94"/>
      <c r="S3006" s="107"/>
      <c r="T3006" s="143"/>
      <c r="U3006" s="94"/>
      <c r="V3006" s="94"/>
      <c r="W3006" s="94"/>
      <c r="X3006" s="143"/>
      <c r="Y3006" s="123"/>
      <c r="Z3006" s="143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  <c r="EG3006" s="107"/>
      <c r="EH3006" s="107"/>
      <c r="EI3006" s="107"/>
      <c r="EJ3006" s="107"/>
      <c r="EK3006" s="107"/>
      <c r="EL3006" s="107"/>
      <c r="EM3006" s="107"/>
      <c r="EN3006" s="107"/>
      <c r="EO3006" s="107"/>
      <c r="EP3006" s="107"/>
      <c r="EQ3006" s="107"/>
      <c r="ER3006" s="107"/>
      <c r="ES3006" s="107"/>
      <c r="ET3006" s="107"/>
      <c r="EU3006" s="107"/>
      <c r="EV3006" s="107"/>
      <c r="EW3006" s="107"/>
      <c r="EX3006" s="107"/>
      <c r="EY3006" s="107"/>
    </row>
    <row r="3007" spans="1:155" x14ac:dyDescent="0.15">
      <c r="A3007" s="36"/>
      <c r="B3007" s="107"/>
      <c r="C3007" s="145"/>
      <c r="D3007" s="146"/>
      <c r="E3007" s="147"/>
      <c r="F3007" s="148"/>
      <c r="G3007" s="148"/>
      <c r="H3007" s="107"/>
      <c r="I3007" s="149"/>
      <c r="J3007" s="107"/>
      <c r="K3007" s="145"/>
      <c r="L3007" s="92"/>
      <c r="M3007" s="104"/>
      <c r="N3007" s="143"/>
      <c r="O3007" s="143"/>
      <c r="P3007" s="143"/>
      <c r="Q3007" s="143"/>
      <c r="R3007" s="94"/>
      <c r="S3007" s="107"/>
      <c r="T3007" s="143"/>
      <c r="U3007" s="94"/>
      <c r="V3007" s="94"/>
      <c r="W3007" s="94"/>
      <c r="X3007" s="143"/>
      <c r="Y3007" s="123"/>
      <c r="Z3007" s="143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  <c r="EG3007" s="107"/>
      <c r="EH3007" s="107"/>
      <c r="EI3007" s="107"/>
      <c r="EJ3007" s="107"/>
      <c r="EK3007" s="107"/>
      <c r="EL3007" s="107"/>
      <c r="EM3007" s="107"/>
      <c r="EN3007" s="107"/>
      <c r="EO3007" s="107"/>
      <c r="EP3007" s="107"/>
      <c r="EQ3007" s="107"/>
      <c r="ER3007" s="107"/>
      <c r="ES3007" s="107"/>
      <c r="ET3007" s="107"/>
      <c r="EU3007" s="107"/>
      <c r="EV3007" s="107"/>
      <c r="EW3007" s="107"/>
      <c r="EX3007" s="107"/>
      <c r="EY3007" s="107"/>
    </row>
    <row r="3008" spans="1:155" x14ac:dyDescent="0.15">
      <c r="A3008" s="36"/>
      <c r="B3008" s="107"/>
      <c r="C3008" s="145"/>
      <c r="D3008" s="146"/>
      <c r="E3008" s="147"/>
      <c r="F3008" s="148"/>
      <c r="G3008" s="148"/>
      <c r="H3008" s="107"/>
      <c r="I3008" s="149"/>
      <c r="J3008" s="107"/>
      <c r="K3008" s="145"/>
      <c r="L3008" s="92"/>
      <c r="M3008" s="104"/>
      <c r="N3008" s="143"/>
      <c r="O3008" s="143"/>
      <c r="P3008" s="143"/>
      <c r="Q3008" s="143"/>
      <c r="R3008" s="94"/>
      <c r="S3008" s="107"/>
      <c r="T3008" s="143"/>
      <c r="U3008" s="94"/>
      <c r="V3008" s="94"/>
      <c r="W3008" s="94"/>
      <c r="X3008" s="143"/>
      <c r="Y3008" s="123"/>
      <c r="Z3008" s="143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  <c r="EG3008" s="107"/>
      <c r="EH3008" s="107"/>
      <c r="EI3008" s="107"/>
      <c r="EJ3008" s="107"/>
      <c r="EK3008" s="107"/>
      <c r="EL3008" s="107"/>
      <c r="EM3008" s="107"/>
      <c r="EN3008" s="107"/>
      <c r="EO3008" s="107"/>
      <c r="EP3008" s="107"/>
      <c r="EQ3008" s="107"/>
      <c r="ER3008" s="107"/>
      <c r="ES3008" s="107"/>
      <c r="ET3008" s="107"/>
      <c r="EU3008" s="107"/>
      <c r="EV3008" s="107"/>
      <c r="EW3008" s="107"/>
      <c r="EX3008" s="107"/>
      <c r="EY3008" s="107"/>
    </row>
    <row r="3009" spans="1:155" x14ac:dyDescent="0.15">
      <c r="A3009" s="36"/>
      <c r="B3009" s="107"/>
      <c r="C3009" s="145"/>
      <c r="D3009" s="146"/>
      <c r="E3009" s="147"/>
      <c r="F3009" s="148"/>
      <c r="G3009" s="148"/>
      <c r="H3009" s="107"/>
      <c r="I3009" s="149"/>
      <c r="J3009" s="107"/>
      <c r="K3009" s="145"/>
      <c r="L3009" s="92"/>
      <c r="M3009" s="104"/>
      <c r="N3009" s="143"/>
      <c r="O3009" s="143"/>
      <c r="P3009" s="143"/>
      <c r="Q3009" s="143"/>
      <c r="R3009" s="94"/>
      <c r="S3009" s="107"/>
      <c r="T3009" s="143"/>
      <c r="U3009" s="94"/>
      <c r="V3009" s="94"/>
      <c r="W3009" s="94"/>
      <c r="X3009" s="143"/>
      <c r="Y3009" s="123"/>
      <c r="Z3009" s="143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  <c r="EG3009" s="107"/>
      <c r="EH3009" s="107"/>
      <c r="EI3009" s="107"/>
      <c r="EJ3009" s="107"/>
      <c r="EK3009" s="107"/>
      <c r="EL3009" s="107"/>
      <c r="EM3009" s="107"/>
      <c r="EN3009" s="107"/>
      <c r="EO3009" s="107"/>
      <c r="EP3009" s="107"/>
      <c r="EQ3009" s="107"/>
      <c r="ER3009" s="107"/>
      <c r="ES3009" s="107"/>
      <c r="ET3009" s="107"/>
      <c r="EU3009" s="107"/>
      <c r="EV3009" s="107"/>
      <c r="EW3009" s="107"/>
      <c r="EX3009" s="107"/>
      <c r="EY3009" s="107"/>
    </row>
    <row r="3010" spans="1:155" x14ac:dyDescent="0.15">
      <c r="A3010" s="36"/>
      <c r="B3010" s="107"/>
      <c r="C3010" s="145"/>
      <c r="D3010" s="146"/>
      <c r="E3010" s="147"/>
      <c r="F3010" s="148"/>
      <c r="G3010" s="148"/>
      <c r="H3010" s="107"/>
      <c r="I3010" s="149"/>
      <c r="J3010" s="107"/>
      <c r="K3010" s="145"/>
      <c r="L3010" s="92"/>
      <c r="M3010" s="104"/>
      <c r="N3010" s="143"/>
      <c r="O3010" s="143"/>
      <c r="P3010" s="143"/>
      <c r="Q3010" s="143"/>
      <c r="R3010" s="94"/>
      <c r="S3010" s="107"/>
      <c r="T3010" s="143"/>
      <c r="U3010" s="94"/>
      <c r="V3010" s="94"/>
      <c r="W3010" s="94"/>
      <c r="X3010" s="143"/>
      <c r="Y3010" s="123"/>
      <c r="Z3010" s="143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  <c r="EG3010" s="107"/>
      <c r="EH3010" s="107"/>
      <c r="EI3010" s="107"/>
      <c r="EJ3010" s="107"/>
      <c r="EK3010" s="107"/>
      <c r="EL3010" s="107"/>
      <c r="EM3010" s="107"/>
      <c r="EN3010" s="107"/>
      <c r="EO3010" s="107"/>
      <c r="EP3010" s="107"/>
      <c r="EQ3010" s="107"/>
      <c r="ER3010" s="107"/>
      <c r="ES3010" s="107"/>
      <c r="ET3010" s="107"/>
      <c r="EU3010" s="107"/>
      <c r="EV3010" s="107"/>
      <c r="EW3010" s="107"/>
      <c r="EX3010" s="107"/>
      <c r="EY3010" s="107"/>
    </row>
    <row r="3011" spans="1:155" x14ac:dyDescent="0.15">
      <c r="A3011" s="36"/>
      <c r="B3011" s="107"/>
      <c r="C3011" s="145"/>
      <c r="D3011" s="146"/>
      <c r="E3011" s="147"/>
      <c r="F3011" s="148"/>
      <c r="G3011" s="148"/>
      <c r="H3011" s="107"/>
      <c r="I3011" s="149"/>
      <c r="J3011" s="107"/>
      <c r="K3011" s="145"/>
      <c r="L3011" s="92"/>
      <c r="M3011" s="104"/>
      <c r="N3011" s="143"/>
      <c r="O3011" s="143"/>
      <c r="P3011" s="143"/>
      <c r="Q3011" s="143"/>
      <c r="R3011" s="94"/>
      <c r="S3011" s="107"/>
      <c r="T3011" s="143"/>
      <c r="U3011" s="94"/>
      <c r="V3011" s="94"/>
      <c r="W3011" s="94"/>
      <c r="X3011" s="143"/>
      <c r="Y3011" s="123"/>
      <c r="Z3011" s="143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  <c r="EG3011" s="107"/>
      <c r="EH3011" s="107"/>
      <c r="EI3011" s="107"/>
      <c r="EJ3011" s="107"/>
      <c r="EK3011" s="107"/>
      <c r="EL3011" s="107"/>
      <c r="EM3011" s="107"/>
      <c r="EN3011" s="107"/>
      <c r="EO3011" s="107"/>
      <c r="EP3011" s="107"/>
      <c r="EQ3011" s="107"/>
      <c r="ER3011" s="107"/>
      <c r="ES3011" s="107"/>
      <c r="ET3011" s="107"/>
      <c r="EU3011" s="107"/>
      <c r="EV3011" s="107"/>
      <c r="EW3011" s="107"/>
      <c r="EX3011" s="107"/>
      <c r="EY3011" s="107"/>
    </row>
    <row r="3012" spans="1:155" x14ac:dyDescent="0.15">
      <c r="A3012" s="36"/>
      <c r="B3012" s="107"/>
      <c r="C3012" s="145"/>
      <c r="D3012" s="146"/>
      <c r="E3012" s="147"/>
      <c r="F3012" s="148"/>
      <c r="G3012" s="148"/>
      <c r="H3012" s="107"/>
      <c r="I3012" s="149"/>
      <c r="J3012" s="107"/>
      <c r="K3012" s="145"/>
      <c r="L3012" s="92"/>
      <c r="M3012" s="104"/>
      <c r="N3012" s="143"/>
      <c r="O3012" s="143"/>
      <c r="P3012" s="143"/>
      <c r="Q3012" s="143"/>
      <c r="R3012" s="94"/>
      <c r="S3012" s="107"/>
      <c r="T3012" s="143"/>
      <c r="U3012" s="94"/>
      <c r="V3012" s="94"/>
      <c r="W3012" s="94"/>
      <c r="X3012" s="143"/>
      <c r="Y3012" s="123"/>
      <c r="Z3012" s="143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  <c r="EG3012" s="107"/>
      <c r="EH3012" s="107"/>
      <c r="EI3012" s="107"/>
      <c r="EJ3012" s="107"/>
      <c r="EK3012" s="107"/>
      <c r="EL3012" s="107"/>
      <c r="EM3012" s="107"/>
      <c r="EN3012" s="107"/>
      <c r="EO3012" s="107"/>
      <c r="EP3012" s="107"/>
      <c r="EQ3012" s="107"/>
      <c r="ER3012" s="107"/>
      <c r="ES3012" s="107"/>
      <c r="ET3012" s="107"/>
      <c r="EU3012" s="107"/>
      <c r="EV3012" s="107"/>
      <c r="EW3012" s="107"/>
      <c r="EX3012" s="107"/>
      <c r="EY3012" s="107"/>
    </row>
    <row r="3013" spans="1:155" x14ac:dyDescent="0.15">
      <c r="A3013" s="36"/>
      <c r="B3013" s="107"/>
      <c r="C3013" s="145"/>
      <c r="D3013" s="146"/>
      <c r="E3013" s="147"/>
      <c r="F3013" s="148"/>
      <c r="G3013" s="148"/>
      <c r="H3013" s="107"/>
      <c r="I3013" s="149"/>
      <c r="J3013" s="107"/>
      <c r="K3013" s="145"/>
      <c r="L3013" s="92"/>
      <c r="M3013" s="104"/>
      <c r="N3013" s="143"/>
      <c r="O3013" s="143"/>
      <c r="P3013" s="143"/>
      <c r="Q3013" s="143"/>
      <c r="R3013" s="94"/>
      <c r="S3013" s="107"/>
      <c r="T3013" s="143"/>
      <c r="U3013" s="94"/>
      <c r="V3013" s="94"/>
      <c r="W3013" s="94"/>
      <c r="X3013" s="143"/>
      <c r="Y3013" s="123"/>
      <c r="Z3013" s="143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  <c r="EG3013" s="107"/>
      <c r="EH3013" s="107"/>
      <c r="EI3013" s="107"/>
      <c r="EJ3013" s="107"/>
      <c r="EK3013" s="107"/>
      <c r="EL3013" s="107"/>
      <c r="EM3013" s="107"/>
      <c r="EN3013" s="107"/>
      <c r="EO3013" s="107"/>
      <c r="EP3013" s="107"/>
      <c r="EQ3013" s="107"/>
      <c r="ER3013" s="107"/>
      <c r="ES3013" s="107"/>
      <c r="ET3013" s="107"/>
      <c r="EU3013" s="107"/>
      <c r="EV3013" s="107"/>
      <c r="EW3013" s="107"/>
      <c r="EX3013" s="107"/>
      <c r="EY3013" s="107"/>
    </row>
    <row r="3014" spans="1:155" x14ac:dyDescent="0.15">
      <c r="A3014" s="36"/>
      <c r="B3014" s="107"/>
      <c r="C3014" s="145"/>
      <c r="D3014" s="146"/>
      <c r="E3014" s="147"/>
      <c r="F3014" s="148"/>
      <c r="G3014" s="148"/>
      <c r="H3014" s="107"/>
      <c r="I3014" s="149"/>
      <c r="J3014" s="107"/>
      <c r="K3014" s="145"/>
      <c r="L3014" s="92"/>
      <c r="M3014" s="104"/>
      <c r="N3014" s="143"/>
      <c r="O3014" s="143"/>
      <c r="P3014" s="143"/>
      <c r="Q3014" s="143"/>
      <c r="R3014" s="94"/>
      <c r="S3014" s="107"/>
      <c r="T3014" s="143"/>
      <c r="U3014" s="94"/>
      <c r="V3014" s="94"/>
      <c r="W3014" s="94"/>
      <c r="X3014" s="143"/>
      <c r="Y3014" s="123"/>
      <c r="Z3014" s="143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  <c r="EG3014" s="107"/>
      <c r="EH3014" s="107"/>
      <c r="EI3014" s="107"/>
      <c r="EJ3014" s="107"/>
      <c r="EK3014" s="107"/>
      <c r="EL3014" s="107"/>
      <c r="EM3014" s="107"/>
      <c r="EN3014" s="107"/>
      <c r="EO3014" s="107"/>
      <c r="EP3014" s="107"/>
      <c r="EQ3014" s="107"/>
      <c r="ER3014" s="107"/>
      <c r="ES3014" s="107"/>
      <c r="ET3014" s="107"/>
      <c r="EU3014" s="107"/>
      <c r="EV3014" s="107"/>
      <c r="EW3014" s="107"/>
      <c r="EX3014" s="107"/>
      <c r="EY3014" s="107"/>
    </row>
    <row r="3015" spans="1:155" x14ac:dyDescent="0.15">
      <c r="A3015" s="36"/>
      <c r="B3015" s="107"/>
      <c r="C3015" s="145"/>
      <c r="D3015" s="146"/>
      <c r="E3015" s="147"/>
      <c r="F3015" s="148"/>
      <c r="G3015" s="148"/>
      <c r="H3015" s="107"/>
      <c r="I3015" s="149"/>
      <c r="J3015" s="107"/>
      <c r="K3015" s="145"/>
      <c r="L3015" s="92"/>
      <c r="M3015" s="104"/>
      <c r="N3015" s="143"/>
      <c r="O3015" s="143"/>
      <c r="P3015" s="143"/>
      <c r="Q3015" s="143"/>
      <c r="R3015" s="94"/>
      <c r="S3015" s="107"/>
      <c r="T3015" s="143"/>
      <c r="U3015" s="94"/>
      <c r="V3015" s="94"/>
      <c r="W3015" s="94"/>
      <c r="X3015" s="143"/>
      <c r="Y3015" s="123"/>
      <c r="Z3015" s="143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  <c r="EG3015" s="107"/>
      <c r="EH3015" s="107"/>
      <c r="EI3015" s="107"/>
      <c r="EJ3015" s="107"/>
      <c r="EK3015" s="107"/>
      <c r="EL3015" s="107"/>
      <c r="EM3015" s="107"/>
      <c r="EN3015" s="107"/>
      <c r="EO3015" s="107"/>
      <c r="EP3015" s="107"/>
      <c r="EQ3015" s="107"/>
      <c r="ER3015" s="107"/>
      <c r="ES3015" s="107"/>
      <c r="ET3015" s="107"/>
      <c r="EU3015" s="107"/>
      <c r="EV3015" s="107"/>
      <c r="EW3015" s="107"/>
      <c r="EX3015" s="107"/>
      <c r="EY3015" s="107"/>
    </row>
    <row r="3016" spans="1:155" x14ac:dyDescent="0.15">
      <c r="A3016" s="36"/>
      <c r="B3016" s="107"/>
      <c r="C3016" s="145"/>
      <c r="D3016" s="146"/>
      <c r="E3016" s="147"/>
      <c r="F3016" s="148"/>
      <c r="G3016" s="148"/>
      <c r="H3016" s="107"/>
      <c r="I3016" s="149"/>
      <c r="J3016" s="107"/>
      <c r="K3016" s="145"/>
      <c r="L3016" s="92"/>
      <c r="M3016" s="104"/>
      <c r="N3016" s="143"/>
      <c r="O3016" s="143"/>
      <c r="P3016" s="143"/>
      <c r="Q3016" s="143"/>
      <c r="R3016" s="94"/>
      <c r="S3016" s="107"/>
      <c r="T3016" s="143"/>
      <c r="U3016" s="94"/>
      <c r="V3016" s="94"/>
      <c r="W3016" s="94"/>
      <c r="X3016" s="143"/>
      <c r="Y3016" s="123"/>
      <c r="Z3016" s="143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  <c r="EG3016" s="107"/>
      <c r="EH3016" s="107"/>
      <c r="EI3016" s="107"/>
      <c r="EJ3016" s="107"/>
      <c r="EK3016" s="107"/>
      <c r="EL3016" s="107"/>
      <c r="EM3016" s="107"/>
      <c r="EN3016" s="107"/>
      <c r="EO3016" s="107"/>
      <c r="EP3016" s="107"/>
      <c r="EQ3016" s="107"/>
      <c r="ER3016" s="107"/>
      <c r="ES3016" s="107"/>
      <c r="ET3016" s="107"/>
      <c r="EU3016" s="107"/>
      <c r="EV3016" s="107"/>
      <c r="EW3016" s="107"/>
      <c r="EX3016" s="107"/>
      <c r="EY3016" s="107"/>
    </row>
    <row r="3017" spans="1:155" x14ac:dyDescent="0.15">
      <c r="A3017" s="36"/>
      <c r="B3017" s="107"/>
      <c r="C3017" s="145"/>
      <c r="D3017" s="146"/>
      <c r="E3017" s="147"/>
      <c r="F3017" s="148"/>
      <c r="G3017" s="148"/>
      <c r="H3017" s="107"/>
      <c r="I3017" s="149"/>
      <c r="J3017" s="107"/>
      <c r="K3017" s="145"/>
      <c r="L3017" s="92"/>
      <c r="M3017" s="104"/>
      <c r="N3017" s="143"/>
      <c r="O3017" s="143"/>
      <c r="P3017" s="143"/>
      <c r="Q3017" s="143"/>
      <c r="R3017" s="94"/>
      <c r="S3017" s="107"/>
      <c r="T3017" s="143"/>
      <c r="U3017" s="94"/>
      <c r="V3017" s="94"/>
      <c r="W3017" s="94"/>
      <c r="X3017" s="143"/>
      <c r="Y3017" s="123"/>
      <c r="Z3017" s="143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  <c r="EG3017" s="107"/>
      <c r="EH3017" s="107"/>
      <c r="EI3017" s="107"/>
      <c r="EJ3017" s="107"/>
      <c r="EK3017" s="107"/>
      <c r="EL3017" s="107"/>
      <c r="EM3017" s="107"/>
      <c r="EN3017" s="107"/>
      <c r="EO3017" s="107"/>
      <c r="EP3017" s="107"/>
      <c r="EQ3017" s="107"/>
      <c r="ER3017" s="107"/>
      <c r="ES3017" s="107"/>
      <c r="ET3017" s="107"/>
      <c r="EU3017" s="107"/>
      <c r="EV3017" s="107"/>
      <c r="EW3017" s="107"/>
      <c r="EX3017" s="107"/>
      <c r="EY3017" s="107"/>
    </row>
    <row r="3018" spans="1:155" x14ac:dyDescent="0.15">
      <c r="A3018" s="36"/>
      <c r="B3018" s="107"/>
      <c r="C3018" s="145"/>
      <c r="D3018" s="146"/>
      <c r="E3018" s="147"/>
      <c r="F3018" s="148"/>
      <c r="G3018" s="148"/>
      <c r="H3018" s="107"/>
      <c r="I3018" s="149"/>
      <c r="J3018" s="107"/>
      <c r="K3018" s="145"/>
      <c r="L3018" s="92"/>
      <c r="M3018" s="104"/>
      <c r="N3018" s="143"/>
      <c r="O3018" s="143"/>
      <c r="P3018" s="143"/>
      <c r="Q3018" s="143"/>
      <c r="R3018" s="94"/>
      <c r="S3018" s="107"/>
      <c r="T3018" s="143"/>
      <c r="U3018" s="94"/>
      <c r="V3018" s="94"/>
      <c r="W3018" s="94"/>
      <c r="X3018" s="143"/>
      <c r="Y3018" s="123"/>
      <c r="Z3018" s="143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  <c r="EG3018" s="107"/>
      <c r="EH3018" s="107"/>
      <c r="EI3018" s="107"/>
      <c r="EJ3018" s="107"/>
      <c r="EK3018" s="107"/>
      <c r="EL3018" s="107"/>
      <c r="EM3018" s="107"/>
      <c r="EN3018" s="107"/>
      <c r="EO3018" s="107"/>
      <c r="EP3018" s="107"/>
      <c r="EQ3018" s="107"/>
      <c r="ER3018" s="107"/>
      <c r="ES3018" s="107"/>
      <c r="ET3018" s="107"/>
      <c r="EU3018" s="107"/>
      <c r="EV3018" s="107"/>
      <c r="EW3018" s="107"/>
      <c r="EX3018" s="107"/>
      <c r="EY3018" s="107"/>
    </row>
    <row r="3019" spans="1:155" x14ac:dyDescent="0.15">
      <c r="A3019" s="36"/>
      <c r="B3019" s="107"/>
      <c r="C3019" s="145"/>
      <c r="D3019" s="146"/>
      <c r="E3019" s="147"/>
      <c r="F3019" s="148"/>
      <c r="G3019" s="148"/>
      <c r="H3019" s="107"/>
      <c r="I3019" s="149"/>
      <c r="J3019" s="107"/>
      <c r="K3019" s="145"/>
      <c r="L3019" s="92"/>
      <c r="M3019" s="104"/>
      <c r="N3019" s="143"/>
      <c r="O3019" s="143"/>
      <c r="P3019" s="143"/>
      <c r="Q3019" s="143"/>
      <c r="R3019" s="94"/>
      <c r="S3019" s="107"/>
      <c r="T3019" s="143"/>
      <c r="U3019" s="94"/>
      <c r="V3019" s="94"/>
      <c r="W3019" s="94"/>
      <c r="X3019" s="143"/>
      <c r="Y3019" s="123"/>
      <c r="Z3019" s="143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  <c r="EG3019" s="107"/>
      <c r="EH3019" s="107"/>
      <c r="EI3019" s="107"/>
      <c r="EJ3019" s="107"/>
      <c r="EK3019" s="107"/>
      <c r="EL3019" s="107"/>
      <c r="EM3019" s="107"/>
      <c r="EN3019" s="107"/>
      <c r="EO3019" s="107"/>
      <c r="EP3019" s="107"/>
      <c r="EQ3019" s="107"/>
      <c r="ER3019" s="107"/>
      <c r="ES3019" s="107"/>
      <c r="ET3019" s="107"/>
      <c r="EU3019" s="107"/>
      <c r="EV3019" s="107"/>
      <c r="EW3019" s="107"/>
      <c r="EX3019" s="107"/>
      <c r="EY3019" s="107"/>
    </row>
    <row r="3020" spans="1:155" x14ac:dyDescent="0.15">
      <c r="A3020" s="36"/>
      <c r="B3020" s="107"/>
      <c r="C3020" s="145"/>
      <c r="D3020" s="146"/>
      <c r="E3020" s="147"/>
      <c r="F3020" s="148"/>
      <c r="G3020" s="148"/>
      <c r="H3020" s="107"/>
      <c r="I3020" s="149"/>
      <c r="J3020" s="107"/>
      <c r="K3020" s="145"/>
      <c r="L3020" s="92"/>
      <c r="M3020" s="104"/>
      <c r="N3020" s="143"/>
      <c r="O3020" s="143"/>
      <c r="P3020" s="143"/>
      <c r="Q3020" s="143"/>
      <c r="R3020" s="94"/>
      <c r="S3020" s="107"/>
      <c r="T3020" s="143"/>
      <c r="U3020" s="94"/>
      <c r="V3020" s="94"/>
      <c r="W3020" s="94"/>
      <c r="X3020" s="143"/>
      <c r="Y3020" s="123"/>
      <c r="Z3020" s="143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  <c r="EG3020" s="107"/>
      <c r="EH3020" s="107"/>
      <c r="EI3020" s="107"/>
      <c r="EJ3020" s="107"/>
      <c r="EK3020" s="107"/>
      <c r="EL3020" s="107"/>
      <c r="EM3020" s="107"/>
      <c r="EN3020" s="107"/>
      <c r="EO3020" s="107"/>
      <c r="EP3020" s="107"/>
      <c r="EQ3020" s="107"/>
      <c r="ER3020" s="107"/>
      <c r="ES3020" s="107"/>
      <c r="ET3020" s="107"/>
      <c r="EU3020" s="107"/>
      <c r="EV3020" s="107"/>
      <c r="EW3020" s="107"/>
      <c r="EX3020" s="107"/>
      <c r="EY3020" s="107"/>
    </row>
    <row r="3021" spans="1:155" x14ac:dyDescent="0.15">
      <c r="A3021" s="36"/>
      <c r="B3021" s="107"/>
      <c r="C3021" s="145"/>
      <c r="D3021" s="146"/>
      <c r="E3021" s="147"/>
      <c r="F3021" s="148"/>
      <c r="G3021" s="148"/>
      <c r="H3021" s="107"/>
      <c r="I3021" s="149"/>
      <c r="J3021" s="107"/>
      <c r="K3021" s="145"/>
      <c r="L3021" s="92"/>
      <c r="M3021" s="104"/>
      <c r="N3021" s="143"/>
      <c r="O3021" s="143"/>
      <c r="P3021" s="143"/>
      <c r="Q3021" s="143"/>
      <c r="R3021" s="94"/>
      <c r="S3021" s="107"/>
      <c r="T3021" s="143"/>
      <c r="U3021" s="94"/>
      <c r="V3021" s="94"/>
      <c r="W3021" s="94"/>
      <c r="X3021" s="143"/>
      <c r="Y3021" s="123"/>
      <c r="Z3021" s="143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  <c r="EG3021" s="107"/>
      <c r="EH3021" s="107"/>
      <c r="EI3021" s="107"/>
      <c r="EJ3021" s="107"/>
      <c r="EK3021" s="107"/>
      <c r="EL3021" s="107"/>
      <c r="EM3021" s="107"/>
      <c r="EN3021" s="107"/>
      <c r="EO3021" s="107"/>
      <c r="EP3021" s="107"/>
      <c r="EQ3021" s="107"/>
      <c r="ER3021" s="107"/>
      <c r="ES3021" s="107"/>
      <c r="ET3021" s="107"/>
      <c r="EU3021" s="107"/>
      <c r="EV3021" s="107"/>
      <c r="EW3021" s="107"/>
      <c r="EX3021" s="107"/>
      <c r="EY3021" s="107"/>
    </row>
    <row r="3022" spans="1:155" x14ac:dyDescent="0.15">
      <c r="A3022" s="36"/>
      <c r="B3022" s="107"/>
      <c r="C3022" s="145"/>
      <c r="D3022" s="146"/>
      <c r="E3022" s="147"/>
      <c r="F3022" s="148"/>
      <c r="G3022" s="148"/>
      <c r="H3022" s="107"/>
      <c r="I3022" s="149"/>
      <c r="J3022" s="107"/>
      <c r="K3022" s="145"/>
      <c r="L3022" s="92"/>
      <c r="M3022" s="104"/>
      <c r="N3022" s="143"/>
      <c r="O3022" s="143"/>
      <c r="P3022" s="143"/>
      <c r="Q3022" s="143"/>
      <c r="R3022" s="94"/>
      <c r="S3022" s="107"/>
      <c r="T3022" s="143"/>
      <c r="U3022" s="94"/>
      <c r="V3022" s="94"/>
      <c r="W3022" s="94"/>
      <c r="X3022" s="143"/>
      <c r="Y3022" s="123"/>
      <c r="Z3022" s="143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  <c r="EG3022" s="107"/>
      <c r="EH3022" s="107"/>
      <c r="EI3022" s="107"/>
      <c r="EJ3022" s="107"/>
      <c r="EK3022" s="107"/>
      <c r="EL3022" s="107"/>
      <c r="EM3022" s="107"/>
      <c r="EN3022" s="107"/>
      <c r="EO3022" s="107"/>
      <c r="EP3022" s="107"/>
      <c r="EQ3022" s="107"/>
      <c r="ER3022" s="107"/>
      <c r="ES3022" s="107"/>
      <c r="ET3022" s="107"/>
      <c r="EU3022" s="107"/>
      <c r="EV3022" s="107"/>
      <c r="EW3022" s="107"/>
      <c r="EX3022" s="107"/>
      <c r="EY3022" s="107"/>
    </row>
    <row r="3023" spans="1:155" x14ac:dyDescent="0.15">
      <c r="A3023" s="36"/>
      <c r="B3023" s="107"/>
      <c r="C3023" s="145"/>
      <c r="D3023" s="146"/>
      <c r="E3023" s="147"/>
      <c r="F3023" s="148"/>
      <c r="G3023" s="148"/>
      <c r="H3023" s="107"/>
      <c r="I3023" s="149"/>
      <c r="J3023" s="107"/>
      <c r="K3023" s="145"/>
      <c r="L3023" s="92"/>
      <c r="M3023" s="104"/>
      <c r="N3023" s="143"/>
      <c r="O3023" s="143"/>
      <c r="P3023" s="143"/>
      <c r="Q3023" s="143"/>
      <c r="R3023" s="94"/>
      <c r="S3023" s="107"/>
      <c r="T3023" s="143"/>
      <c r="U3023" s="94"/>
      <c r="V3023" s="94"/>
      <c r="W3023" s="94"/>
      <c r="X3023" s="143"/>
      <c r="Y3023" s="123"/>
      <c r="Z3023" s="143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  <c r="EG3023" s="107"/>
      <c r="EH3023" s="107"/>
      <c r="EI3023" s="107"/>
      <c r="EJ3023" s="107"/>
      <c r="EK3023" s="107"/>
      <c r="EL3023" s="107"/>
      <c r="EM3023" s="107"/>
      <c r="EN3023" s="107"/>
      <c r="EO3023" s="107"/>
      <c r="EP3023" s="107"/>
      <c r="EQ3023" s="107"/>
      <c r="ER3023" s="107"/>
      <c r="ES3023" s="107"/>
      <c r="ET3023" s="107"/>
      <c r="EU3023" s="107"/>
      <c r="EV3023" s="107"/>
      <c r="EW3023" s="107"/>
      <c r="EX3023" s="107"/>
      <c r="EY3023" s="107"/>
    </row>
    <row r="3024" spans="1:155" x14ac:dyDescent="0.15">
      <c r="A3024" s="36"/>
      <c r="B3024" s="107"/>
      <c r="C3024" s="145"/>
      <c r="D3024" s="146"/>
      <c r="E3024" s="147"/>
      <c r="F3024" s="148"/>
      <c r="G3024" s="148"/>
      <c r="H3024" s="107"/>
      <c r="I3024" s="149"/>
      <c r="J3024" s="107"/>
      <c r="K3024" s="145"/>
      <c r="L3024" s="92"/>
      <c r="M3024" s="104"/>
      <c r="N3024" s="143"/>
      <c r="O3024" s="143"/>
      <c r="P3024" s="143"/>
      <c r="Q3024" s="143"/>
      <c r="R3024" s="94"/>
      <c r="S3024" s="107"/>
      <c r="T3024" s="143"/>
      <c r="U3024" s="94"/>
      <c r="V3024" s="94"/>
      <c r="W3024" s="94"/>
      <c r="X3024" s="143"/>
      <c r="Y3024" s="123"/>
      <c r="Z3024" s="143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  <c r="EG3024" s="107"/>
      <c r="EH3024" s="107"/>
      <c r="EI3024" s="107"/>
      <c r="EJ3024" s="107"/>
      <c r="EK3024" s="107"/>
      <c r="EL3024" s="107"/>
      <c r="EM3024" s="107"/>
      <c r="EN3024" s="107"/>
      <c r="EO3024" s="107"/>
      <c r="EP3024" s="107"/>
      <c r="EQ3024" s="107"/>
      <c r="ER3024" s="107"/>
      <c r="ES3024" s="107"/>
      <c r="ET3024" s="107"/>
      <c r="EU3024" s="107"/>
      <c r="EV3024" s="107"/>
      <c r="EW3024" s="107"/>
      <c r="EX3024" s="107"/>
      <c r="EY3024" s="107"/>
    </row>
    <row r="3025" spans="1:155" x14ac:dyDescent="0.15">
      <c r="A3025" s="36"/>
      <c r="B3025" s="107"/>
      <c r="C3025" s="145"/>
      <c r="D3025" s="146"/>
      <c r="E3025" s="147"/>
      <c r="F3025" s="148"/>
      <c r="G3025" s="148"/>
      <c r="H3025" s="107"/>
      <c r="I3025" s="149"/>
      <c r="J3025" s="107"/>
      <c r="K3025" s="145"/>
      <c r="L3025" s="92"/>
      <c r="M3025" s="104"/>
      <c r="N3025" s="143"/>
      <c r="O3025" s="143"/>
      <c r="P3025" s="143"/>
      <c r="Q3025" s="143"/>
      <c r="R3025" s="94"/>
      <c r="S3025" s="107"/>
      <c r="T3025" s="143"/>
      <c r="U3025" s="94"/>
      <c r="V3025" s="94"/>
      <c r="W3025" s="94"/>
      <c r="X3025" s="143"/>
      <c r="Y3025" s="123"/>
      <c r="Z3025" s="143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  <c r="EG3025" s="107"/>
      <c r="EH3025" s="107"/>
      <c r="EI3025" s="107"/>
      <c r="EJ3025" s="107"/>
      <c r="EK3025" s="107"/>
      <c r="EL3025" s="107"/>
      <c r="EM3025" s="107"/>
      <c r="EN3025" s="107"/>
      <c r="EO3025" s="107"/>
      <c r="EP3025" s="107"/>
      <c r="EQ3025" s="107"/>
      <c r="ER3025" s="107"/>
      <c r="ES3025" s="107"/>
      <c r="ET3025" s="107"/>
      <c r="EU3025" s="107"/>
      <c r="EV3025" s="107"/>
      <c r="EW3025" s="107"/>
      <c r="EX3025" s="107"/>
      <c r="EY3025" s="107"/>
    </row>
    <row r="3026" spans="1:155" x14ac:dyDescent="0.15">
      <c r="A3026" s="36"/>
      <c r="B3026" s="107"/>
      <c r="C3026" s="145"/>
      <c r="D3026" s="146"/>
      <c r="E3026" s="147"/>
      <c r="F3026" s="148"/>
      <c r="G3026" s="148"/>
      <c r="H3026" s="107"/>
      <c r="I3026" s="149"/>
      <c r="J3026" s="107"/>
      <c r="K3026" s="145"/>
      <c r="L3026" s="92"/>
      <c r="M3026" s="104"/>
      <c r="N3026" s="143"/>
      <c r="O3026" s="143"/>
      <c r="P3026" s="143"/>
      <c r="Q3026" s="143"/>
      <c r="R3026" s="94"/>
      <c r="S3026" s="107"/>
      <c r="T3026" s="143"/>
      <c r="U3026" s="94"/>
      <c r="V3026" s="94"/>
      <c r="W3026" s="94"/>
      <c r="X3026" s="143"/>
      <c r="Y3026" s="123"/>
      <c r="Z3026" s="143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  <c r="EG3026" s="107"/>
      <c r="EH3026" s="107"/>
      <c r="EI3026" s="107"/>
      <c r="EJ3026" s="107"/>
      <c r="EK3026" s="107"/>
      <c r="EL3026" s="107"/>
      <c r="EM3026" s="107"/>
      <c r="EN3026" s="107"/>
      <c r="EO3026" s="107"/>
      <c r="EP3026" s="107"/>
      <c r="EQ3026" s="107"/>
      <c r="ER3026" s="107"/>
      <c r="ES3026" s="107"/>
      <c r="ET3026" s="107"/>
      <c r="EU3026" s="107"/>
      <c r="EV3026" s="107"/>
      <c r="EW3026" s="107"/>
      <c r="EX3026" s="107"/>
      <c r="EY3026" s="107"/>
    </row>
    <row r="3027" spans="1:155" x14ac:dyDescent="0.15">
      <c r="A3027" s="36"/>
      <c r="B3027" s="107"/>
      <c r="C3027" s="145"/>
      <c r="D3027" s="146"/>
      <c r="E3027" s="147"/>
      <c r="F3027" s="148"/>
      <c r="G3027" s="148"/>
      <c r="H3027" s="107"/>
      <c r="I3027" s="149"/>
      <c r="J3027" s="107"/>
      <c r="K3027" s="145"/>
      <c r="L3027" s="92"/>
      <c r="M3027" s="104"/>
      <c r="N3027" s="143"/>
      <c r="O3027" s="143"/>
      <c r="P3027" s="143"/>
      <c r="Q3027" s="143"/>
      <c r="R3027" s="94"/>
      <c r="S3027" s="107"/>
      <c r="T3027" s="143"/>
      <c r="U3027" s="94"/>
      <c r="V3027" s="94"/>
      <c r="W3027" s="94"/>
      <c r="X3027" s="143"/>
      <c r="Y3027" s="123"/>
      <c r="Z3027" s="143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  <c r="EG3027" s="107"/>
      <c r="EH3027" s="107"/>
      <c r="EI3027" s="107"/>
      <c r="EJ3027" s="107"/>
      <c r="EK3027" s="107"/>
      <c r="EL3027" s="107"/>
      <c r="EM3027" s="107"/>
      <c r="EN3027" s="107"/>
      <c r="EO3027" s="107"/>
      <c r="EP3027" s="107"/>
      <c r="EQ3027" s="107"/>
      <c r="ER3027" s="107"/>
      <c r="ES3027" s="107"/>
      <c r="ET3027" s="107"/>
      <c r="EU3027" s="107"/>
      <c r="EV3027" s="107"/>
      <c r="EW3027" s="107"/>
      <c r="EX3027" s="107"/>
      <c r="EY3027" s="107"/>
    </row>
    <row r="3028" spans="1:155" x14ac:dyDescent="0.15">
      <c r="A3028" s="36"/>
      <c r="B3028" s="107"/>
      <c r="C3028" s="145"/>
      <c r="D3028" s="146"/>
      <c r="E3028" s="147"/>
      <c r="F3028" s="148"/>
      <c r="G3028" s="148"/>
      <c r="H3028" s="107"/>
      <c r="I3028" s="149"/>
      <c r="J3028" s="107"/>
      <c r="K3028" s="145"/>
      <c r="L3028" s="92"/>
      <c r="M3028" s="104"/>
      <c r="N3028" s="143"/>
      <c r="O3028" s="143"/>
      <c r="P3028" s="143"/>
      <c r="Q3028" s="143"/>
      <c r="R3028" s="94"/>
      <c r="S3028" s="107"/>
      <c r="T3028" s="143"/>
      <c r="U3028" s="94"/>
      <c r="V3028" s="94"/>
      <c r="W3028" s="94"/>
      <c r="X3028" s="143"/>
      <c r="Y3028" s="123"/>
      <c r="Z3028" s="143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  <c r="EG3028" s="107"/>
      <c r="EH3028" s="107"/>
      <c r="EI3028" s="107"/>
      <c r="EJ3028" s="107"/>
      <c r="EK3028" s="107"/>
      <c r="EL3028" s="107"/>
      <c r="EM3028" s="107"/>
      <c r="EN3028" s="107"/>
      <c r="EO3028" s="107"/>
      <c r="EP3028" s="107"/>
      <c r="EQ3028" s="107"/>
      <c r="ER3028" s="107"/>
      <c r="ES3028" s="107"/>
      <c r="ET3028" s="107"/>
      <c r="EU3028" s="107"/>
      <c r="EV3028" s="107"/>
      <c r="EW3028" s="107"/>
      <c r="EX3028" s="107"/>
      <c r="EY3028" s="107"/>
    </row>
    <row r="3029" spans="1:155" x14ac:dyDescent="0.15">
      <c r="A3029" s="36"/>
      <c r="B3029" s="107"/>
      <c r="C3029" s="145"/>
      <c r="D3029" s="146"/>
      <c r="E3029" s="147"/>
      <c r="F3029" s="148"/>
      <c r="G3029" s="148"/>
      <c r="H3029" s="107"/>
      <c r="I3029" s="149"/>
      <c r="J3029" s="107"/>
      <c r="K3029" s="145"/>
      <c r="L3029" s="92"/>
      <c r="M3029" s="104"/>
      <c r="N3029" s="143"/>
      <c r="O3029" s="143"/>
      <c r="P3029" s="143"/>
      <c r="Q3029" s="143"/>
      <c r="R3029" s="94"/>
      <c r="S3029" s="107"/>
      <c r="T3029" s="143"/>
      <c r="U3029" s="94"/>
      <c r="V3029" s="94"/>
      <c r="W3029" s="94"/>
      <c r="X3029" s="143"/>
      <c r="Y3029" s="123"/>
      <c r="Z3029" s="143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  <c r="EG3029" s="107"/>
      <c r="EH3029" s="107"/>
      <c r="EI3029" s="107"/>
      <c r="EJ3029" s="107"/>
      <c r="EK3029" s="107"/>
      <c r="EL3029" s="107"/>
      <c r="EM3029" s="107"/>
      <c r="EN3029" s="107"/>
      <c r="EO3029" s="107"/>
      <c r="EP3029" s="107"/>
      <c r="EQ3029" s="107"/>
      <c r="ER3029" s="107"/>
      <c r="ES3029" s="107"/>
      <c r="ET3029" s="107"/>
      <c r="EU3029" s="107"/>
      <c r="EV3029" s="107"/>
      <c r="EW3029" s="107"/>
      <c r="EX3029" s="107"/>
      <c r="EY3029" s="107"/>
    </row>
    <row r="3030" spans="1:155" x14ac:dyDescent="0.15">
      <c r="A3030" s="36"/>
      <c r="B3030" s="107"/>
      <c r="C3030" s="145"/>
      <c r="D3030" s="146"/>
      <c r="E3030" s="147"/>
      <c r="F3030" s="148"/>
      <c r="G3030" s="148"/>
      <c r="H3030" s="107"/>
      <c r="I3030" s="149"/>
      <c r="J3030" s="107"/>
      <c r="K3030" s="145"/>
      <c r="L3030" s="92"/>
      <c r="M3030" s="104"/>
      <c r="N3030" s="143"/>
      <c r="O3030" s="143"/>
      <c r="P3030" s="143"/>
      <c r="Q3030" s="143"/>
      <c r="R3030" s="94"/>
      <c r="S3030" s="107"/>
      <c r="T3030" s="143"/>
      <c r="U3030" s="94"/>
      <c r="V3030" s="94"/>
      <c r="W3030" s="94"/>
      <c r="X3030" s="143"/>
      <c r="Y3030" s="123"/>
      <c r="Z3030" s="143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  <c r="EG3030" s="107"/>
      <c r="EH3030" s="107"/>
      <c r="EI3030" s="107"/>
      <c r="EJ3030" s="107"/>
      <c r="EK3030" s="107"/>
      <c r="EL3030" s="107"/>
      <c r="EM3030" s="107"/>
      <c r="EN3030" s="107"/>
      <c r="EO3030" s="107"/>
      <c r="EP3030" s="107"/>
      <c r="EQ3030" s="107"/>
      <c r="ER3030" s="107"/>
      <c r="ES3030" s="107"/>
      <c r="ET3030" s="107"/>
      <c r="EU3030" s="107"/>
      <c r="EV3030" s="107"/>
      <c r="EW3030" s="107"/>
      <c r="EX3030" s="107"/>
      <c r="EY3030" s="107"/>
    </row>
    <row r="3031" spans="1:155" x14ac:dyDescent="0.15">
      <c r="A3031" s="36"/>
      <c r="B3031" s="107"/>
      <c r="C3031" s="145"/>
      <c r="D3031" s="146"/>
      <c r="E3031" s="147"/>
      <c r="F3031" s="148"/>
      <c r="G3031" s="148"/>
      <c r="H3031" s="107"/>
      <c r="I3031" s="149"/>
      <c r="J3031" s="107"/>
      <c r="K3031" s="145"/>
      <c r="L3031" s="92"/>
      <c r="M3031" s="104"/>
      <c r="N3031" s="143"/>
      <c r="O3031" s="143"/>
      <c r="P3031" s="143"/>
      <c r="Q3031" s="143"/>
      <c r="R3031" s="94"/>
      <c r="S3031" s="107"/>
      <c r="T3031" s="143"/>
      <c r="U3031" s="94"/>
      <c r="V3031" s="94"/>
      <c r="W3031" s="94"/>
      <c r="X3031" s="143"/>
      <c r="Y3031" s="123"/>
      <c r="Z3031" s="143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  <c r="EG3031" s="107"/>
      <c r="EH3031" s="107"/>
      <c r="EI3031" s="107"/>
      <c r="EJ3031" s="107"/>
      <c r="EK3031" s="107"/>
      <c r="EL3031" s="107"/>
      <c r="EM3031" s="107"/>
      <c r="EN3031" s="107"/>
      <c r="EO3031" s="107"/>
      <c r="EP3031" s="107"/>
      <c r="EQ3031" s="107"/>
      <c r="ER3031" s="107"/>
      <c r="ES3031" s="107"/>
      <c r="ET3031" s="107"/>
      <c r="EU3031" s="107"/>
      <c r="EV3031" s="107"/>
      <c r="EW3031" s="107"/>
      <c r="EX3031" s="107"/>
      <c r="EY3031" s="107"/>
    </row>
    <row r="3032" spans="1:155" x14ac:dyDescent="0.15">
      <c r="A3032" s="36"/>
      <c r="B3032" s="107"/>
      <c r="C3032" s="145"/>
      <c r="D3032" s="146"/>
      <c r="E3032" s="147"/>
      <c r="F3032" s="148"/>
      <c r="G3032" s="148"/>
      <c r="H3032" s="107"/>
      <c r="I3032" s="149"/>
      <c r="J3032" s="107"/>
      <c r="K3032" s="145"/>
      <c r="L3032" s="92"/>
      <c r="M3032" s="104"/>
      <c r="N3032" s="143"/>
      <c r="O3032" s="143"/>
      <c r="P3032" s="143"/>
      <c r="Q3032" s="143"/>
      <c r="R3032" s="94"/>
      <c r="S3032" s="107"/>
      <c r="T3032" s="143"/>
      <c r="U3032" s="94"/>
      <c r="V3032" s="94"/>
      <c r="W3032" s="94"/>
      <c r="X3032" s="143"/>
      <c r="Y3032" s="123"/>
      <c r="Z3032" s="143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  <c r="EG3032" s="107"/>
      <c r="EH3032" s="107"/>
      <c r="EI3032" s="107"/>
      <c r="EJ3032" s="107"/>
      <c r="EK3032" s="107"/>
      <c r="EL3032" s="107"/>
      <c r="EM3032" s="107"/>
      <c r="EN3032" s="107"/>
      <c r="EO3032" s="107"/>
      <c r="EP3032" s="107"/>
      <c r="EQ3032" s="107"/>
      <c r="ER3032" s="107"/>
      <c r="ES3032" s="107"/>
      <c r="ET3032" s="107"/>
      <c r="EU3032" s="107"/>
      <c r="EV3032" s="107"/>
      <c r="EW3032" s="107"/>
      <c r="EX3032" s="107"/>
      <c r="EY3032" s="107"/>
    </row>
    <row r="3033" spans="1:155" x14ac:dyDescent="0.15">
      <c r="A3033" s="36"/>
      <c r="B3033" s="107"/>
      <c r="C3033" s="145"/>
      <c r="D3033" s="146"/>
      <c r="E3033" s="147"/>
      <c r="F3033" s="148"/>
      <c r="G3033" s="148"/>
      <c r="H3033" s="107"/>
      <c r="I3033" s="149"/>
      <c r="J3033" s="107"/>
      <c r="K3033" s="145"/>
      <c r="L3033" s="92"/>
      <c r="M3033" s="104"/>
      <c r="N3033" s="143"/>
      <c r="O3033" s="143"/>
      <c r="P3033" s="143"/>
      <c r="Q3033" s="143"/>
      <c r="R3033" s="94"/>
      <c r="S3033" s="107"/>
      <c r="T3033" s="143"/>
      <c r="U3033" s="94"/>
      <c r="V3033" s="94"/>
      <c r="W3033" s="94"/>
      <c r="X3033" s="143"/>
      <c r="Y3033" s="123"/>
      <c r="Z3033" s="143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  <c r="EG3033" s="107"/>
      <c r="EH3033" s="107"/>
      <c r="EI3033" s="107"/>
      <c r="EJ3033" s="107"/>
      <c r="EK3033" s="107"/>
      <c r="EL3033" s="107"/>
      <c r="EM3033" s="107"/>
      <c r="EN3033" s="107"/>
      <c r="EO3033" s="107"/>
      <c r="EP3033" s="107"/>
      <c r="EQ3033" s="107"/>
      <c r="ER3033" s="107"/>
      <c r="ES3033" s="107"/>
      <c r="ET3033" s="107"/>
      <c r="EU3033" s="107"/>
      <c r="EV3033" s="107"/>
      <c r="EW3033" s="107"/>
      <c r="EX3033" s="107"/>
      <c r="EY3033" s="107"/>
    </row>
    <row r="3034" spans="1:155" x14ac:dyDescent="0.15">
      <c r="A3034" s="36"/>
      <c r="B3034" s="107"/>
      <c r="C3034" s="145"/>
      <c r="D3034" s="146"/>
      <c r="E3034" s="147"/>
      <c r="F3034" s="148"/>
      <c r="G3034" s="148"/>
      <c r="H3034" s="107"/>
      <c r="I3034" s="149"/>
      <c r="J3034" s="107"/>
      <c r="K3034" s="145"/>
      <c r="L3034" s="92"/>
      <c r="M3034" s="104"/>
      <c r="N3034" s="143"/>
      <c r="O3034" s="143"/>
      <c r="P3034" s="143"/>
      <c r="Q3034" s="143"/>
      <c r="R3034" s="94"/>
      <c r="S3034" s="107"/>
      <c r="T3034" s="143"/>
      <c r="U3034" s="94"/>
      <c r="V3034" s="94"/>
      <c r="W3034" s="94"/>
      <c r="X3034" s="143"/>
      <c r="Y3034" s="123"/>
      <c r="Z3034" s="143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  <c r="EG3034" s="107"/>
      <c r="EH3034" s="107"/>
      <c r="EI3034" s="107"/>
      <c r="EJ3034" s="107"/>
      <c r="EK3034" s="107"/>
      <c r="EL3034" s="107"/>
      <c r="EM3034" s="107"/>
      <c r="EN3034" s="107"/>
      <c r="EO3034" s="107"/>
      <c r="EP3034" s="107"/>
      <c r="EQ3034" s="107"/>
      <c r="ER3034" s="107"/>
      <c r="ES3034" s="107"/>
      <c r="ET3034" s="107"/>
      <c r="EU3034" s="107"/>
      <c r="EV3034" s="107"/>
      <c r="EW3034" s="107"/>
      <c r="EX3034" s="107"/>
      <c r="EY3034" s="107"/>
    </row>
    <row r="3035" spans="1:155" x14ac:dyDescent="0.15">
      <c r="A3035" s="36"/>
      <c r="B3035" s="107"/>
      <c r="C3035" s="145"/>
      <c r="D3035" s="146"/>
      <c r="E3035" s="147"/>
      <c r="F3035" s="148"/>
      <c r="G3035" s="148"/>
      <c r="H3035" s="107"/>
      <c r="I3035" s="149"/>
      <c r="J3035" s="107"/>
      <c r="K3035" s="145"/>
      <c r="L3035" s="92"/>
      <c r="M3035" s="104"/>
      <c r="N3035" s="143"/>
      <c r="O3035" s="143"/>
      <c r="P3035" s="143"/>
      <c r="Q3035" s="143"/>
      <c r="R3035" s="94"/>
      <c r="S3035" s="107"/>
      <c r="T3035" s="143"/>
      <c r="U3035" s="94"/>
      <c r="V3035" s="94"/>
      <c r="W3035" s="94"/>
      <c r="X3035" s="143"/>
      <c r="Y3035" s="123"/>
      <c r="Z3035" s="143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  <c r="EG3035" s="107"/>
      <c r="EH3035" s="107"/>
      <c r="EI3035" s="107"/>
      <c r="EJ3035" s="107"/>
      <c r="EK3035" s="107"/>
      <c r="EL3035" s="107"/>
      <c r="EM3035" s="107"/>
      <c r="EN3035" s="107"/>
      <c r="EO3035" s="107"/>
      <c r="EP3035" s="107"/>
      <c r="EQ3035" s="107"/>
      <c r="ER3035" s="107"/>
      <c r="ES3035" s="107"/>
      <c r="ET3035" s="107"/>
      <c r="EU3035" s="107"/>
      <c r="EV3035" s="107"/>
      <c r="EW3035" s="107"/>
      <c r="EX3035" s="107"/>
      <c r="EY3035" s="107"/>
    </row>
    <row r="3036" spans="1:155" x14ac:dyDescent="0.15">
      <c r="A3036" s="36"/>
      <c r="B3036" s="107"/>
      <c r="C3036" s="145"/>
      <c r="D3036" s="146"/>
      <c r="E3036" s="147"/>
      <c r="F3036" s="148"/>
      <c r="G3036" s="148"/>
      <c r="H3036" s="107"/>
      <c r="I3036" s="149"/>
      <c r="J3036" s="107"/>
      <c r="K3036" s="145"/>
      <c r="L3036" s="92"/>
      <c r="M3036" s="104"/>
      <c r="N3036" s="143"/>
      <c r="O3036" s="143"/>
      <c r="P3036" s="143"/>
      <c r="Q3036" s="143"/>
      <c r="R3036" s="94"/>
      <c r="S3036" s="107"/>
      <c r="T3036" s="143"/>
      <c r="U3036" s="94"/>
      <c r="V3036" s="94"/>
      <c r="W3036" s="94"/>
      <c r="X3036" s="143"/>
      <c r="Y3036" s="123"/>
      <c r="Z3036" s="143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  <c r="EG3036" s="107"/>
      <c r="EH3036" s="107"/>
      <c r="EI3036" s="107"/>
      <c r="EJ3036" s="107"/>
      <c r="EK3036" s="107"/>
      <c r="EL3036" s="107"/>
      <c r="EM3036" s="107"/>
      <c r="EN3036" s="107"/>
      <c r="EO3036" s="107"/>
      <c r="EP3036" s="107"/>
      <c r="EQ3036" s="107"/>
      <c r="ER3036" s="107"/>
      <c r="ES3036" s="107"/>
      <c r="ET3036" s="107"/>
      <c r="EU3036" s="107"/>
      <c r="EV3036" s="107"/>
      <c r="EW3036" s="107"/>
      <c r="EX3036" s="107"/>
      <c r="EY3036" s="107"/>
    </row>
    <row r="3037" spans="1:155" x14ac:dyDescent="0.15">
      <c r="A3037" s="36"/>
      <c r="B3037" s="107"/>
      <c r="C3037" s="145"/>
      <c r="D3037" s="146"/>
      <c r="E3037" s="147"/>
      <c r="F3037" s="148"/>
      <c r="G3037" s="148"/>
      <c r="H3037" s="107"/>
      <c r="I3037" s="149"/>
      <c r="J3037" s="107"/>
      <c r="K3037" s="145"/>
      <c r="L3037" s="92"/>
      <c r="M3037" s="104"/>
      <c r="N3037" s="143"/>
      <c r="O3037" s="143"/>
      <c r="P3037" s="143"/>
      <c r="Q3037" s="143"/>
      <c r="R3037" s="94"/>
      <c r="S3037" s="107"/>
      <c r="T3037" s="143"/>
      <c r="U3037" s="94"/>
      <c r="V3037" s="94"/>
      <c r="W3037" s="94"/>
      <c r="X3037" s="143"/>
      <c r="Y3037" s="123"/>
      <c r="Z3037" s="143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  <c r="EG3037" s="107"/>
      <c r="EH3037" s="107"/>
      <c r="EI3037" s="107"/>
      <c r="EJ3037" s="107"/>
      <c r="EK3037" s="107"/>
      <c r="EL3037" s="107"/>
      <c r="EM3037" s="107"/>
      <c r="EN3037" s="107"/>
      <c r="EO3037" s="107"/>
      <c r="EP3037" s="107"/>
      <c r="EQ3037" s="107"/>
      <c r="ER3037" s="107"/>
      <c r="ES3037" s="107"/>
      <c r="ET3037" s="107"/>
      <c r="EU3037" s="107"/>
      <c r="EV3037" s="107"/>
      <c r="EW3037" s="107"/>
      <c r="EX3037" s="107"/>
      <c r="EY3037" s="107"/>
    </row>
    <row r="3038" spans="1:155" x14ac:dyDescent="0.15">
      <c r="A3038" s="36"/>
      <c r="B3038" s="107"/>
      <c r="C3038" s="145"/>
      <c r="D3038" s="146"/>
      <c r="E3038" s="147"/>
      <c r="F3038" s="148"/>
      <c r="G3038" s="148"/>
      <c r="H3038" s="107"/>
      <c r="I3038" s="149"/>
      <c r="J3038" s="107"/>
      <c r="K3038" s="145"/>
      <c r="L3038" s="92"/>
      <c r="M3038" s="104"/>
      <c r="N3038" s="143"/>
      <c r="O3038" s="143"/>
      <c r="P3038" s="143"/>
      <c r="Q3038" s="143"/>
      <c r="R3038" s="94"/>
      <c r="S3038" s="107"/>
      <c r="T3038" s="143"/>
      <c r="U3038" s="94"/>
      <c r="V3038" s="94"/>
      <c r="W3038" s="94"/>
      <c r="X3038" s="143"/>
      <c r="Y3038" s="123"/>
      <c r="Z3038" s="143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  <c r="EG3038" s="107"/>
      <c r="EH3038" s="107"/>
      <c r="EI3038" s="107"/>
      <c r="EJ3038" s="107"/>
      <c r="EK3038" s="107"/>
      <c r="EL3038" s="107"/>
      <c r="EM3038" s="107"/>
      <c r="EN3038" s="107"/>
      <c r="EO3038" s="107"/>
      <c r="EP3038" s="107"/>
      <c r="EQ3038" s="107"/>
      <c r="ER3038" s="107"/>
      <c r="ES3038" s="107"/>
      <c r="ET3038" s="107"/>
      <c r="EU3038" s="107"/>
      <c r="EV3038" s="107"/>
      <c r="EW3038" s="107"/>
      <c r="EX3038" s="107"/>
      <c r="EY3038" s="107"/>
    </row>
    <row r="3039" spans="1:155" x14ac:dyDescent="0.15">
      <c r="A3039" s="36"/>
      <c r="B3039" s="107"/>
      <c r="C3039" s="145"/>
      <c r="D3039" s="146"/>
      <c r="E3039" s="147"/>
      <c r="F3039" s="148"/>
      <c r="G3039" s="148"/>
      <c r="H3039" s="107"/>
      <c r="I3039" s="149"/>
      <c r="J3039" s="107"/>
      <c r="K3039" s="145"/>
      <c r="L3039" s="92"/>
      <c r="M3039" s="104"/>
      <c r="N3039" s="143"/>
      <c r="O3039" s="143"/>
      <c r="P3039" s="143"/>
      <c r="Q3039" s="143"/>
      <c r="R3039" s="94"/>
      <c r="S3039" s="107"/>
      <c r="T3039" s="143"/>
      <c r="U3039" s="94"/>
      <c r="V3039" s="94"/>
      <c r="W3039" s="94"/>
      <c r="X3039" s="143"/>
      <c r="Y3039" s="123"/>
      <c r="Z3039" s="143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  <c r="EG3039" s="107"/>
      <c r="EH3039" s="107"/>
      <c r="EI3039" s="107"/>
      <c r="EJ3039" s="107"/>
      <c r="EK3039" s="107"/>
      <c r="EL3039" s="107"/>
      <c r="EM3039" s="107"/>
      <c r="EN3039" s="107"/>
      <c r="EO3039" s="107"/>
      <c r="EP3039" s="107"/>
      <c r="EQ3039" s="107"/>
      <c r="ER3039" s="107"/>
      <c r="ES3039" s="107"/>
      <c r="ET3039" s="107"/>
      <c r="EU3039" s="107"/>
      <c r="EV3039" s="107"/>
      <c r="EW3039" s="107"/>
      <c r="EX3039" s="107"/>
      <c r="EY3039" s="107"/>
    </row>
    <row r="3040" spans="1:155" x14ac:dyDescent="0.15">
      <c r="A3040" s="36"/>
      <c r="B3040" s="107"/>
      <c r="C3040" s="145"/>
      <c r="D3040" s="146"/>
      <c r="E3040" s="147"/>
      <c r="F3040" s="148"/>
      <c r="G3040" s="148"/>
      <c r="H3040" s="107"/>
      <c r="I3040" s="149"/>
      <c r="J3040" s="107"/>
      <c r="K3040" s="145"/>
      <c r="L3040" s="92"/>
      <c r="M3040" s="104"/>
      <c r="N3040" s="143"/>
      <c r="O3040" s="143"/>
      <c r="P3040" s="143"/>
      <c r="Q3040" s="143"/>
      <c r="R3040" s="94"/>
      <c r="S3040" s="107"/>
      <c r="T3040" s="143"/>
      <c r="U3040" s="94"/>
      <c r="V3040" s="94"/>
      <c r="W3040" s="94"/>
      <c r="X3040" s="143"/>
      <c r="Y3040" s="123"/>
      <c r="Z3040" s="143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  <c r="EG3040" s="107"/>
      <c r="EH3040" s="107"/>
      <c r="EI3040" s="107"/>
      <c r="EJ3040" s="107"/>
      <c r="EK3040" s="107"/>
      <c r="EL3040" s="107"/>
      <c r="EM3040" s="107"/>
      <c r="EN3040" s="107"/>
      <c r="EO3040" s="107"/>
      <c r="EP3040" s="107"/>
      <c r="EQ3040" s="107"/>
      <c r="ER3040" s="107"/>
      <c r="ES3040" s="107"/>
      <c r="ET3040" s="107"/>
      <c r="EU3040" s="107"/>
      <c r="EV3040" s="107"/>
      <c r="EW3040" s="107"/>
      <c r="EX3040" s="107"/>
      <c r="EY3040" s="107"/>
    </row>
    <row r="3041" spans="1:155" x14ac:dyDescent="0.15">
      <c r="A3041" s="36"/>
      <c r="B3041" s="107"/>
      <c r="C3041" s="145"/>
      <c r="D3041" s="146"/>
      <c r="E3041" s="147"/>
      <c r="F3041" s="148"/>
      <c r="G3041" s="148"/>
      <c r="H3041" s="107"/>
      <c r="I3041" s="149"/>
      <c r="J3041" s="107"/>
      <c r="K3041" s="145"/>
      <c r="L3041" s="92"/>
      <c r="M3041" s="104"/>
      <c r="N3041" s="143"/>
      <c r="O3041" s="143"/>
      <c r="P3041" s="143"/>
      <c r="Q3041" s="143"/>
      <c r="R3041" s="94"/>
      <c r="S3041" s="107"/>
      <c r="T3041" s="143"/>
      <c r="U3041" s="94"/>
      <c r="V3041" s="94"/>
      <c r="W3041" s="94"/>
      <c r="X3041" s="143"/>
      <c r="Y3041" s="123"/>
      <c r="Z3041" s="143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  <c r="EG3041" s="107"/>
      <c r="EH3041" s="107"/>
      <c r="EI3041" s="107"/>
      <c r="EJ3041" s="107"/>
      <c r="EK3041" s="107"/>
      <c r="EL3041" s="107"/>
      <c r="EM3041" s="107"/>
      <c r="EN3041" s="107"/>
      <c r="EO3041" s="107"/>
      <c r="EP3041" s="107"/>
      <c r="EQ3041" s="107"/>
      <c r="ER3041" s="107"/>
      <c r="ES3041" s="107"/>
      <c r="ET3041" s="107"/>
      <c r="EU3041" s="107"/>
      <c r="EV3041" s="107"/>
      <c r="EW3041" s="107"/>
      <c r="EX3041" s="107"/>
      <c r="EY3041" s="107"/>
    </row>
    <row r="3042" spans="1:155" x14ac:dyDescent="0.15">
      <c r="A3042" s="36"/>
      <c r="B3042" s="107"/>
      <c r="C3042" s="145"/>
      <c r="D3042" s="146"/>
      <c r="E3042" s="147"/>
      <c r="F3042" s="148"/>
      <c r="G3042" s="148"/>
      <c r="H3042" s="107"/>
      <c r="I3042" s="149"/>
      <c r="J3042" s="107"/>
      <c r="K3042" s="145"/>
      <c r="L3042" s="92"/>
      <c r="M3042" s="104"/>
      <c r="N3042" s="143"/>
      <c r="O3042" s="143"/>
      <c r="P3042" s="143"/>
      <c r="Q3042" s="143"/>
      <c r="R3042" s="94"/>
      <c r="S3042" s="107"/>
      <c r="T3042" s="143"/>
      <c r="U3042" s="94"/>
      <c r="V3042" s="94"/>
      <c r="W3042" s="94"/>
      <c r="X3042" s="143"/>
      <c r="Y3042" s="123"/>
      <c r="Z3042" s="143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  <c r="EG3042" s="107"/>
      <c r="EH3042" s="107"/>
      <c r="EI3042" s="107"/>
      <c r="EJ3042" s="107"/>
      <c r="EK3042" s="107"/>
      <c r="EL3042" s="107"/>
      <c r="EM3042" s="107"/>
      <c r="EN3042" s="107"/>
      <c r="EO3042" s="107"/>
      <c r="EP3042" s="107"/>
      <c r="EQ3042" s="107"/>
      <c r="ER3042" s="107"/>
      <c r="ES3042" s="107"/>
      <c r="ET3042" s="107"/>
      <c r="EU3042" s="107"/>
      <c r="EV3042" s="107"/>
      <c r="EW3042" s="107"/>
      <c r="EX3042" s="107"/>
      <c r="EY3042" s="107"/>
    </row>
    <row r="3043" spans="1:155" x14ac:dyDescent="0.15">
      <c r="A3043" s="36"/>
      <c r="B3043" s="107"/>
      <c r="C3043" s="145"/>
      <c r="D3043" s="146"/>
      <c r="E3043" s="147"/>
      <c r="F3043" s="148"/>
      <c r="G3043" s="148"/>
      <c r="H3043" s="107"/>
      <c r="I3043" s="149"/>
      <c r="J3043" s="107"/>
      <c r="K3043" s="145"/>
      <c r="L3043" s="92"/>
      <c r="M3043" s="104"/>
      <c r="N3043" s="143"/>
      <c r="O3043" s="143"/>
      <c r="P3043" s="143"/>
      <c r="Q3043" s="143"/>
      <c r="R3043" s="94"/>
      <c r="S3043" s="107"/>
      <c r="T3043" s="143"/>
      <c r="U3043" s="94"/>
      <c r="V3043" s="94"/>
      <c r="W3043" s="94"/>
      <c r="X3043" s="143"/>
      <c r="Y3043" s="123"/>
      <c r="Z3043" s="143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  <c r="EG3043" s="107"/>
      <c r="EH3043" s="107"/>
      <c r="EI3043" s="107"/>
      <c r="EJ3043" s="107"/>
      <c r="EK3043" s="107"/>
      <c r="EL3043" s="107"/>
      <c r="EM3043" s="107"/>
      <c r="EN3043" s="107"/>
      <c r="EO3043" s="107"/>
      <c r="EP3043" s="107"/>
      <c r="EQ3043" s="107"/>
      <c r="ER3043" s="107"/>
      <c r="ES3043" s="107"/>
      <c r="ET3043" s="107"/>
      <c r="EU3043" s="107"/>
      <c r="EV3043" s="107"/>
      <c r="EW3043" s="107"/>
      <c r="EX3043" s="107"/>
      <c r="EY3043" s="107"/>
    </row>
    <row r="3044" spans="1:155" x14ac:dyDescent="0.15">
      <c r="A3044" s="36"/>
      <c r="B3044" s="107"/>
      <c r="C3044" s="145"/>
      <c r="D3044" s="146"/>
      <c r="E3044" s="147"/>
      <c r="F3044" s="148"/>
      <c r="G3044" s="148"/>
      <c r="H3044" s="107"/>
      <c r="I3044" s="149"/>
      <c r="J3044" s="107"/>
      <c r="K3044" s="145"/>
      <c r="L3044" s="92"/>
      <c r="M3044" s="104"/>
      <c r="N3044" s="143"/>
      <c r="O3044" s="143"/>
      <c r="P3044" s="143"/>
      <c r="Q3044" s="143"/>
      <c r="R3044" s="94"/>
      <c r="S3044" s="107"/>
      <c r="T3044" s="143"/>
      <c r="U3044" s="94"/>
      <c r="V3044" s="94"/>
      <c r="W3044" s="94"/>
      <c r="X3044" s="143"/>
      <c r="Y3044" s="123"/>
      <c r="Z3044" s="143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  <c r="EG3044" s="107"/>
      <c r="EH3044" s="107"/>
      <c r="EI3044" s="107"/>
      <c r="EJ3044" s="107"/>
      <c r="EK3044" s="107"/>
      <c r="EL3044" s="107"/>
      <c r="EM3044" s="107"/>
      <c r="EN3044" s="107"/>
      <c r="EO3044" s="107"/>
      <c r="EP3044" s="107"/>
      <c r="EQ3044" s="107"/>
      <c r="ER3044" s="107"/>
      <c r="ES3044" s="107"/>
      <c r="ET3044" s="107"/>
      <c r="EU3044" s="107"/>
      <c r="EV3044" s="107"/>
      <c r="EW3044" s="107"/>
      <c r="EX3044" s="107"/>
      <c r="EY3044" s="107"/>
    </row>
    <row r="3045" spans="1:155" x14ac:dyDescent="0.15">
      <c r="A3045" s="36"/>
      <c r="B3045" s="107"/>
      <c r="C3045" s="145"/>
      <c r="D3045" s="146"/>
      <c r="E3045" s="147"/>
      <c r="F3045" s="148"/>
      <c r="G3045" s="148"/>
      <c r="H3045" s="107"/>
      <c r="I3045" s="149"/>
      <c r="J3045" s="107"/>
      <c r="K3045" s="145"/>
      <c r="L3045" s="92"/>
      <c r="M3045" s="104"/>
      <c r="N3045" s="143"/>
      <c r="O3045" s="143"/>
      <c r="P3045" s="143"/>
      <c r="Q3045" s="143"/>
      <c r="R3045" s="94"/>
      <c r="S3045" s="107"/>
      <c r="T3045" s="143"/>
      <c r="U3045" s="94"/>
      <c r="V3045" s="94"/>
      <c r="W3045" s="94"/>
      <c r="X3045" s="143"/>
      <c r="Y3045" s="123"/>
      <c r="Z3045" s="143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  <c r="EG3045" s="107"/>
      <c r="EH3045" s="107"/>
      <c r="EI3045" s="107"/>
      <c r="EJ3045" s="107"/>
      <c r="EK3045" s="107"/>
      <c r="EL3045" s="107"/>
      <c r="EM3045" s="107"/>
      <c r="EN3045" s="107"/>
      <c r="EO3045" s="107"/>
      <c r="EP3045" s="107"/>
      <c r="EQ3045" s="107"/>
      <c r="ER3045" s="107"/>
      <c r="ES3045" s="107"/>
      <c r="ET3045" s="107"/>
      <c r="EU3045" s="107"/>
      <c r="EV3045" s="107"/>
      <c r="EW3045" s="107"/>
      <c r="EX3045" s="107"/>
      <c r="EY3045" s="107"/>
    </row>
    <row r="3046" spans="1:155" x14ac:dyDescent="0.15">
      <c r="A3046" s="36"/>
      <c r="B3046" s="107"/>
      <c r="C3046" s="145"/>
      <c r="D3046" s="146"/>
      <c r="E3046" s="147"/>
      <c r="F3046" s="148"/>
      <c r="G3046" s="148"/>
      <c r="H3046" s="107"/>
      <c r="I3046" s="149"/>
      <c r="J3046" s="107"/>
      <c r="K3046" s="145"/>
      <c r="L3046" s="92"/>
      <c r="M3046" s="104"/>
      <c r="N3046" s="143"/>
      <c r="O3046" s="143"/>
      <c r="P3046" s="143"/>
      <c r="Q3046" s="143"/>
      <c r="R3046" s="94"/>
      <c r="S3046" s="107"/>
      <c r="T3046" s="143"/>
      <c r="U3046" s="94"/>
      <c r="V3046" s="94"/>
      <c r="W3046" s="94"/>
      <c r="X3046" s="143"/>
      <c r="Y3046" s="123"/>
      <c r="Z3046" s="143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  <c r="EG3046" s="107"/>
      <c r="EH3046" s="107"/>
      <c r="EI3046" s="107"/>
      <c r="EJ3046" s="107"/>
      <c r="EK3046" s="107"/>
      <c r="EL3046" s="107"/>
      <c r="EM3046" s="107"/>
      <c r="EN3046" s="107"/>
      <c r="EO3046" s="107"/>
      <c r="EP3046" s="107"/>
      <c r="EQ3046" s="107"/>
      <c r="ER3046" s="107"/>
      <c r="ES3046" s="107"/>
      <c r="ET3046" s="107"/>
      <c r="EU3046" s="107"/>
      <c r="EV3046" s="107"/>
      <c r="EW3046" s="107"/>
      <c r="EX3046" s="107"/>
      <c r="EY3046" s="107"/>
    </row>
    <row r="3047" spans="1:155" x14ac:dyDescent="0.15">
      <c r="A3047" s="36"/>
      <c r="B3047" s="107"/>
      <c r="C3047" s="145"/>
      <c r="D3047" s="146"/>
      <c r="E3047" s="147"/>
      <c r="F3047" s="148"/>
      <c r="G3047" s="148"/>
      <c r="H3047" s="107"/>
      <c r="I3047" s="149"/>
      <c r="J3047" s="107"/>
      <c r="K3047" s="145"/>
      <c r="L3047" s="92"/>
      <c r="M3047" s="104"/>
      <c r="N3047" s="143"/>
      <c r="O3047" s="143"/>
      <c r="P3047" s="143"/>
      <c r="Q3047" s="143"/>
      <c r="R3047" s="94"/>
      <c r="S3047" s="107"/>
      <c r="T3047" s="143"/>
      <c r="U3047" s="94"/>
      <c r="V3047" s="94"/>
      <c r="W3047" s="94"/>
      <c r="X3047" s="143"/>
      <c r="Y3047" s="123"/>
      <c r="Z3047" s="143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  <c r="EG3047" s="107"/>
      <c r="EH3047" s="107"/>
      <c r="EI3047" s="107"/>
      <c r="EJ3047" s="107"/>
      <c r="EK3047" s="107"/>
      <c r="EL3047" s="107"/>
      <c r="EM3047" s="107"/>
      <c r="EN3047" s="107"/>
      <c r="EO3047" s="107"/>
      <c r="EP3047" s="107"/>
      <c r="EQ3047" s="107"/>
      <c r="ER3047" s="107"/>
      <c r="ES3047" s="107"/>
      <c r="ET3047" s="107"/>
      <c r="EU3047" s="107"/>
      <c r="EV3047" s="107"/>
      <c r="EW3047" s="107"/>
      <c r="EX3047" s="107"/>
      <c r="EY3047" s="107"/>
    </row>
    <row r="3048" spans="1:155" x14ac:dyDescent="0.15">
      <c r="A3048" s="36"/>
      <c r="B3048" s="107"/>
      <c r="C3048" s="145"/>
      <c r="D3048" s="146"/>
      <c r="E3048" s="147"/>
      <c r="F3048" s="148"/>
      <c r="G3048" s="148"/>
      <c r="H3048" s="107"/>
      <c r="I3048" s="149"/>
      <c r="J3048" s="107"/>
      <c r="K3048" s="145"/>
      <c r="L3048" s="92"/>
      <c r="M3048" s="104"/>
      <c r="N3048" s="143"/>
      <c r="O3048" s="143"/>
      <c r="P3048" s="143"/>
      <c r="Q3048" s="143"/>
      <c r="R3048" s="94"/>
      <c r="S3048" s="107"/>
      <c r="T3048" s="143"/>
      <c r="U3048" s="94"/>
      <c r="V3048" s="94"/>
      <c r="W3048" s="94"/>
      <c r="X3048" s="143"/>
      <c r="Y3048" s="123"/>
      <c r="Z3048" s="143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  <c r="EG3048" s="107"/>
      <c r="EH3048" s="107"/>
      <c r="EI3048" s="107"/>
      <c r="EJ3048" s="107"/>
      <c r="EK3048" s="107"/>
      <c r="EL3048" s="107"/>
      <c r="EM3048" s="107"/>
      <c r="EN3048" s="107"/>
      <c r="EO3048" s="107"/>
      <c r="EP3048" s="107"/>
      <c r="EQ3048" s="107"/>
      <c r="ER3048" s="107"/>
      <c r="ES3048" s="107"/>
      <c r="ET3048" s="107"/>
      <c r="EU3048" s="107"/>
      <c r="EV3048" s="107"/>
      <c r="EW3048" s="107"/>
      <c r="EX3048" s="107"/>
      <c r="EY3048" s="107"/>
    </row>
    <row r="3049" spans="1:155" x14ac:dyDescent="0.15">
      <c r="A3049" s="36"/>
      <c r="B3049" s="107"/>
      <c r="C3049" s="145"/>
      <c r="D3049" s="146"/>
      <c r="E3049" s="147"/>
      <c r="F3049" s="148"/>
      <c r="G3049" s="148"/>
      <c r="H3049" s="107"/>
      <c r="I3049" s="149"/>
      <c r="J3049" s="107"/>
      <c r="K3049" s="145"/>
      <c r="L3049" s="92"/>
      <c r="M3049" s="104"/>
      <c r="N3049" s="143"/>
      <c r="O3049" s="143"/>
      <c r="P3049" s="143"/>
      <c r="Q3049" s="143"/>
      <c r="R3049" s="94"/>
      <c r="S3049" s="107"/>
      <c r="T3049" s="143"/>
      <c r="U3049" s="94"/>
      <c r="V3049" s="94"/>
      <c r="W3049" s="94"/>
      <c r="X3049" s="143"/>
      <c r="Y3049" s="123"/>
      <c r="Z3049" s="143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  <c r="EG3049" s="107"/>
      <c r="EH3049" s="107"/>
      <c r="EI3049" s="107"/>
      <c r="EJ3049" s="107"/>
      <c r="EK3049" s="107"/>
      <c r="EL3049" s="107"/>
      <c r="EM3049" s="107"/>
      <c r="EN3049" s="107"/>
      <c r="EO3049" s="107"/>
      <c r="EP3049" s="107"/>
      <c r="EQ3049" s="107"/>
      <c r="ER3049" s="107"/>
      <c r="ES3049" s="107"/>
      <c r="ET3049" s="107"/>
      <c r="EU3049" s="107"/>
      <c r="EV3049" s="107"/>
      <c r="EW3049" s="107"/>
      <c r="EX3049" s="107"/>
      <c r="EY3049" s="107"/>
    </row>
    <row r="3050" spans="1:155" x14ac:dyDescent="0.15">
      <c r="A3050" s="36"/>
      <c r="B3050" s="107"/>
      <c r="C3050" s="145"/>
      <c r="D3050" s="146"/>
      <c r="E3050" s="147"/>
      <c r="F3050" s="148"/>
      <c r="G3050" s="148"/>
      <c r="H3050" s="107"/>
      <c r="I3050" s="149"/>
      <c r="J3050" s="107"/>
      <c r="K3050" s="145"/>
      <c r="L3050" s="92"/>
      <c r="M3050" s="104"/>
      <c r="N3050" s="143"/>
      <c r="O3050" s="143"/>
      <c r="P3050" s="143"/>
      <c r="Q3050" s="143"/>
      <c r="R3050" s="94"/>
      <c r="S3050" s="107"/>
      <c r="T3050" s="143"/>
      <c r="U3050" s="94"/>
      <c r="V3050" s="94"/>
      <c r="W3050" s="94"/>
      <c r="X3050" s="143"/>
      <c r="Y3050" s="123"/>
      <c r="Z3050" s="143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  <c r="EG3050" s="107"/>
      <c r="EH3050" s="107"/>
      <c r="EI3050" s="107"/>
      <c r="EJ3050" s="107"/>
      <c r="EK3050" s="107"/>
      <c r="EL3050" s="107"/>
      <c r="EM3050" s="107"/>
      <c r="EN3050" s="107"/>
      <c r="EO3050" s="107"/>
      <c r="EP3050" s="107"/>
      <c r="EQ3050" s="107"/>
      <c r="ER3050" s="107"/>
      <c r="ES3050" s="107"/>
      <c r="ET3050" s="107"/>
      <c r="EU3050" s="107"/>
      <c r="EV3050" s="107"/>
      <c r="EW3050" s="107"/>
      <c r="EX3050" s="107"/>
      <c r="EY3050" s="107"/>
    </row>
    <row r="3051" spans="1:155" x14ac:dyDescent="0.15">
      <c r="A3051" s="36"/>
      <c r="B3051" s="107"/>
      <c r="C3051" s="145"/>
      <c r="D3051" s="146"/>
      <c r="E3051" s="147"/>
      <c r="F3051" s="148"/>
      <c r="G3051" s="148"/>
      <c r="H3051" s="107"/>
      <c r="I3051" s="149"/>
      <c r="J3051" s="107"/>
      <c r="K3051" s="145"/>
      <c r="L3051" s="92"/>
      <c r="M3051" s="104"/>
      <c r="N3051" s="143"/>
      <c r="O3051" s="143"/>
      <c r="P3051" s="143"/>
      <c r="Q3051" s="143"/>
      <c r="R3051" s="94"/>
      <c r="S3051" s="107"/>
      <c r="T3051" s="143"/>
      <c r="U3051" s="94"/>
      <c r="V3051" s="94"/>
      <c r="W3051" s="94"/>
      <c r="X3051" s="143"/>
      <c r="Y3051" s="123"/>
      <c r="Z3051" s="143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  <c r="EG3051" s="107"/>
      <c r="EH3051" s="107"/>
      <c r="EI3051" s="107"/>
      <c r="EJ3051" s="107"/>
      <c r="EK3051" s="107"/>
      <c r="EL3051" s="107"/>
      <c r="EM3051" s="107"/>
      <c r="EN3051" s="107"/>
      <c r="EO3051" s="107"/>
      <c r="EP3051" s="107"/>
      <c r="EQ3051" s="107"/>
      <c r="ER3051" s="107"/>
      <c r="ES3051" s="107"/>
      <c r="ET3051" s="107"/>
      <c r="EU3051" s="107"/>
      <c r="EV3051" s="107"/>
      <c r="EW3051" s="107"/>
      <c r="EX3051" s="107"/>
      <c r="EY3051" s="107"/>
    </row>
    <row r="3052" spans="1:155" x14ac:dyDescent="0.15">
      <c r="A3052" s="36"/>
      <c r="B3052" s="107"/>
      <c r="C3052" s="145"/>
      <c r="D3052" s="146"/>
      <c r="E3052" s="147"/>
      <c r="F3052" s="148"/>
      <c r="G3052" s="148"/>
      <c r="H3052" s="107"/>
      <c r="I3052" s="149"/>
      <c r="J3052" s="107"/>
      <c r="K3052" s="145"/>
      <c r="L3052" s="92"/>
      <c r="M3052" s="104"/>
      <c r="N3052" s="143"/>
      <c r="O3052" s="143"/>
      <c r="P3052" s="143"/>
      <c r="Q3052" s="143"/>
      <c r="R3052" s="94"/>
      <c r="S3052" s="107"/>
      <c r="T3052" s="143"/>
      <c r="U3052" s="94"/>
      <c r="V3052" s="94"/>
      <c r="W3052" s="94"/>
      <c r="X3052" s="143"/>
      <c r="Y3052" s="123"/>
      <c r="Z3052" s="143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  <c r="EG3052" s="107"/>
      <c r="EH3052" s="107"/>
      <c r="EI3052" s="107"/>
      <c r="EJ3052" s="107"/>
      <c r="EK3052" s="107"/>
      <c r="EL3052" s="107"/>
      <c r="EM3052" s="107"/>
      <c r="EN3052" s="107"/>
      <c r="EO3052" s="107"/>
      <c r="EP3052" s="107"/>
      <c r="EQ3052" s="107"/>
      <c r="ER3052" s="107"/>
      <c r="ES3052" s="107"/>
      <c r="ET3052" s="107"/>
      <c r="EU3052" s="107"/>
      <c r="EV3052" s="107"/>
      <c r="EW3052" s="107"/>
      <c r="EX3052" s="107"/>
      <c r="EY3052" s="107"/>
    </row>
    <row r="3053" spans="1:155" x14ac:dyDescent="0.15">
      <c r="A3053" s="36"/>
      <c r="B3053" s="107"/>
      <c r="C3053" s="145"/>
      <c r="D3053" s="146"/>
      <c r="E3053" s="147"/>
      <c r="F3053" s="148"/>
      <c r="G3053" s="148"/>
      <c r="H3053" s="107"/>
      <c r="I3053" s="149"/>
      <c r="J3053" s="107"/>
      <c r="K3053" s="145"/>
      <c r="L3053" s="92"/>
      <c r="M3053" s="104"/>
      <c r="N3053" s="143"/>
      <c r="O3053" s="143"/>
      <c r="P3053" s="143"/>
      <c r="Q3053" s="143"/>
      <c r="R3053" s="94"/>
      <c r="S3053" s="107"/>
      <c r="T3053" s="143"/>
      <c r="U3053" s="94"/>
      <c r="V3053" s="94"/>
      <c r="W3053" s="94"/>
      <c r="X3053" s="143"/>
      <c r="Y3053" s="123"/>
      <c r="Z3053" s="143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  <c r="EG3053" s="107"/>
      <c r="EH3053" s="107"/>
      <c r="EI3053" s="107"/>
      <c r="EJ3053" s="107"/>
      <c r="EK3053" s="107"/>
      <c r="EL3053" s="107"/>
      <c r="EM3053" s="107"/>
      <c r="EN3053" s="107"/>
      <c r="EO3053" s="107"/>
      <c r="EP3053" s="107"/>
      <c r="EQ3053" s="107"/>
      <c r="ER3053" s="107"/>
      <c r="ES3053" s="107"/>
      <c r="ET3053" s="107"/>
      <c r="EU3053" s="107"/>
      <c r="EV3053" s="107"/>
      <c r="EW3053" s="107"/>
      <c r="EX3053" s="107"/>
      <c r="EY3053" s="107"/>
    </row>
    <row r="3054" spans="1:155" x14ac:dyDescent="0.15">
      <c r="A3054" s="36"/>
      <c r="B3054" s="107"/>
      <c r="C3054" s="145"/>
      <c r="D3054" s="146"/>
      <c r="E3054" s="147"/>
      <c r="F3054" s="148"/>
      <c r="G3054" s="148"/>
      <c r="H3054" s="107"/>
      <c r="I3054" s="149"/>
      <c r="J3054" s="107"/>
      <c r="K3054" s="145"/>
      <c r="L3054" s="92"/>
      <c r="M3054" s="104"/>
      <c r="N3054" s="143"/>
      <c r="O3054" s="143"/>
      <c r="P3054" s="143"/>
      <c r="Q3054" s="143"/>
      <c r="R3054" s="94"/>
      <c r="S3054" s="107"/>
      <c r="T3054" s="143"/>
      <c r="U3054" s="94"/>
      <c r="V3054" s="94"/>
      <c r="W3054" s="94"/>
      <c r="X3054" s="143"/>
      <c r="Y3054" s="123"/>
      <c r="Z3054" s="143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  <c r="EG3054" s="107"/>
      <c r="EH3054" s="107"/>
      <c r="EI3054" s="107"/>
      <c r="EJ3054" s="107"/>
      <c r="EK3054" s="107"/>
      <c r="EL3054" s="107"/>
      <c r="EM3054" s="107"/>
      <c r="EN3054" s="107"/>
      <c r="EO3054" s="107"/>
      <c r="EP3054" s="107"/>
      <c r="EQ3054" s="107"/>
      <c r="ER3054" s="107"/>
      <c r="ES3054" s="107"/>
      <c r="ET3054" s="107"/>
      <c r="EU3054" s="107"/>
      <c r="EV3054" s="107"/>
      <c r="EW3054" s="107"/>
      <c r="EX3054" s="107"/>
      <c r="EY3054" s="107"/>
    </row>
    <row r="3055" spans="1:155" x14ac:dyDescent="0.15">
      <c r="A3055" s="36"/>
      <c r="B3055" s="107"/>
      <c r="C3055" s="145"/>
      <c r="D3055" s="146"/>
      <c r="E3055" s="147"/>
      <c r="F3055" s="148"/>
      <c r="G3055" s="148"/>
      <c r="H3055" s="107"/>
      <c r="I3055" s="149"/>
      <c r="J3055" s="107"/>
      <c r="K3055" s="145"/>
      <c r="L3055" s="92"/>
      <c r="M3055" s="104"/>
      <c r="N3055" s="143"/>
      <c r="O3055" s="143"/>
      <c r="P3055" s="143"/>
      <c r="Q3055" s="143"/>
      <c r="R3055" s="94"/>
      <c r="S3055" s="107"/>
      <c r="T3055" s="143"/>
      <c r="U3055" s="94"/>
      <c r="V3055" s="94"/>
      <c r="W3055" s="94"/>
      <c r="X3055" s="143"/>
      <c r="Y3055" s="123"/>
      <c r="Z3055" s="143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  <c r="EG3055" s="107"/>
      <c r="EH3055" s="107"/>
      <c r="EI3055" s="107"/>
      <c r="EJ3055" s="107"/>
      <c r="EK3055" s="107"/>
      <c r="EL3055" s="107"/>
      <c r="EM3055" s="107"/>
      <c r="EN3055" s="107"/>
      <c r="EO3055" s="107"/>
      <c r="EP3055" s="107"/>
      <c r="EQ3055" s="107"/>
      <c r="ER3055" s="107"/>
      <c r="ES3055" s="107"/>
      <c r="ET3055" s="107"/>
      <c r="EU3055" s="107"/>
      <c r="EV3055" s="107"/>
      <c r="EW3055" s="107"/>
      <c r="EX3055" s="107"/>
      <c r="EY3055" s="107"/>
    </row>
    <row r="3056" spans="1:155" x14ac:dyDescent="0.15">
      <c r="A3056" s="36"/>
      <c r="B3056" s="107"/>
      <c r="C3056" s="145"/>
      <c r="D3056" s="146"/>
      <c r="E3056" s="147"/>
      <c r="F3056" s="148"/>
      <c r="G3056" s="148"/>
      <c r="H3056" s="107"/>
      <c r="I3056" s="149"/>
      <c r="J3056" s="107"/>
      <c r="K3056" s="145"/>
      <c r="L3056" s="92"/>
      <c r="M3056" s="104"/>
      <c r="N3056" s="143"/>
      <c r="O3056" s="143"/>
      <c r="P3056" s="143"/>
      <c r="Q3056" s="143"/>
      <c r="R3056" s="94"/>
      <c r="S3056" s="107"/>
      <c r="T3056" s="143"/>
      <c r="U3056" s="94"/>
      <c r="V3056" s="94"/>
      <c r="W3056" s="94"/>
      <c r="X3056" s="143"/>
      <c r="Y3056" s="123"/>
      <c r="Z3056" s="143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  <c r="EG3056" s="107"/>
      <c r="EH3056" s="107"/>
      <c r="EI3056" s="107"/>
      <c r="EJ3056" s="107"/>
      <c r="EK3056" s="107"/>
      <c r="EL3056" s="107"/>
      <c r="EM3056" s="107"/>
      <c r="EN3056" s="107"/>
      <c r="EO3056" s="107"/>
      <c r="EP3056" s="107"/>
      <c r="EQ3056" s="107"/>
      <c r="ER3056" s="107"/>
      <c r="ES3056" s="107"/>
      <c r="ET3056" s="107"/>
      <c r="EU3056" s="107"/>
      <c r="EV3056" s="107"/>
      <c r="EW3056" s="107"/>
      <c r="EX3056" s="107"/>
      <c r="EY3056" s="107"/>
    </row>
    <row r="3057" spans="1:155" x14ac:dyDescent="0.15">
      <c r="A3057" s="36"/>
      <c r="B3057" s="107"/>
      <c r="C3057" s="145"/>
      <c r="D3057" s="146"/>
      <c r="E3057" s="147"/>
      <c r="F3057" s="148"/>
      <c r="G3057" s="148"/>
      <c r="H3057" s="107"/>
      <c r="I3057" s="149"/>
      <c r="J3057" s="107"/>
      <c r="K3057" s="145"/>
      <c r="L3057" s="92"/>
      <c r="M3057" s="104"/>
      <c r="N3057" s="143"/>
      <c r="O3057" s="143"/>
      <c r="P3057" s="143"/>
      <c r="Q3057" s="143"/>
      <c r="R3057" s="94"/>
      <c r="S3057" s="107"/>
      <c r="T3057" s="143"/>
      <c r="U3057" s="94"/>
      <c r="V3057" s="94"/>
      <c r="W3057" s="94"/>
      <c r="X3057" s="143"/>
      <c r="Y3057" s="123"/>
      <c r="Z3057" s="143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  <c r="EG3057" s="107"/>
      <c r="EH3057" s="107"/>
      <c r="EI3057" s="107"/>
      <c r="EJ3057" s="107"/>
      <c r="EK3057" s="107"/>
      <c r="EL3057" s="107"/>
      <c r="EM3057" s="107"/>
      <c r="EN3057" s="107"/>
      <c r="EO3057" s="107"/>
      <c r="EP3057" s="107"/>
      <c r="EQ3057" s="107"/>
      <c r="ER3057" s="107"/>
      <c r="ES3057" s="107"/>
      <c r="ET3057" s="107"/>
      <c r="EU3057" s="107"/>
      <c r="EV3057" s="107"/>
      <c r="EW3057" s="107"/>
      <c r="EX3057" s="107"/>
      <c r="EY3057" s="107"/>
    </row>
    <row r="3058" spans="1:155" x14ac:dyDescent="0.15">
      <c r="A3058" s="36"/>
      <c r="B3058" s="107"/>
      <c r="C3058" s="145"/>
      <c r="D3058" s="146"/>
      <c r="E3058" s="147"/>
      <c r="F3058" s="148"/>
      <c r="G3058" s="148"/>
      <c r="H3058" s="107"/>
      <c r="I3058" s="149"/>
      <c r="J3058" s="107"/>
      <c r="K3058" s="145"/>
      <c r="L3058" s="92"/>
      <c r="M3058" s="104"/>
      <c r="N3058" s="143"/>
      <c r="O3058" s="143"/>
      <c r="P3058" s="143"/>
      <c r="Q3058" s="143"/>
      <c r="R3058" s="94"/>
      <c r="S3058" s="107"/>
      <c r="T3058" s="143"/>
      <c r="U3058" s="94"/>
      <c r="V3058" s="94"/>
      <c r="W3058" s="94"/>
      <c r="X3058" s="143"/>
      <c r="Y3058" s="123"/>
      <c r="Z3058" s="143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  <c r="EG3058" s="107"/>
      <c r="EH3058" s="107"/>
      <c r="EI3058" s="107"/>
      <c r="EJ3058" s="107"/>
      <c r="EK3058" s="107"/>
      <c r="EL3058" s="107"/>
      <c r="EM3058" s="107"/>
      <c r="EN3058" s="107"/>
      <c r="EO3058" s="107"/>
      <c r="EP3058" s="107"/>
      <c r="EQ3058" s="107"/>
      <c r="ER3058" s="107"/>
      <c r="ES3058" s="107"/>
      <c r="ET3058" s="107"/>
      <c r="EU3058" s="107"/>
      <c r="EV3058" s="107"/>
      <c r="EW3058" s="107"/>
      <c r="EX3058" s="107"/>
      <c r="EY3058" s="107"/>
    </row>
    <row r="3059" spans="1:155" x14ac:dyDescent="0.15">
      <c r="A3059" s="36"/>
      <c r="B3059" s="107"/>
      <c r="C3059" s="145"/>
      <c r="D3059" s="146"/>
      <c r="E3059" s="147"/>
      <c r="F3059" s="148"/>
      <c r="G3059" s="148"/>
      <c r="H3059" s="107"/>
      <c r="I3059" s="149"/>
      <c r="J3059" s="107"/>
      <c r="K3059" s="145"/>
      <c r="L3059" s="92"/>
      <c r="M3059" s="104"/>
      <c r="N3059" s="143"/>
      <c r="O3059" s="143"/>
      <c r="P3059" s="143"/>
      <c r="Q3059" s="143"/>
      <c r="R3059" s="94"/>
      <c r="S3059" s="107"/>
      <c r="T3059" s="143"/>
      <c r="U3059" s="94"/>
      <c r="V3059" s="94"/>
      <c r="W3059" s="94"/>
      <c r="X3059" s="143"/>
      <c r="Y3059" s="123"/>
      <c r="Z3059" s="143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  <c r="EG3059" s="107"/>
      <c r="EH3059" s="107"/>
      <c r="EI3059" s="107"/>
      <c r="EJ3059" s="107"/>
      <c r="EK3059" s="107"/>
      <c r="EL3059" s="107"/>
      <c r="EM3059" s="107"/>
      <c r="EN3059" s="107"/>
      <c r="EO3059" s="107"/>
      <c r="EP3059" s="107"/>
      <c r="EQ3059" s="107"/>
      <c r="ER3059" s="107"/>
      <c r="ES3059" s="107"/>
      <c r="ET3059" s="107"/>
      <c r="EU3059" s="107"/>
      <c r="EV3059" s="107"/>
      <c r="EW3059" s="107"/>
      <c r="EX3059" s="107"/>
      <c r="EY3059" s="107"/>
    </row>
    <row r="3060" spans="1:155" x14ac:dyDescent="0.15">
      <c r="A3060" s="36"/>
      <c r="B3060" s="107"/>
      <c r="C3060" s="145"/>
      <c r="D3060" s="146"/>
      <c r="E3060" s="147"/>
      <c r="F3060" s="148"/>
      <c r="G3060" s="148"/>
      <c r="H3060" s="107"/>
      <c r="I3060" s="149"/>
      <c r="J3060" s="107"/>
      <c r="K3060" s="145"/>
      <c r="L3060" s="92"/>
      <c r="M3060" s="104"/>
      <c r="N3060" s="143"/>
      <c r="O3060" s="143"/>
      <c r="P3060" s="143"/>
      <c r="Q3060" s="143"/>
      <c r="R3060" s="94"/>
      <c r="S3060" s="107"/>
      <c r="T3060" s="143"/>
      <c r="U3060" s="94"/>
      <c r="V3060" s="94"/>
      <c r="W3060" s="94"/>
      <c r="X3060" s="143"/>
      <c r="Y3060" s="123"/>
      <c r="Z3060" s="143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  <c r="EG3060" s="107"/>
      <c r="EH3060" s="107"/>
      <c r="EI3060" s="107"/>
      <c r="EJ3060" s="107"/>
      <c r="EK3060" s="107"/>
      <c r="EL3060" s="107"/>
      <c r="EM3060" s="107"/>
      <c r="EN3060" s="107"/>
      <c r="EO3060" s="107"/>
      <c r="EP3060" s="107"/>
      <c r="EQ3060" s="107"/>
      <c r="ER3060" s="107"/>
      <c r="ES3060" s="107"/>
      <c r="ET3060" s="107"/>
      <c r="EU3060" s="107"/>
      <c r="EV3060" s="107"/>
      <c r="EW3060" s="107"/>
      <c r="EX3060" s="107"/>
      <c r="EY3060" s="107"/>
    </row>
    <row r="3061" spans="1:155" x14ac:dyDescent="0.15">
      <c r="A3061" s="36"/>
      <c r="B3061" s="107"/>
      <c r="C3061" s="145"/>
      <c r="D3061" s="146"/>
      <c r="E3061" s="147"/>
      <c r="F3061" s="148"/>
      <c r="G3061" s="148"/>
      <c r="H3061" s="107"/>
      <c r="I3061" s="149"/>
      <c r="J3061" s="107"/>
      <c r="K3061" s="145"/>
      <c r="L3061" s="92"/>
      <c r="M3061" s="104"/>
      <c r="N3061" s="143"/>
      <c r="O3061" s="143"/>
      <c r="P3061" s="143"/>
      <c r="Q3061" s="143"/>
      <c r="R3061" s="94"/>
      <c r="S3061" s="107"/>
      <c r="T3061" s="143"/>
      <c r="U3061" s="94"/>
      <c r="V3061" s="94"/>
      <c r="W3061" s="94"/>
      <c r="X3061" s="143"/>
      <c r="Y3061" s="123"/>
      <c r="Z3061" s="143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  <c r="EG3061" s="107"/>
      <c r="EH3061" s="107"/>
      <c r="EI3061" s="107"/>
      <c r="EJ3061" s="107"/>
      <c r="EK3061" s="107"/>
      <c r="EL3061" s="107"/>
      <c r="EM3061" s="107"/>
      <c r="EN3061" s="107"/>
      <c r="EO3061" s="107"/>
      <c r="EP3061" s="107"/>
      <c r="EQ3061" s="107"/>
      <c r="ER3061" s="107"/>
      <c r="ES3061" s="107"/>
      <c r="ET3061" s="107"/>
      <c r="EU3061" s="107"/>
      <c r="EV3061" s="107"/>
      <c r="EW3061" s="107"/>
      <c r="EX3061" s="107"/>
      <c r="EY3061" s="107"/>
    </row>
    <row r="3062" spans="1:155" x14ac:dyDescent="0.15">
      <c r="A3062" s="36"/>
      <c r="B3062" s="107"/>
      <c r="C3062" s="145"/>
      <c r="D3062" s="146"/>
      <c r="E3062" s="147"/>
      <c r="F3062" s="148"/>
      <c r="G3062" s="148"/>
      <c r="H3062" s="107"/>
      <c r="I3062" s="149"/>
      <c r="J3062" s="107"/>
      <c r="K3062" s="145"/>
      <c r="L3062" s="92"/>
      <c r="M3062" s="104"/>
      <c r="N3062" s="143"/>
      <c r="O3062" s="143"/>
      <c r="P3062" s="143"/>
      <c r="Q3062" s="143"/>
      <c r="R3062" s="94"/>
      <c r="S3062" s="107"/>
      <c r="T3062" s="143"/>
      <c r="U3062" s="94"/>
      <c r="V3062" s="94"/>
      <c r="W3062" s="94"/>
      <c r="X3062" s="143"/>
      <c r="Y3062" s="123"/>
      <c r="Z3062" s="143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  <c r="EG3062" s="107"/>
      <c r="EH3062" s="107"/>
      <c r="EI3062" s="107"/>
      <c r="EJ3062" s="107"/>
      <c r="EK3062" s="107"/>
      <c r="EL3062" s="107"/>
      <c r="EM3062" s="107"/>
      <c r="EN3062" s="107"/>
      <c r="EO3062" s="107"/>
      <c r="EP3062" s="107"/>
      <c r="EQ3062" s="107"/>
      <c r="ER3062" s="107"/>
      <c r="ES3062" s="107"/>
      <c r="ET3062" s="107"/>
      <c r="EU3062" s="107"/>
      <c r="EV3062" s="107"/>
      <c r="EW3062" s="107"/>
      <c r="EX3062" s="107"/>
      <c r="EY3062" s="107"/>
    </row>
    <row r="3063" spans="1:155" x14ac:dyDescent="0.15">
      <c r="A3063" s="36"/>
      <c r="B3063" s="107"/>
      <c r="C3063" s="145"/>
      <c r="D3063" s="146"/>
      <c r="E3063" s="147"/>
      <c r="F3063" s="148"/>
      <c r="G3063" s="148"/>
      <c r="H3063" s="107"/>
      <c r="I3063" s="149"/>
      <c r="J3063" s="107"/>
      <c r="K3063" s="145"/>
      <c r="L3063" s="92"/>
      <c r="M3063" s="104"/>
      <c r="N3063" s="143"/>
      <c r="O3063" s="143"/>
      <c r="P3063" s="143"/>
      <c r="Q3063" s="143"/>
      <c r="R3063" s="94"/>
      <c r="S3063" s="107"/>
      <c r="T3063" s="143"/>
      <c r="U3063" s="94"/>
      <c r="V3063" s="94"/>
      <c r="W3063" s="94"/>
      <c r="X3063" s="143"/>
      <c r="Y3063" s="123"/>
      <c r="Z3063" s="143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  <c r="EG3063" s="107"/>
      <c r="EH3063" s="107"/>
      <c r="EI3063" s="107"/>
      <c r="EJ3063" s="107"/>
      <c r="EK3063" s="107"/>
      <c r="EL3063" s="107"/>
      <c r="EM3063" s="107"/>
      <c r="EN3063" s="107"/>
      <c r="EO3063" s="107"/>
      <c r="EP3063" s="107"/>
      <c r="EQ3063" s="107"/>
      <c r="ER3063" s="107"/>
      <c r="ES3063" s="107"/>
      <c r="ET3063" s="107"/>
      <c r="EU3063" s="107"/>
      <c r="EV3063" s="107"/>
      <c r="EW3063" s="107"/>
      <c r="EX3063" s="107"/>
      <c r="EY3063" s="107"/>
    </row>
    <row r="3064" spans="1:155" x14ac:dyDescent="0.15">
      <c r="A3064" s="36"/>
      <c r="B3064" s="107"/>
      <c r="C3064" s="145"/>
      <c r="D3064" s="146"/>
      <c r="E3064" s="147"/>
      <c r="F3064" s="148"/>
      <c r="G3064" s="148"/>
      <c r="H3064" s="107"/>
      <c r="I3064" s="149"/>
      <c r="J3064" s="107"/>
      <c r="K3064" s="145"/>
      <c r="L3064" s="92"/>
      <c r="M3064" s="104"/>
      <c r="N3064" s="143"/>
      <c r="O3064" s="143"/>
      <c r="P3064" s="143"/>
      <c r="Q3064" s="143"/>
      <c r="R3064" s="94"/>
      <c r="S3064" s="107"/>
      <c r="T3064" s="143"/>
      <c r="U3064" s="94"/>
      <c r="V3064" s="94"/>
      <c r="W3064" s="94"/>
      <c r="X3064" s="143"/>
      <c r="Y3064" s="123"/>
      <c r="Z3064" s="143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  <c r="EG3064" s="107"/>
      <c r="EH3064" s="107"/>
      <c r="EI3064" s="107"/>
      <c r="EJ3064" s="107"/>
      <c r="EK3064" s="107"/>
      <c r="EL3064" s="107"/>
      <c r="EM3064" s="107"/>
      <c r="EN3064" s="107"/>
      <c r="EO3064" s="107"/>
      <c r="EP3064" s="107"/>
      <c r="EQ3064" s="107"/>
      <c r="ER3064" s="107"/>
      <c r="ES3064" s="107"/>
      <c r="ET3064" s="107"/>
      <c r="EU3064" s="107"/>
      <c r="EV3064" s="107"/>
      <c r="EW3064" s="107"/>
      <c r="EX3064" s="107"/>
      <c r="EY3064" s="107"/>
    </row>
    <row r="3065" spans="1:155" x14ac:dyDescent="0.15">
      <c r="A3065" s="36"/>
      <c r="B3065" s="107"/>
      <c r="C3065" s="145"/>
      <c r="D3065" s="146"/>
      <c r="E3065" s="147"/>
      <c r="F3065" s="148"/>
      <c r="G3065" s="148"/>
      <c r="H3065" s="107"/>
      <c r="I3065" s="149"/>
      <c r="J3065" s="107"/>
      <c r="K3065" s="145"/>
      <c r="L3065" s="92"/>
      <c r="M3065" s="104"/>
      <c r="N3065" s="143"/>
      <c r="O3065" s="143"/>
      <c r="P3065" s="143"/>
      <c r="Q3065" s="143"/>
      <c r="R3065" s="94"/>
      <c r="S3065" s="107"/>
      <c r="T3065" s="143"/>
      <c r="U3065" s="94"/>
      <c r="V3065" s="94"/>
      <c r="W3065" s="94"/>
      <c r="X3065" s="143"/>
      <c r="Y3065" s="123"/>
      <c r="Z3065" s="143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  <c r="EG3065" s="107"/>
      <c r="EH3065" s="107"/>
      <c r="EI3065" s="107"/>
      <c r="EJ3065" s="107"/>
      <c r="EK3065" s="107"/>
      <c r="EL3065" s="107"/>
      <c r="EM3065" s="107"/>
      <c r="EN3065" s="107"/>
      <c r="EO3065" s="107"/>
      <c r="EP3065" s="107"/>
      <c r="EQ3065" s="107"/>
      <c r="ER3065" s="107"/>
      <c r="ES3065" s="107"/>
      <c r="ET3065" s="107"/>
      <c r="EU3065" s="107"/>
      <c r="EV3065" s="107"/>
      <c r="EW3065" s="107"/>
      <c r="EX3065" s="107"/>
      <c r="EY3065" s="107"/>
    </row>
    <row r="3066" spans="1:155" x14ac:dyDescent="0.15">
      <c r="A3066" s="36"/>
      <c r="B3066" s="107"/>
      <c r="C3066" s="145"/>
      <c r="D3066" s="146"/>
      <c r="E3066" s="147"/>
      <c r="F3066" s="148"/>
      <c r="G3066" s="148"/>
      <c r="H3066" s="107"/>
      <c r="I3066" s="149"/>
      <c r="J3066" s="107"/>
      <c r="K3066" s="145"/>
      <c r="L3066" s="92"/>
      <c r="M3066" s="104"/>
      <c r="N3066" s="143"/>
      <c r="O3066" s="143"/>
      <c r="P3066" s="143"/>
      <c r="Q3066" s="143"/>
      <c r="R3066" s="94"/>
      <c r="S3066" s="107"/>
      <c r="T3066" s="143"/>
      <c r="U3066" s="94"/>
      <c r="V3066" s="94"/>
      <c r="W3066" s="94"/>
      <c r="X3066" s="143"/>
      <c r="Y3066" s="123"/>
      <c r="Z3066" s="143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  <c r="EG3066" s="107"/>
      <c r="EH3066" s="107"/>
      <c r="EI3066" s="107"/>
      <c r="EJ3066" s="107"/>
      <c r="EK3066" s="107"/>
      <c r="EL3066" s="107"/>
      <c r="EM3066" s="107"/>
      <c r="EN3066" s="107"/>
      <c r="EO3066" s="107"/>
      <c r="EP3066" s="107"/>
      <c r="EQ3066" s="107"/>
      <c r="ER3066" s="107"/>
      <c r="ES3066" s="107"/>
      <c r="ET3066" s="107"/>
      <c r="EU3066" s="107"/>
      <c r="EV3066" s="107"/>
      <c r="EW3066" s="107"/>
      <c r="EX3066" s="107"/>
      <c r="EY3066" s="107"/>
    </row>
    <row r="3067" spans="1:155" x14ac:dyDescent="0.15">
      <c r="A3067" s="36"/>
      <c r="B3067" s="107"/>
      <c r="C3067" s="145"/>
      <c r="D3067" s="146"/>
      <c r="E3067" s="147"/>
      <c r="F3067" s="148"/>
      <c r="G3067" s="148"/>
      <c r="H3067" s="107"/>
      <c r="I3067" s="149"/>
      <c r="J3067" s="107"/>
      <c r="K3067" s="145"/>
      <c r="L3067" s="92"/>
      <c r="M3067" s="104"/>
      <c r="N3067" s="143"/>
      <c r="O3067" s="143"/>
      <c r="P3067" s="143"/>
      <c r="Q3067" s="143"/>
      <c r="R3067" s="94"/>
      <c r="S3067" s="107"/>
      <c r="T3067" s="143"/>
      <c r="U3067" s="94"/>
      <c r="V3067" s="94"/>
      <c r="W3067" s="94"/>
      <c r="X3067" s="143"/>
      <c r="Y3067" s="123"/>
      <c r="Z3067" s="143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  <c r="EG3067" s="107"/>
      <c r="EH3067" s="107"/>
      <c r="EI3067" s="107"/>
      <c r="EJ3067" s="107"/>
      <c r="EK3067" s="107"/>
      <c r="EL3067" s="107"/>
      <c r="EM3067" s="107"/>
      <c r="EN3067" s="107"/>
      <c r="EO3067" s="107"/>
      <c r="EP3067" s="107"/>
      <c r="EQ3067" s="107"/>
      <c r="ER3067" s="107"/>
      <c r="ES3067" s="107"/>
      <c r="ET3067" s="107"/>
      <c r="EU3067" s="107"/>
      <c r="EV3067" s="107"/>
      <c r="EW3067" s="107"/>
      <c r="EX3067" s="107"/>
      <c r="EY3067" s="107"/>
    </row>
    <row r="3068" spans="1:155" x14ac:dyDescent="0.15">
      <c r="A3068" s="36"/>
      <c r="B3068" s="107"/>
      <c r="C3068" s="145"/>
      <c r="D3068" s="146"/>
      <c r="E3068" s="147"/>
      <c r="F3068" s="148"/>
      <c r="G3068" s="148"/>
      <c r="H3068" s="107"/>
      <c r="I3068" s="149"/>
      <c r="J3068" s="107"/>
      <c r="K3068" s="145"/>
      <c r="L3068" s="92"/>
      <c r="M3068" s="104"/>
      <c r="N3068" s="143"/>
      <c r="O3068" s="143"/>
      <c r="P3068" s="143"/>
      <c r="Q3068" s="143"/>
      <c r="R3068" s="94"/>
      <c r="S3068" s="107"/>
      <c r="T3068" s="143"/>
      <c r="U3068" s="94"/>
      <c r="V3068" s="94"/>
      <c r="W3068" s="94"/>
      <c r="X3068" s="143"/>
      <c r="Y3068" s="123"/>
      <c r="Z3068" s="143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  <c r="EG3068" s="107"/>
      <c r="EH3068" s="107"/>
      <c r="EI3068" s="107"/>
      <c r="EJ3068" s="107"/>
      <c r="EK3068" s="107"/>
      <c r="EL3068" s="107"/>
      <c r="EM3068" s="107"/>
      <c r="EN3068" s="107"/>
      <c r="EO3068" s="107"/>
      <c r="EP3068" s="107"/>
      <c r="EQ3068" s="107"/>
      <c r="ER3068" s="107"/>
      <c r="ES3068" s="107"/>
      <c r="ET3068" s="107"/>
      <c r="EU3068" s="107"/>
      <c r="EV3068" s="107"/>
      <c r="EW3068" s="107"/>
      <c r="EX3068" s="107"/>
      <c r="EY3068" s="107"/>
    </row>
    <row r="3069" spans="1:155" x14ac:dyDescent="0.15">
      <c r="A3069" s="36"/>
      <c r="B3069" s="107"/>
      <c r="C3069" s="145"/>
      <c r="D3069" s="146"/>
      <c r="E3069" s="147"/>
      <c r="F3069" s="148"/>
      <c r="G3069" s="148"/>
      <c r="H3069" s="107"/>
      <c r="I3069" s="149"/>
      <c r="J3069" s="107"/>
      <c r="K3069" s="145"/>
      <c r="L3069" s="92"/>
      <c r="M3069" s="104"/>
      <c r="N3069" s="143"/>
      <c r="O3069" s="143"/>
      <c r="P3069" s="143"/>
      <c r="Q3069" s="143"/>
      <c r="R3069" s="94"/>
      <c r="S3069" s="107"/>
      <c r="T3069" s="143"/>
      <c r="U3069" s="94"/>
      <c r="V3069" s="94"/>
      <c r="W3069" s="94"/>
      <c r="X3069" s="143"/>
      <c r="Y3069" s="123"/>
      <c r="Z3069" s="143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  <c r="EG3069" s="107"/>
      <c r="EH3069" s="107"/>
      <c r="EI3069" s="107"/>
      <c r="EJ3069" s="107"/>
      <c r="EK3069" s="107"/>
      <c r="EL3069" s="107"/>
      <c r="EM3069" s="107"/>
      <c r="EN3069" s="107"/>
      <c r="EO3069" s="107"/>
      <c r="EP3069" s="107"/>
      <c r="EQ3069" s="107"/>
      <c r="ER3069" s="107"/>
      <c r="ES3069" s="107"/>
      <c r="ET3069" s="107"/>
      <c r="EU3069" s="107"/>
      <c r="EV3069" s="107"/>
      <c r="EW3069" s="107"/>
      <c r="EX3069" s="107"/>
      <c r="EY3069" s="107"/>
    </row>
    <row r="3070" spans="1:155" x14ac:dyDescent="0.15">
      <c r="A3070" s="36"/>
      <c r="B3070" s="107"/>
      <c r="C3070" s="145"/>
      <c r="D3070" s="146"/>
      <c r="E3070" s="147"/>
      <c r="F3070" s="148"/>
      <c r="G3070" s="148"/>
      <c r="H3070" s="107"/>
      <c r="I3070" s="149"/>
      <c r="J3070" s="107"/>
      <c r="K3070" s="145"/>
      <c r="L3070" s="92"/>
      <c r="M3070" s="104"/>
      <c r="N3070" s="143"/>
      <c r="O3070" s="143"/>
      <c r="P3070" s="143"/>
      <c r="Q3070" s="143"/>
      <c r="R3070" s="94"/>
      <c r="S3070" s="107"/>
      <c r="T3070" s="143"/>
      <c r="U3070" s="94"/>
      <c r="V3070" s="94"/>
      <c r="W3070" s="94"/>
      <c r="X3070" s="143"/>
      <c r="Y3070" s="123"/>
      <c r="Z3070" s="143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  <c r="EG3070" s="107"/>
      <c r="EH3070" s="107"/>
      <c r="EI3070" s="107"/>
      <c r="EJ3070" s="107"/>
      <c r="EK3070" s="107"/>
      <c r="EL3070" s="107"/>
      <c r="EM3070" s="107"/>
      <c r="EN3070" s="107"/>
      <c r="EO3070" s="107"/>
      <c r="EP3070" s="107"/>
      <c r="EQ3070" s="107"/>
      <c r="ER3070" s="107"/>
      <c r="ES3070" s="107"/>
      <c r="ET3070" s="107"/>
      <c r="EU3070" s="107"/>
      <c r="EV3070" s="107"/>
      <c r="EW3070" s="107"/>
      <c r="EX3070" s="107"/>
      <c r="EY3070" s="107"/>
    </row>
    <row r="3071" spans="1:155" x14ac:dyDescent="0.15">
      <c r="A3071" s="36"/>
      <c r="B3071" s="107"/>
      <c r="C3071" s="145"/>
      <c r="D3071" s="146"/>
      <c r="E3071" s="147"/>
      <c r="F3071" s="148"/>
      <c r="G3071" s="148"/>
      <c r="H3071" s="107"/>
      <c r="I3071" s="149"/>
      <c r="J3071" s="107"/>
      <c r="K3071" s="145"/>
      <c r="L3071" s="92"/>
      <c r="M3071" s="104"/>
      <c r="N3071" s="143"/>
      <c r="O3071" s="143"/>
      <c r="P3071" s="143"/>
      <c r="Q3071" s="143"/>
      <c r="R3071" s="94"/>
      <c r="S3071" s="107"/>
      <c r="T3071" s="143"/>
      <c r="U3071" s="94"/>
      <c r="V3071" s="94"/>
      <c r="W3071" s="94"/>
      <c r="X3071" s="143"/>
      <c r="Y3071" s="123"/>
      <c r="Z3071" s="143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  <c r="EG3071" s="107"/>
      <c r="EH3071" s="107"/>
      <c r="EI3071" s="107"/>
      <c r="EJ3071" s="107"/>
      <c r="EK3071" s="107"/>
      <c r="EL3071" s="107"/>
      <c r="EM3071" s="107"/>
      <c r="EN3071" s="107"/>
      <c r="EO3071" s="107"/>
      <c r="EP3071" s="107"/>
      <c r="EQ3071" s="107"/>
      <c r="ER3071" s="107"/>
      <c r="ES3071" s="107"/>
      <c r="ET3071" s="107"/>
      <c r="EU3071" s="107"/>
      <c r="EV3071" s="107"/>
      <c r="EW3071" s="107"/>
      <c r="EX3071" s="107"/>
      <c r="EY3071" s="107"/>
    </row>
    <row r="3072" spans="1:155" x14ac:dyDescent="0.15">
      <c r="A3072" s="36"/>
      <c r="B3072" s="107"/>
      <c r="C3072" s="145"/>
      <c r="D3072" s="146"/>
      <c r="E3072" s="147"/>
      <c r="F3072" s="148"/>
      <c r="G3072" s="148"/>
      <c r="H3072" s="107"/>
      <c r="I3072" s="149"/>
      <c r="J3072" s="107"/>
      <c r="K3072" s="145"/>
      <c r="L3072" s="92"/>
      <c r="M3072" s="104"/>
      <c r="N3072" s="143"/>
      <c r="O3072" s="143"/>
      <c r="P3072" s="143"/>
      <c r="Q3072" s="143"/>
      <c r="R3072" s="94"/>
      <c r="S3072" s="107"/>
      <c r="T3072" s="143"/>
      <c r="U3072" s="94"/>
      <c r="V3072" s="94"/>
      <c r="W3072" s="94"/>
      <c r="X3072" s="143"/>
      <c r="Y3072" s="123"/>
      <c r="Z3072" s="143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  <c r="EG3072" s="107"/>
      <c r="EH3072" s="107"/>
      <c r="EI3072" s="107"/>
      <c r="EJ3072" s="107"/>
      <c r="EK3072" s="107"/>
      <c r="EL3072" s="107"/>
      <c r="EM3072" s="107"/>
      <c r="EN3072" s="107"/>
      <c r="EO3072" s="107"/>
      <c r="EP3072" s="107"/>
      <c r="EQ3072" s="107"/>
      <c r="ER3072" s="107"/>
      <c r="ES3072" s="107"/>
      <c r="ET3072" s="107"/>
      <c r="EU3072" s="107"/>
      <c r="EV3072" s="107"/>
      <c r="EW3072" s="107"/>
      <c r="EX3072" s="107"/>
      <c r="EY3072" s="107"/>
    </row>
    <row r="3073" spans="1:155" x14ac:dyDescent="0.15">
      <c r="A3073" s="36"/>
      <c r="B3073" s="107"/>
      <c r="C3073" s="145"/>
      <c r="D3073" s="146"/>
      <c r="E3073" s="147"/>
      <c r="F3073" s="148"/>
      <c r="G3073" s="148"/>
      <c r="H3073" s="107"/>
      <c r="I3073" s="149"/>
      <c r="J3073" s="107"/>
      <c r="K3073" s="145"/>
      <c r="L3073" s="92"/>
      <c r="M3073" s="104"/>
      <c r="N3073" s="143"/>
      <c r="O3073" s="143"/>
      <c r="P3073" s="143"/>
      <c r="Q3073" s="143"/>
      <c r="R3073" s="94"/>
      <c r="S3073" s="107"/>
      <c r="T3073" s="143"/>
      <c r="U3073" s="94"/>
      <c r="V3073" s="94"/>
      <c r="W3073" s="94"/>
      <c r="X3073" s="143"/>
      <c r="Y3073" s="123"/>
      <c r="Z3073" s="143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  <c r="EG3073" s="107"/>
      <c r="EH3073" s="107"/>
      <c r="EI3073" s="107"/>
      <c r="EJ3073" s="107"/>
      <c r="EK3073" s="107"/>
      <c r="EL3073" s="107"/>
      <c r="EM3073" s="107"/>
      <c r="EN3073" s="107"/>
      <c r="EO3073" s="107"/>
      <c r="EP3073" s="107"/>
      <c r="EQ3073" s="107"/>
      <c r="ER3073" s="107"/>
      <c r="ES3073" s="107"/>
      <c r="ET3073" s="107"/>
      <c r="EU3073" s="107"/>
      <c r="EV3073" s="107"/>
      <c r="EW3073" s="107"/>
      <c r="EX3073" s="107"/>
      <c r="EY3073" s="107"/>
    </row>
    <row r="3074" spans="1:155" x14ac:dyDescent="0.15">
      <c r="A3074" s="36"/>
      <c r="B3074" s="107"/>
      <c r="C3074" s="145"/>
      <c r="D3074" s="146"/>
      <c r="E3074" s="147"/>
      <c r="F3074" s="148"/>
      <c r="G3074" s="148"/>
      <c r="H3074" s="107"/>
      <c r="I3074" s="149"/>
      <c r="J3074" s="107"/>
      <c r="K3074" s="145"/>
      <c r="L3074" s="92"/>
      <c r="M3074" s="104"/>
      <c r="N3074" s="143"/>
      <c r="O3074" s="143"/>
      <c r="P3074" s="143"/>
      <c r="Q3074" s="143"/>
      <c r="R3074" s="94"/>
      <c r="S3074" s="107"/>
      <c r="T3074" s="143"/>
      <c r="U3074" s="94"/>
      <c r="V3074" s="94"/>
      <c r="W3074" s="94"/>
      <c r="X3074" s="143"/>
      <c r="Y3074" s="123"/>
      <c r="Z3074" s="143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  <c r="EG3074" s="107"/>
      <c r="EH3074" s="107"/>
      <c r="EI3074" s="107"/>
      <c r="EJ3074" s="107"/>
      <c r="EK3074" s="107"/>
      <c r="EL3074" s="107"/>
      <c r="EM3074" s="107"/>
      <c r="EN3074" s="107"/>
      <c r="EO3074" s="107"/>
      <c r="EP3074" s="107"/>
      <c r="EQ3074" s="107"/>
      <c r="ER3074" s="107"/>
      <c r="ES3074" s="107"/>
      <c r="ET3074" s="107"/>
      <c r="EU3074" s="107"/>
      <c r="EV3074" s="107"/>
      <c r="EW3074" s="107"/>
      <c r="EX3074" s="107"/>
      <c r="EY3074" s="107"/>
    </row>
    <row r="3075" spans="1:155" x14ac:dyDescent="0.15">
      <c r="A3075" s="36"/>
      <c r="B3075" s="107"/>
      <c r="C3075" s="145"/>
      <c r="D3075" s="146"/>
      <c r="E3075" s="147"/>
      <c r="F3075" s="148"/>
      <c r="G3075" s="148"/>
      <c r="H3075" s="107"/>
      <c r="I3075" s="149"/>
      <c r="J3075" s="107"/>
      <c r="K3075" s="145"/>
      <c r="L3075" s="92"/>
      <c r="M3075" s="104"/>
      <c r="N3075" s="143"/>
      <c r="O3075" s="143"/>
      <c r="P3075" s="143"/>
      <c r="Q3075" s="143"/>
      <c r="R3075" s="94"/>
      <c r="S3075" s="107"/>
      <c r="T3075" s="143"/>
      <c r="U3075" s="94"/>
      <c r="V3075" s="94"/>
      <c r="W3075" s="94"/>
      <c r="X3075" s="143"/>
      <c r="Y3075" s="123"/>
      <c r="Z3075" s="143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  <c r="EG3075" s="107"/>
      <c r="EH3075" s="107"/>
      <c r="EI3075" s="107"/>
      <c r="EJ3075" s="107"/>
      <c r="EK3075" s="107"/>
      <c r="EL3075" s="107"/>
      <c r="EM3075" s="107"/>
      <c r="EN3075" s="107"/>
      <c r="EO3075" s="107"/>
      <c r="EP3075" s="107"/>
      <c r="EQ3075" s="107"/>
      <c r="ER3075" s="107"/>
      <c r="ES3075" s="107"/>
      <c r="ET3075" s="107"/>
      <c r="EU3075" s="107"/>
      <c r="EV3075" s="107"/>
      <c r="EW3075" s="107"/>
      <c r="EX3075" s="107"/>
      <c r="EY3075" s="107"/>
    </row>
    <row r="3076" spans="1:155" x14ac:dyDescent="0.15">
      <c r="A3076" s="36"/>
      <c r="B3076" s="107"/>
      <c r="C3076" s="145"/>
      <c r="D3076" s="146"/>
      <c r="E3076" s="147"/>
      <c r="F3076" s="148"/>
      <c r="G3076" s="148"/>
      <c r="H3076" s="107"/>
      <c r="I3076" s="149"/>
      <c r="J3076" s="107"/>
      <c r="K3076" s="145"/>
      <c r="L3076" s="92"/>
      <c r="M3076" s="104"/>
      <c r="N3076" s="143"/>
      <c r="O3076" s="143"/>
      <c r="P3076" s="143"/>
      <c r="Q3076" s="143"/>
      <c r="R3076" s="94"/>
      <c r="S3076" s="107"/>
      <c r="T3076" s="143"/>
      <c r="U3076" s="94"/>
      <c r="V3076" s="94"/>
      <c r="W3076" s="94"/>
      <c r="X3076" s="143"/>
      <c r="Y3076" s="123"/>
      <c r="Z3076" s="143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  <c r="EG3076" s="107"/>
      <c r="EH3076" s="107"/>
      <c r="EI3076" s="107"/>
      <c r="EJ3076" s="107"/>
      <c r="EK3076" s="107"/>
      <c r="EL3076" s="107"/>
      <c r="EM3076" s="107"/>
      <c r="EN3076" s="107"/>
      <c r="EO3076" s="107"/>
      <c r="EP3076" s="107"/>
      <c r="EQ3076" s="107"/>
      <c r="ER3076" s="107"/>
      <c r="ES3076" s="107"/>
      <c r="ET3076" s="107"/>
      <c r="EU3076" s="107"/>
      <c r="EV3076" s="107"/>
      <c r="EW3076" s="107"/>
      <c r="EX3076" s="107"/>
      <c r="EY3076" s="107"/>
    </row>
    <row r="3077" spans="1:155" x14ac:dyDescent="0.15">
      <c r="A3077" s="36"/>
      <c r="B3077" s="107"/>
      <c r="C3077" s="145"/>
      <c r="D3077" s="146"/>
      <c r="E3077" s="147"/>
      <c r="F3077" s="148"/>
      <c r="G3077" s="148"/>
      <c r="H3077" s="107"/>
      <c r="I3077" s="149"/>
      <c r="J3077" s="107"/>
      <c r="K3077" s="145"/>
      <c r="L3077" s="92"/>
      <c r="M3077" s="104"/>
      <c r="N3077" s="143"/>
      <c r="O3077" s="143"/>
      <c r="P3077" s="143"/>
      <c r="Q3077" s="143"/>
      <c r="R3077" s="94"/>
      <c r="S3077" s="107"/>
      <c r="T3077" s="143"/>
      <c r="U3077" s="94"/>
      <c r="V3077" s="94"/>
      <c r="W3077" s="94"/>
      <c r="X3077" s="143"/>
      <c r="Y3077" s="123"/>
      <c r="Z3077" s="143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  <c r="EG3077" s="107"/>
      <c r="EH3077" s="107"/>
      <c r="EI3077" s="107"/>
      <c r="EJ3077" s="107"/>
      <c r="EK3077" s="107"/>
      <c r="EL3077" s="107"/>
      <c r="EM3077" s="107"/>
      <c r="EN3077" s="107"/>
      <c r="EO3077" s="107"/>
      <c r="EP3077" s="107"/>
      <c r="EQ3077" s="107"/>
      <c r="ER3077" s="107"/>
      <c r="ES3077" s="107"/>
      <c r="ET3077" s="107"/>
      <c r="EU3077" s="107"/>
      <c r="EV3077" s="107"/>
      <c r="EW3077" s="107"/>
      <c r="EX3077" s="107"/>
      <c r="EY3077" s="107"/>
    </row>
    <row r="3078" spans="1:155" x14ac:dyDescent="0.15">
      <c r="A3078" s="36"/>
      <c r="B3078" s="107"/>
      <c r="C3078" s="145"/>
      <c r="D3078" s="146"/>
      <c r="E3078" s="147"/>
      <c r="F3078" s="148"/>
      <c r="G3078" s="148"/>
      <c r="H3078" s="107"/>
      <c r="I3078" s="149"/>
      <c r="J3078" s="107"/>
      <c r="K3078" s="145"/>
      <c r="L3078" s="92"/>
      <c r="M3078" s="104"/>
      <c r="N3078" s="143"/>
      <c r="O3078" s="143"/>
      <c r="P3078" s="143"/>
      <c r="Q3078" s="143"/>
      <c r="R3078" s="94"/>
      <c r="S3078" s="107"/>
      <c r="T3078" s="143"/>
      <c r="U3078" s="94"/>
      <c r="V3078" s="94"/>
      <c r="W3078" s="94"/>
      <c r="X3078" s="143"/>
      <c r="Y3078" s="123"/>
      <c r="Z3078" s="143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  <c r="EG3078" s="107"/>
      <c r="EH3078" s="107"/>
      <c r="EI3078" s="107"/>
      <c r="EJ3078" s="107"/>
      <c r="EK3078" s="107"/>
      <c r="EL3078" s="107"/>
      <c r="EM3078" s="107"/>
      <c r="EN3078" s="107"/>
      <c r="EO3078" s="107"/>
      <c r="EP3078" s="107"/>
      <c r="EQ3078" s="107"/>
      <c r="ER3078" s="107"/>
      <c r="ES3078" s="107"/>
      <c r="ET3078" s="107"/>
      <c r="EU3078" s="107"/>
      <c r="EV3078" s="107"/>
      <c r="EW3078" s="107"/>
      <c r="EX3078" s="107"/>
      <c r="EY3078" s="107"/>
    </row>
    <row r="3079" spans="1:155" x14ac:dyDescent="0.15">
      <c r="A3079" s="36"/>
      <c r="B3079" s="107"/>
      <c r="C3079" s="145"/>
      <c r="D3079" s="146"/>
      <c r="E3079" s="147"/>
      <c r="F3079" s="148"/>
      <c r="G3079" s="148"/>
      <c r="H3079" s="107"/>
      <c r="I3079" s="149"/>
      <c r="J3079" s="107"/>
      <c r="K3079" s="145"/>
      <c r="L3079" s="92"/>
      <c r="M3079" s="104"/>
      <c r="N3079" s="143"/>
      <c r="O3079" s="143"/>
      <c r="P3079" s="143"/>
      <c r="Q3079" s="143"/>
      <c r="R3079" s="94"/>
      <c r="S3079" s="107"/>
      <c r="T3079" s="143"/>
      <c r="U3079" s="94"/>
      <c r="V3079" s="94"/>
      <c r="W3079" s="94"/>
      <c r="X3079" s="143"/>
      <c r="Y3079" s="123"/>
      <c r="Z3079" s="143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  <c r="EG3079" s="107"/>
      <c r="EH3079" s="107"/>
      <c r="EI3079" s="107"/>
      <c r="EJ3079" s="107"/>
      <c r="EK3079" s="107"/>
      <c r="EL3079" s="107"/>
      <c r="EM3079" s="107"/>
      <c r="EN3079" s="107"/>
      <c r="EO3079" s="107"/>
      <c r="EP3079" s="107"/>
      <c r="EQ3079" s="107"/>
      <c r="ER3079" s="107"/>
      <c r="ES3079" s="107"/>
      <c r="ET3079" s="107"/>
      <c r="EU3079" s="107"/>
      <c r="EV3079" s="107"/>
      <c r="EW3079" s="107"/>
      <c r="EX3079" s="107"/>
      <c r="EY3079" s="107"/>
    </row>
    <row r="3080" spans="1:155" x14ac:dyDescent="0.15">
      <c r="A3080" s="36"/>
      <c r="B3080" s="107"/>
      <c r="C3080" s="145"/>
      <c r="D3080" s="146"/>
      <c r="E3080" s="147"/>
      <c r="F3080" s="148"/>
      <c r="G3080" s="148"/>
      <c r="H3080" s="107"/>
      <c r="I3080" s="149"/>
      <c r="J3080" s="107"/>
      <c r="K3080" s="145"/>
      <c r="L3080" s="92"/>
      <c r="M3080" s="104"/>
      <c r="N3080" s="143"/>
      <c r="O3080" s="143"/>
      <c r="P3080" s="143"/>
      <c r="Q3080" s="143"/>
      <c r="R3080" s="94"/>
      <c r="S3080" s="107"/>
      <c r="T3080" s="143"/>
      <c r="U3080" s="94"/>
      <c r="V3080" s="94"/>
      <c r="W3080" s="94"/>
      <c r="X3080" s="143"/>
      <c r="Y3080" s="123"/>
      <c r="Z3080" s="143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  <c r="EG3080" s="107"/>
      <c r="EH3080" s="107"/>
      <c r="EI3080" s="107"/>
      <c r="EJ3080" s="107"/>
      <c r="EK3080" s="107"/>
      <c r="EL3080" s="107"/>
      <c r="EM3080" s="107"/>
      <c r="EN3080" s="107"/>
      <c r="EO3080" s="107"/>
      <c r="EP3080" s="107"/>
      <c r="EQ3080" s="107"/>
      <c r="ER3080" s="107"/>
      <c r="ES3080" s="107"/>
      <c r="ET3080" s="107"/>
      <c r="EU3080" s="107"/>
      <c r="EV3080" s="107"/>
      <c r="EW3080" s="107"/>
      <c r="EX3080" s="107"/>
      <c r="EY3080" s="107"/>
    </row>
    <row r="3081" spans="1:155" x14ac:dyDescent="0.15">
      <c r="A3081" s="36"/>
      <c r="B3081" s="107"/>
      <c r="C3081" s="145"/>
      <c r="D3081" s="146"/>
      <c r="E3081" s="147"/>
      <c r="F3081" s="148"/>
      <c r="G3081" s="148"/>
      <c r="H3081" s="107"/>
      <c r="I3081" s="149"/>
      <c r="J3081" s="107"/>
      <c r="K3081" s="145"/>
      <c r="L3081" s="92"/>
      <c r="M3081" s="104"/>
      <c r="N3081" s="143"/>
      <c r="O3081" s="143"/>
      <c r="P3081" s="143"/>
      <c r="Q3081" s="143"/>
      <c r="R3081" s="94"/>
      <c r="S3081" s="107"/>
      <c r="T3081" s="143"/>
      <c r="U3081" s="94"/>
      <c r="V3081" s="94"/>
      <c r="W3081" s="94"/>
      <c r="X3081" s="143"/>
      <c r="Y3081" s="123"/>
      <c r="Z3081" s="143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  <c r="EG3081" s="107"/>
      <c r="EH3081" s="107"/>
      <c r="EI3081" s="107"/>
      <c r="EJ3081" s="107"/>
      <c r="EK3081" s="107"/>
      <c r="EL3081" s="107"/>
      <c r="EM3081" s="107"/>
      <c r="EN3081" s="107"/>
      <c r="EO3081" s="107"/>
      <c r="EP3081" s="107"/>
      <c r="EQ3081" s="107"/>
      <c r="ER3081" s="107"/>
      <c r="ES3081" s="107"/>
      <c r="ET3081" s="107"/>
      <c r="EU3081" s="107"/>
      <c r="EV3081" s="107"/>
      <c r="EW3081" s="107"/>
      <c r="EX3081" s="107"/>
      <c r="EY3081" s="107"/>
    </row>
    <row r="3082" spans="1:155" x14ac:dyDescent="0.15">
      <c r="A3082" s="36"/>
      <c r="B3082" s="107"/>
      <c r="C3082" s="145"/>
      <c r="D3082" s="146"/>
      <c r="E3082" s="147"/>
      <c r="F3082" s="148"/>
      <c r="G3082" s="148"/>
      <c r="H3082" s="107"/>
      <c r="I3082" s="149"/>
      <c r="J3082" s="107"/>
      <c r="K3082" s="145"/>
      <c r="L3082" s="92"/>
      <c r="M3082" s="104"/>
      <c r="N3082" s="143"/>
      <c r="O3082" s="143"/>
      <c r="P3082" s="143"/>
      <c r="Q3082" s="143"/>
      <c r="R3082" s="94"/>
      <c r="S3082" s="107"/>
      <c r="T3082" s="143"/>
      <c r="U3082" s="94"/>
      <c r="V3082" s="94"/>
      <c r="W3082" s="94"/>
      <c r="X3082" s="143"/>
      <c r="Y3082" s="123"/>
      <c r="Z3082" s="143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  <c r="EG3082" s="107"/>
      <c r="EH3082" s="107"/>
      <c r="EI3082" s="107"/>
      <c r="EJ3082" s="107"/>
      <c r="EK3082" s="107"/>
      <c r="EL3082" s="107"/>
      <c r="EM3082" s="107"/>
      <c r="EN3082" s="107"/>
      <c r="EO3082" s="107"/>
      <c r="EP3082" s="107"/>
      <c r="EQ3082" s="107"/>
      <c r="ER3082" s="107"/>
      <c r="ES3082" s="107"/>
      <c r="ET3082" s="107"/>
      <c r="EU3082" s="107"/>
      <c r="EV3082" s="107"/>
      <c r="EW3082" s="107"/>
      <c r="EX3082" s="107"/>
      <c r="EY3082" s="107"/>
    </row>
    <row r="3083" spans="1:155" x14ac:dyDescent="0.15">
      <c r="A3083" s="36"/>
      <c r="B3083" s="107"/>
      <c r="C3083" s="145"/>
      <c r="D3083" s="146"/>
      <c r="E3083" s="147"/>
      <c r="F3083" s="148"/>
      <c r="G3083" s="148"/>
      <c r="H3083" s="107"/>
      <c r="I3083" s="149"/>
      <c r="J3083" s="107"/>
      <c r="K3083" s="145"/>
      <c r="L3083" s="92"/>
      <c r="M3083" s="104"/>
      <c r="N3083" s="143"/>
      <c r="O3083" s="143"/>
      <c r="P3083" s="143"/>
      <c r="Q3083" s="143"/>
      <c r="R3083" s="94"/>
      <c r="S3083" s="107"/>
      <c r="T3083" s="143"/>
      <c r="U3083" s="94"/>
      <c r="V3083" s="94"/>
      <c r="W3083" s="94"/>
      <c r="X3083" s="143"/>
      <c r="Y3083" s="123"/>
      <c r="Z3083" s="143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  <c r="EG3083" s="107"/>
      <c r="EH3083" s="107"/>
      <c r="EI3083" s="107"/>
      <c r="EJ3083" s="107"/>
      <c r="EK3083" s="107"/>
      <c r="EL3083" s="107"/>
      <c r="EM3083" s="107"/>
      <c r="EN3083" s="107"/>
      <c r="EO3083" s="107"/>
      <c r="EP3083" s="107"/>
      <c r="EQ3083" s="107"/>
      <c r="ER3083" s="107"/>
      <c r="ES3083" s="107"/>
      <c r="ET3083" s="107"/>
      <c r="EU3083" s="107"/>
      <c r="EV3083" s="107"/>
      <c r="EW3083" s="107"/>
      <c r="EX3083" s="107"/>
      <c r="EY3083" s="107"/>
    </row>
    <row r="3084" spans="1:155" x14ac:dyDescent="0.15">
      <c r="A3084" s="36"/>
      <c r="B3084" s="107"/>
      <c r="C3084" s="145"/>
      <c r="D3084" s="146"/>
      <c r="E3084" s="147"/>
      <c r="F3084" s="148"/>
      <c r="G3084" s="148"/>
      <c r="H3084" s="107"/>
      <c r="I3084" s="149"/>
      <c r="J3084" s="107"/>
      <c r="K3084" s="145"/>
      <c r="L3084" s="92"/>
      <c r="M3084" s="104"/>
      <c r="N3084" s="143"/>
      <c r="O3084" s="143"/>
      <c r="P3084" s="143"/>
      <c r="Q3084" s="143"/>
      <c r="R3084" s="94"/>
      <c r="S3084" s="107"/>
      <c r="T3084" s="143"/>
      <c r="U3084" s="94"/>
      <c r="V3084" s="94"/>
      <c r="W3084" s="94"/>
      <c r="X3084" s="143"/>
      <c r="Y3084" s="123"/>
      <c r="Z3084" s="143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  <c r="EG3084" s="107"/>
      <c r="EH3084" s="107"/>
      <c r="EI3084" s="107"/>
      <c r="EJ3084" s="107"/>
      <c r="EK3084" s="107"/>
      <c r="EL3084" s="107"/>
      <c r="EM3084" s="107"/>
      <c r="EN3084" s="107"/>
      <c r="EO3084" s="107"/>
      <c r="EP3084" s="107"/>
      <c r="EQ3084" s="107"/>
      <c r="ER3084" s="107"/>
      <c r="ES3084" s="107"/>
      <c r="ET3084" s="107"/>
      <c r="EU3084" s="107"/>
      <c r="EV3084" s="107"/>
      <c r="EW3084" s="107"/>
      <c r="EX3084" s="107"/>
      <c r="EY3084" s="107"/>
    </row>
    <row r="3085" spans="1:155" x14ac:dyDescent="0.15">
      <c r="A3085" s="36"/>
      <c r="B3085" s="107"/>
      <c r="C3085" s="145"/>
      <c r="D3085" s="146"/>
      <c r="E3085" s="147"/>
      <c r="F3085" s="148"/>
      <c r="G3085" s="148"/>
      <c r="H3085" s="107"/>
      <c r="I3085" s="149"/>
      <c r="J3085" s="107"/>
      <c r="K3085" s="145"/>
      <c r="L3085" s="92"/>
      <c r="M3085" s="104"/>
      <c r="N3085" s="143"/>
      <c r="O3085" s="143"/>
      <c r="P3085" s="143"/>
      <c r="Q3085" s="143"/>
      <c r="R3085" s="94"/>
      <c r="S3085" s="107"/>
      <c r="T3085" s="143"/>
      <c r="U3085" s="94"/>
      <c r="V3085" s="94"/>
      <c r="W3085" s="94"/>
      <c r="X3085" s="143"/>
      <c r="Y3085" s="123"/>
      <c r="Z3085" s="143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  <c r="EG3085" s="107"/>
      <c r="EH3085" s="107"/>
      <c r="EI3085" s="107"/>
      <c r="EJ3085" s="107"/>
      <c r="EK3085" s="107"/>
      <c r="EL3085" s="107"/>
      <c r="EM3085" s="107"/>
      <c r="EN3085" s="107"/>
      <c r="EO3085" s="107"/>
      <c r="EP3085" s="107"/>
      <c r="EQ3085" s="107"/>
      <c r="ER3085" s="107"/>
      <c r="ES3085" s="107"/>
      <c r="ET3085" s="107"/>
      <c r="EU3085" s="107"/>
      <c r="EV3085" s="107"/>
      <c r="EW3085" s="107"/>
      <c r="EX3085" s="107"/>
      <c r="EY3085" s="107"/>
    </row>
    <row r="3086" spans="1:155" x14ac:dyDescent="0.15">
      <c r="A3086" s="36"/>
      <c r="B3086" s="107"/>
      <c r="C3086" s="145"/>
      <c r="D3086" s="146"/>
      <c r="E3086" s="147"/>
      <c r="F3086" s="148"/>
      <c r="G3086" s="148"/>
      <c r="H3086" s="107"/>
      <c r="I3086" s="149"/>
      <c r="J3086" s="107"/>
      <c r="K3086" s="145"/>
      <c r="L3086" s="92"/>
      <c r="M3086" s="104"/>
      <c r="N3086" s="143"/>
      <c r="O3086" s="143"/>
      <c r="P3086" s="143"/>
      <c r="Q3086" s="143"/>
      <c r="R3086" s="94"/>
      <c r="S3086" s="107"/>
      <c r="T3086" s="143"/>
      <c r="U3086" s="94"/>
      <c r="V3086" s="94"/>
      <c r="W3086" s="94"/>
      <c r="X3086" s="143"/>
      <c r="Y3086" s="123"/>
      <c r="Z3086" s="143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  <c r="EG3086" s="107"/>
      <c r="EH3086" s="107"/>
      <c r="EI3086" s="107"/>
      <c r="EJ3086" s="107"/>
      <c r="EK3086" s="107"/>
      <c r="EL3086" s="107"/>
      <c r="EM3086" s="107"/>
      <c r="EN3086" s="107"/>
      <c r="EO3086" s="107"/>
      <c r="EP3086" s="107"/>
      <c r="EQ3086" s="107"/>
      <c r="ER3086" s="107"/>
      <c r="ES3086" s="107"/>
      <c r="ET3086" s="107"/>
      <c r="EU3086" s="107"/>
      <c r="EV3086" s="107"/>
      <c r="EW3086" s="107"/>
      <c r="EX3086" s="107"/>
      <c r="EY3086" s="107"/>
    </row>
    <row r="3087" spans="1:155" x14ac:dyDescent="0.15">
      <c r="A3087" s="36"/>
      <c r="B3087" s="107"/>
      <c r="C3087" s="145"/>
      <c r="D3087" s="146"/>
      <c r="E3087" s="147"/>
      <c r="F3087" s="148"/>
      <c r="G3087" s="148"/>
      <c r="H3087" s="107"/>
      <c r="I3087" s="149"/>
      <c r="J3087" s="107"/>
      <c r="K3087" s="145"/>
      <c r="L3087" s="92"/>
      <c r="M3087" s="104"/>
      <c r="N3087" s="143"/>
      <c r="O3087" s="143"/>
      <c r="P3087" s="143"/>
      <c r="Q3087" s="143"/>
      <c r="R3087" s="94"/>
      <c r="S3087" s="107"/>
      <c r="T3087" s="143"/>
      <c r="U3087" s="94"/>
      <c r="V3087" s="94"/>
      <c r="W3087" s="94"/>
      <c r="X3087" s="143"/>
      <c r="Y3087" s="123"/>
      <c r="Z3087" s="143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  <c r="EG3087" s="107"/>
      <c r="EH3087" s="107"/>
      <c r="EI3087" s="107"/>
      <c r="EJ3087" s="107"/>
      <c r="EK3087" s="107"/>
      <c r="EL3087" s="107"/>
      <c r="EM3087" s="107"/>
      <c r="EN3087" s="107"/>
      <c r="EO3087" s="107"/>
      <c r="EP3087" s="107"/>
      <c r="EQ3087" s="107"/>
      <c r="ER3087" s="107"/>
      <c r="ES3087" s="107"/>
      <c r="ET3087" s="107"/>
      <c r="EU3087" s="107"/>
      <c r="EV3087" s="107"/>
      <c r="EW3087" s="107"/>
      <c r="EX3087" s="107"/>
      <c r="EY3087" s="107"/>
    </row>
    <row r="3088" spans="1:155" x14ac:dyDescent="0.15">
      <c r="A3088" s="36"/>
      <c r="B3088" s="107"/>
      <c r="C3088" s="145"/>
      <c r="D3088" s="146"/>
      <c r="E3088" s="147"/>
      <c r="F3088" s="148"/>
      <c r="G3088" s="148"/>
      <c r="H3088" s="107"/>
      <c r="I3088" s="149"/>
      <c r="J3088" s="107"/>
      <c r="K3088" s="145"/>
      <c r="L3088" s="92"/>
      <c r="M3088" s="104"/>
      <c r="N3088" s="143"/>
      <c r="O3088" s="143"/>
      <c r="P3088" s="143"/>
      <c r="Q3088" s="143"/>
      <c r="R3088" s="94"/>
      <c r="S3088" s="107"/>
      <c r="T3088" s="143"/>
      <c r="U3088" s="94"/>
      <c r="V3088" s="94"/>
      <c r="W3088" s="94"/>
      <c r="X3088" s="143"/>
      <c r="Y3088" s="123"/>
      <c r="Z3088" s="143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  <c r="EG3088" s="107"/>
      <c r="EH3088" s="107"/>
      <c r="EI3088" s="107"/>
      <c r="EJ3088" s="107"/>
      <c r="EK3088" s="107"/>
      <c r="EL3088" s="107"/>
      <c r="EM3088" s="107"/>
      <c r="EN3088" s="107"/>
      <c r="EO3088" s="107"/>
      <c r="EP3088" s="107"/>
      <c r="EQ3088" s="107"/>
      <c r="ER3088" s="107"/>
      <c r="ES3088" s="107"/>
      <c r="ET3088" s="107"/>
      <c r="EU3088" s="107"/>
      <c r="EV3088" s="107"/>
      <c r="EW3088" s="107"/>
      <c r="EX3088" s="107"/>
      <c r="EY3088" s="107"/>
    </row>
    <row r="3089" spans="1:155" x14ac:dyDescent="0.15">
      <c r="A3089" s="36"/>
      <c r="B3089" s="107"/>
      <c r="C3089" s="145"/>
      <c r="D3089" s="146"/>
      <c r="E3089" s="147"/>
      <c r="F3089" s="148"/>
      <c r="G3089" s="148"/>
      <c r="H3089" s="107"/>
      <c r="I3089" s="149"/>
      <c r="J3089" s="107"/>
      <c r="K3089" s="145"/>
      <c r="L3089" s="92"/>
      <c r="M3089" s="104"/>
      <c r="N3089" s="143"/>
      <c r="O3089" s="143"/>
      <c r="P3089" s="143"/>
      <c r="Q3089" s="143"/>
      <c r="R3089" s="94"/>
      <c r="S3089" s="107"/>
      <c r="T3089" s="143"/>
      <c r="U3089" s="94"/>
      <c r="V3089" s="94"/>
      <c r="W3089" s="94"/>
      <c r="X3089" s="143"/>
      <c r="Y3089" s="123"/>
      <c r="Z3089" s="143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  <c r="EG3089" s="107"/>
      <c r="EH3089" s="107"/>
      <c r="EI3089" s="107"/>
      <c r="EJ3089" s="107"/>
      <c r="EK3089" s="107"/>
      <c r="EL3089" s="107"/>
      <c r="EM3089" s="107"/>
      <c r="EN3089" s="107"/>
      <c r="EO3089" s="107"/>
      <c r="EP3089" s="107"/>
      <c r="EQ3089" s="107"/>
      <c r="ER3089" s="107"/>
      <c r="ES3089" s="107"/>
      <c r="ET3089" s="107"/>
      <c r="EU3089" s="107"/>
      <c r="EV3089" s="107"/>
      <c r="EW3089" s="107"/>
      <c r="EX3089" s="107"/>
      <c r="EY3089" s="107"/>
    </row>
    <row r="3090" spans="1:155" x14ac:dyDescent="0.15">
      <c r="A3090" s="36"/>
      <c r="B3090" s="107"/>
      <c r="C3090" s="145"/>
      <c r="D3090" s="146"/>
      <c r="E3090" s="147"/>
      <c r="F3090" s="148"/>
      <c r="G3090" s="148"/>
      <c r="H3090" s="107"/>
      <c r="I3090" s="149"/>
      <c r="J3090" s="107"/>
      <c r="K3090" s="145"/>
      <c r="L3090" s="92"/>
      <c r="M3090" s="104"/>
      <c r="N3090" s="143"/>
      <c r="O3090" s="143"/>
      <c r="P3090" s="143"/>
      <c r="Q3090" s="143"/>
      <c r="R3090" s="94"/>
      <c r="S3090" s="107"/>
      <c r="T3090" s="143"/>
      <c r="U3090" s="94"/>
      <c r="V3090" s="94"/>
      <c r="W3090" s="94"/>
      <c r="X3090" s="143"/>
      <c r="Y3090" s="123"/>
      <c r="Z3090" s="143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  <c r="EG3090" s="107"/>
      <c r="EH3090" s="107"/>
      <c r="EI3090" s="107"/>
      <c r="EJ3090" s="107"/>
      <c r="EK3090" s="107"/>
      <c r="EL3090" s="107"/>
      <c r="EM3090" s="107"/>
      <c r="EN3090" s="107"/>
      <c r="EO3090" s="107"/>
      <c r="EP3090" s="107"/>
      <c r="EQ3090" s="107"/>
      <c r="ER3090" s="107"/>
      <c r="ES3090" s="107"/>
      <c r="ET3090" s="107"/>
      <c r="EU3090" s="107"/>
      <c r="EV3090" s="107"/>
      <c r="EW3090" s="107"/>
      <c r="EX3090" s="107"/>
      <c r="EY3090" s="107"/>
    </row>
    <row r="3091" spans="1:155" x14ac:dyDescent="0.15">
      <c r="A3091" s="36"/>
      <c r="B3091" s="107"/>
      <c r="C3091" s="145"/>
      <c r="D3091" s="146"/>
      <c r="E3091" s="147"/>
      <c r="F3091" s="148"/>
      <c r="G3091" s="148"/>
      <c r="H3091" s="107"/>
      <c r="I3091" s="149"/>
      <c r="J3091" s="107"/>
      <c r="K3091" s="145"/>
      <c r="L3091" s="92"/>
      <c r="M3091" s="104"/>
      <c r="N3091" s="143"/>
      <c r="O3091" s="143"/>
      <c r="P3091" s="143"/>
      <c r="Q3091" s="143"/>
      <c r="R3091" s="94"/>
      <c r="S3091" s="107"/>
      <c r="T3091" s="143"/>
      <c r="U3091" s="94"/>
      <c r="V3091" s="94"/>
      <c r="W3091" s="94"/>
      <c r="X3091" s="143"/>
      <c r="Y3091" s="123"/>
      <c r="Z3091" s="143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  <c r="EG3091" s="107"/>
      <c r="EH3091" s="107"/>
      <c r="EI3091" s="107"/>
      <c r="EJ3091" s="107"/>
      <c r="EK3091" s="107"/>
      <c r="EL3091" s="107"/>
      <c r="EM3091" s="107"/>
      <c r="EN3091" s="107"/>
      <c r="EO3091" s="107"/>
      <c r="EP3091" s="107"/>
      <c r="EQ3091" s="107"/>
      <c r="ER3091" s="107"/>
      <c r="ES3091" s="107"/>
      <c r="ET3091" s="107"/>
      <c r="EU3091" s="107"/>
      <c r="EV3091" s="107"/>
      <c r="EW3091" s="107"/>
      <c r="EX3091" s="107"/>
      <c r="EY3091" s="107"/>
    </row>
    <row r="3092" spans="1:155" x14ac:dyDescent="0.15">
      <c r="A3092" s="36"/>
      <c r="B3092" s="107"/>
      <c r="C3092" s="145"/>
      <c r="D3092" s="146"/>
      <c r="E3092" s="147"/>
      <c r="F3092" s="148"/>
      <c r="G3092" s="148"/>
      <c r="H3092" s="107"/>
      <c r="I3092" s="149"/>
      <c r="J3092" s="107"/>
      <c r="K3092" s="145"/>
      <c r="L3092" s="92"/>
      <c r="M3092" s="104"/>
      <c r="N3092" s="143"/>
      <c r="O3092" s="143"/>
      <c r="P3092" s="143"/>
      <c r="Q3092" s="143"/>
      <c r="R3092" s="94"/>
      <c r="S3092" s="107"/>
      <c r="T3092" s="143"/>
      <c r="U3092" s="94"/>
      <c r="V3092" s="94"/>
      <c r="W3092" s="94"/>
      <c r="X3092" s="143"/>
      <c r="Y3092" s="123"/>
      <c r="Z3092" s="143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  <c r="EG3092" s="107"/>
      <c r="EH3092" s="107"/>
      <c r="EI3092" s="107"/>
      <c r="EJ3092" s="107"/>
      <c r="EK3092" s="107"/>
      <c r="EL3092" s="107"/>
      <c r="EM3092" s="107"/>
      <c r="EN3092" s="107"/>
      <c r="EO3092" s="107"/>
      <c r="EP3092" s="107"/>
      <c r="EQ3092" s="107"/>
      <c r="ER3092" s="107"/>
      <c r="ES3092" s="107"/>
      <c r="ET3092" s="107"/>
      <c r="EU3092" s="107"/>
      <c r="EV3092" s="107"/>
      <c r="EW3092" s="107"/>
      <c r="EX3092" s="107"/>
      <c r="EY3092" s="107"/>
    </row>
    <row r="3093" spans="1:155" x14ac:dyDescent="0.15">
      <c r="A3093" s="36"/>
      <c r="B3093" s="107"/>
      <c r="C3093" s="145"/>
      <c r="D3093" s="146"/>
      <c r="E3093" s="147"/>
      <c r="F3093" s="148"/>
      <c r="G3093" s="148"/>
      <c r="H3093" s="107"/>
      <c r="I3093" s="149"/>
      <c r="J3093" s="107"/>
      <c r="K3093" s="145"/>
      <c r="L3093" s="92"/>
      <c r="M3093" s="104"/>
      <c r="N3093" s="143"/>
      <c r="O3093" s="143"/>
      <c r="P3093" s="143"/>
      <c r="Q3093" s="143"/>
      <c r="R3093" s="94"/>
      <c r="S3093" s="107"/>
      <c r="T3093" s="143"/>
      <c r="U3093" s="94"/>
      <c r="V3093" s="94"/>
      <c r="W3093" s="94"/>
      <c r="X3093" s="143"/>
      <c r="Y3093" s="123"/>
      <c r="Z3093" s="143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  <c r="EG3093" s="107"/>
      <c r="EH3093" s="107"/>
      <c r="EI3093" s="107"/>
      <c r="EJ3093" s="107"/>
      <c r="EK3093" s="107"/>
      <c r="EL3093" s="107"/>
      <c r="EM3093" s="107"/>
      <c r="EN3093" s="107"/>
      <c r="EO3093" s="107"/>
      <c r="EP3093" s="107"/>
      <c r="EQ3093" s="107"/>
      <c r="ER3093" s="107"/>
      <c r="ES3093" s="107"/>
      <c r="ET3093" s="107"/>
      <c r="EU3093" s="107"/>
      <c r="EV3093" s="107"/>
      <c r="EW3093" s="107"/>
      <c r="EX3093" s="107"/>
      <c r="EY3093" s="107"/>
    </row>
    <row r="3094" spans="1:155" x14ac:dyDescent="0.15">
      <c r="A3094" s="36"/>
      <c r="B3094" s="107"/>
      <c r="C3094" s="145"/>
      <c r="D3094" s="146"/>
      <c r="E3094" s="147"/>
      <c r="F3094" s="148"/>
      <c r="G3094" s="148"/>
      <c r="H3094" s="107"/>
      <c r="I3094" s="149"/>
      <c r="J3094" s="107"/>
      <c r="K3094" s="145"/>
      <c r="L3094" s="92"/>
      <c r="M3094" s="104"/>
      <c r="N3094" s="143"/>
      <c r="O3094" s="143"/>
      <c r="P3094" s="143"/>
      <c r="Q3094" s="143"/>
      <c r="R3094" s="94"/>
      <c r="S3094" s="107"/>
      <c r="T3094" s="143"/>
      <c r="U3094" s="94"/>
      <c r="V3094" s="94"/>
      <c r="W3094" s="94"/>
      <c r="X3094" s="143"/>
      <c r="Y3094" s="123"/>
      <c r="Z3094" s="143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  <c r="EG3094" s="107"/>
      <c r="EH3094" s="107"/>
      <c r="EI3094" s="107"/>
      <c r="EJ3094" s="107"/>
      <c r="EK3094" s="107"/>
      <c r="EL3094" s="107"/>
      <c r="EM3094" s="107"/>
      <c r="EN3094" s="107"/>
      <c r="EO3094" s="107"/>
      <c r="EP3094" s="107"/>
      <c r="EQ3094" s="107"/>
      <c r="ER3094" s="107"/>
      <c r="ES3094" s="107"/>
      <c r="ET3094" s="107"/>
      <c r="EU3094" s="107"/>
      <c r="EV3094" s="107"/>
      <c r="EW3094" s="107"/>
      <c r="EX3094" s="107"/>
      <c r="EY3094" s="107"/>
    </row>
    <row r="3095" spans="1:155" x14ac:dyDescent="0.15">
      <c r="A3095" s="36"/>
      <c r="B3095" s="107"/>
      <c r="C3095" s="145"/>
      <c r="D3095" s="146"/>
      <c r="E3095" s="147"/>
      <c r="F3095" s="148"/>
      <c r="G3095" s="148"/>
      <c r="H3095" s="107"/>
      <c r="I3095" s="149"/>
      <c r="J3095" s="107"/>
      <c r="K3095" s="145"/>
      <c r="L3095" s="92"/>
      <c r="M3095" s="104"/>
      <c r="N3095" s="143"/>
      <c r="O3095" s="143"/>
      <c r="P3095" s="143"/>
      <c r="Q3095" s="143"/>
      <c r="R3095" s="94"/>
      <c r="S3095" s="107"/>
      <c r="T3095" s="143"/>
      <c r="U3095" s="94"/>
      <c r="V3095" s="94"/>
      <c r="W3095" s="94"/>
      <c r="X3095" s="143"/>
      <c r="Y3095" s="123"/>
      <c r="Z3095" s="143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  <c r="EG3095" s="107"/>
      <c r="EH3095" s="107"/>
      <c r="EI3095" s="107"/>
      <c r="EJ3095" s="107"/>
      <c r="EK3095" s="107"/>
      <c r="EL3095" s="107"/>
      <c r="EM3095" s="107"/>
      <c r="EN3095" s="107"/>
      <c r="EO3095" s="107"/>
      <c r="EP3095" s="107"/>
      <c r="EQ3095" s="107"/>
      <c r="ER3095" s="107"/>
      <c r="ES3095" s="107"/>
      <c r="ET3095" s="107"/>
      <c r="EU3095" s="107"/>
      <c r="EV3095" s="107"/>
      <c r="EW3095" s="107"/>
      <c r="EX3095" s="107"/>
      <c r="EY3095" s="107"/>
    </row>
    <row r="3096" spans="1:155" x14ac:dyDescent="0.15">
      <c r="A3096" s="36"/>
      <c r="B3096" s="107"/>
      <c r="C3096" s="145"/>
      <c r="D3096" s="146"/>
      <c r="E3096" s="147"/>
      <c r="F3096" s="148"/>
      <c r="G3096" s="148"/>
      <c r="H3096" s="107"/>
      <c r="I3096" s="149"/>
      <c r="J3096" s="107"/>
      <c r="K3096" s="145"/>
      <c r="L3096" s="92"/>
      <c r="M3096" s="104"/>
      <c r="N3096" s="143"/>
      <c r="O3096" s="143"/>
      <c r="P3096" s="143"/>
      <c r="Q3096" s="143"/>
      <c r="R3096" s="94"/>
      <c r="S3096" s="107"/>
      <c r="T3096" s="143"/>
      <c r="U3096" s="94"/>
      <c r="V3096" s="94"/>
      <c r="W3096" s="94"/>
      <c r="X3096" s="143"/>
      <c r="Y3096" s="123"/>
      <c r="Z3096" s="143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  <c r="EG3096" s="107"/>
      <c r="EH3096" s="107"/>
      <c r="EI3096" s="107"/>
      <c r="EJ3096" s="107"/>
      <c r="EK3096" s="107"/>
      <c r="EL3096" s="107"/>
      <c r="EM3096" s="107"/>
      <c r="EN3096" s="107"/>
      <c r="EO3096" s="107"/>
      <c r="EP3096" s="107"/>
      <c r="EQ3096" s="107"/>
      <c r="ER3096" s="107"/>
      <c r="ES3096" s="107"/>
      <c r="ET3096" s="107"/>
      <c r="EU3096" s="107"/>
      <c r="EV3096" s="107"/>
      <c r="EW3096" s="107"/>
      <c r="EX3096" s="107"/>
      <c r="EY3096" s="107"/>
    </row>
    <row r="3097" spans="1:155" x14ac:dyDescent="0.15">
      <c r="A3097" s="36"/>
      <c r="B3097" s="107"/>
      <c r="C3097" s="145"/>
      <c r="D3097" s="146"/>
      <c r="E3097" s="147"/>
      <c r="F3097" s="148"/>
      <c r="G3097" s="148"/>
      <c r="H3097" s="107"/>
      <c r="I3097" s="149"/>
      <c r="J3097" s="107"/>
      <c r="K3097" s="145"/>
      <c r="L3097" s="92"/>
      <c r="M3097" s="104"/>
      <c r="N3097" s="143"/>
      <c r="O3097" s="143"/>
      <c r="P3097" s="143"/>
      <c r="Q3097" s="143"/>
      <c r="R3097" s="94"/>
      <c r="S3097" s="107"/>
      <c r="T3097" s="143"/>
      <c r="U3097" s="94"/>
      <c r="V3097" s="94"/>
      <c r="W3097" s="94"/>
      <c r="X3097" s="143"/>
      <c r="Y3097" s="123"/>
      <c r="Z3097" s="143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  <c r="EG3097" s="107"/>
      <c r="EH3097" s="107"/>
      <c r="EI3097" s="107"/>
      <c r="EJ3097" s="107"/>
      <c r="EK3097" s="107"/>
      <c r="EL3097" s="107"/>
      <c r="EM3097" s="107"/>
      <c r="EN3097" s="107"/>
      <c r="EO3097" s="107"/>
      <c r="EP3097" s="107"/>
      <c r="EQ3097" s="107"/>
      <c r="ER3097" s="107"/>
      <c r="ES3097" s="107"/>
      <c r="ET3097" s="107"/>
      <c r="EU3097" s="107"/>
      <c r="EV3097" s="107"/>
      <c r="EW3097" s="107"/>
      <c r="EX3097" s="107"/>
      <c r="EY3097" s="107"/>
    </row>
    <row r="3098" spans="1:155" x14ac:dyDescent="0.15">
      <c r="A3098" s="36"/>
      <c r="B3098" s="107"/>
      <c r="C3098" s="145"/>
      <c r="D3098" s="146"/>
      <c r="E3098" s="147"/>
      <c r="F3098" s="148"/>
      <c r="G3098" s="148"/>
      <c r="H3098" s="107"/>
      <c r="I3098" s="149"/>
      <c r="J3098" s="107"/>
      <c r="K3098" s="145"/>
      <c r="L3098" s="92"/>
      <c r="M3098" s="104"/>
      <c r="N3098" s="143"/>
      <c r="O3098" s="143"/>
      <c r="P3098" s="143"/>
      <c r="Q3098" s="143"/>
      <c r="R3098" s="94"/>
      <c r="S3098" s="107"/>
      <c r="T3098" s="143"/>
      <c r="U3098" s="94"/>
      <c r="V3098" s="94"/>
      <c r="W3098" s="94"/>
      <c r="X3098" s="143"/>
      <c r="Y3098" s="123"/>
      <c r="Z3098" s="143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  <c r="EG3098" s="107"/>
      <c r="EH3098" s="107"/>
      <c r="EI3098" s="107"/>
      <c r="EJ3098" s="107"/>
      <c r="EK3098" s="107"/>
      <c r="EL3098" s="107"/>
      <c r="EM3098" s="107"/>
      <c r="EN3098" s="107"/>
      <c r="EO3098" s="107"/>
      <c r="EP3098" s="107"/>
      <c r="EQ3098" s="107"/>
      <c r="ER3098" s="107"/>
      <c r="ES3098" s="107"/>
      <c r="ET3098" s="107"/>
      <c r="EU3098" s="107"/>
      <c r="EV3098" s="107"/>
      <c r="EW3098" s="107"/>
      <c r="EX3098" s="107"/>
      <c r="EY3098" s="107"/>
    </row>
    <row r="3099" spans="1:155" x14ac:dyDescent="0.15">
      <c r="A3099" s="36"/>
      <c r="B3099" s="107"/>
      <c r="C3099" s="145"/>
      <c r="D3099" s="146"/>
      <c r="E3099" s="147"/>
      <c r="F3099" s="148"/>
      <c r="G3099" s="148"/>
      <c r="H3099" s="107"/>
      <c r="I3099" s="149"/>
      <c r="J3099" s="107"/>
      <c r="K3099" s="145"/>
      <c r="L3099" s="92"/>
      <c r="M3099" s="104"/>
      <c r="N3099" s="143"/>
      <c r="O3099" s="143"/>
      <c r="P3099" s="143"/>
      <c r="Q3099" s="143"/>
      <c r="R3099" s="94"/>
      <c r="S3099" s="107"/>
      <c r="T3099" s="143"/>
      <c r="U3099" s="94"/>
      <c r="V3099" s="94"/>
      <c r="W3099" s="94"/>
      <c r="X3099" s="143"/>
      <c r="Y3099" s="123"/>
      <c r="Z3099" s="143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  <c r="EG3099" s="107"/>
      <c r="EH3099" s="107"/>
      <c r="EI3099" s="107"/>
      <c r="EJ3099" s="107"/>
      <c r="EK3099" s="107"/>
      <c r="EL3099" s="107"/>
      <c r="EM3099" s="107"/>
      <c r="EN3099" s="107"/>
      <c r="EO3099" s="107"/>
      <c r="EP3099" s="107"/>
      <c r="EQ3099" s="107"/>
      <c r="ER3099" s="107"/>
      <c r="ES3099" s="107"/>
      <c r="ET3099" s="107"/>
      <c r="EU3099" s="107"/>
      <c r="EV3099" s="107"/>
      <c r="EW3099" s="107"/>
      <c r="EX3099" s="107"/>
      <c r="EY3099" s="107"/>
    </row>
    <row r="3100" spans="1:155" x14ac:dyDescent="0.15">
      <c r="A3100" s="36"/>
      <c r="B3100" s="107"/>
      <c r="C3100" s="145"/>
      <c r="D3100" s="146"/>
      <c r="E3100" s="147"/>
      <c r="F3100" s="148"/>
      <c r="G3100" s="148"/>
      <c r="H3100" s="107"/>
      <c r="I3100" s="149"/>
      <c r="J3100" s="107"/>
      <c r="K3100" s="145"/>
      <c r="L3100" s="92"/>
      <c r="M3100" s="104"/>
      <c r="N3100" s="143"/>
      <c r="O3100" s="143"/>
      <c r="P3100" s="143"/>
      <c r="Q3100" s="143"/>
      <c r="R3100" s="94"/>
      <c r="S3100" s="107"/>
      <c r="T3100" s="143"/>
      <c r="U3100" s="94"/>
      <c r="V3100" s="94"/>
      <c r="W3100" s="94"/>
      <c r="X3100" s="143"/>
      <c r="Y3100" s="123"/>
      <c r="Z3100" s="143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  <c r="EG3100" s="107"/>
      <c r="EH3100" s="107"/>
      <c r="EI3100" s="107"/>
      <c r="EJ3100" s="107"/>
      <c r="EK3100" s="107"/>
      <c r="EL3100" s="107"/>
      <c r="EM3100" s="107"/>
      <c r="EN3100" s="107"/>
      <c r="EO3100" s="107"/>
      <c r="EP3100" s="107"/>
      <c r="EQ3100" s="107"/>
      <c r="ER3100" s="107"/>
      <c r="ES3100" s="107"/>
      <c r="ET3100" s="107"/>
      <c r="EU3100" s="107"/>
      <c r="EV3100" s="107"/>
      <c r="EW3100" s="107"/>
      <c r="EX3100" s="107"/>
      <c r="EY3100" s="107"/>
    </row>
    <row r="3101" spans="1:155" x14ac:dyDescent="0.15">
      <c r="A3101" s="36"/>
      <c r="B3101" s="107"/>
      <c r="C3101" s="145"/>
      <c r="D3101" s="146"/>
      <c r="E3101" s="147"/>
      <c r="F3101" s="148"/>
      <c r="G3101" s="148"/>
      <c r="H3101" s="107"/>
      <c r="I3101" s="149"/>
      <c r="J3101" s="107"/>
      <c r="K3101" s="145"/>
      <c r="L3101" s="92"/>
      <c r="M3101" s="104"/>
      <c r="N3101" s="143"/>
      <c r="O3101" s="143"/>
      <c r="P3101" s="143"/>
      <c r="Q3101" s="143"/>
      <c r="R3101" s="94"/>
      <c r="S3101" s="107"/>
      <c r="T3101" s="143"/>
      <c r="U3101" s="94"/>
      <c r="V3101" s="94"/>
      <c r="W3101" s="94"/>
      <c r="X3101" s="143"/>
      <c r="Y3101" s="123"/>
      <c r="Z3101" s="143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  <c r="EG3101" s="107"/>
      <c r="EH3101" s="107"/>
      <c r="EI3101" s="107"/>
      <c r="EJ3101" s="107"/>
      <c r="EK3101" s="107"/>
      <c r="EL3101" s="107"/>
      <c r="EM3101" s="107"/>
      <c r="EN3101" s="107"/>
      <c r="EO3101" s="107"/>
      <c r="EP3101" s="107"/>
      <c r="EQ3101" s="107"/>
      <c r="ER3101" s="107"/>
      <c r="ES3101" s="107"/>
      <c r="ET3101" s="107"/>
      <c r="EU3101" s="107"/>
      <c r="EV3101" s="107"/>
      <c r="EW3101" s="107"/>
      <c r="EX3101" s="107"/>
      <c r="EY3101" s="107"/>
    </row>
    <row r="3102" spans="1:155" x14ac:dyDescent="0.15">
      <c r="A3102" s="36"/>
      <c r="B3102" s="107"/>
      <c r="C3102" s="145"/>
      <c r="D3102" s="146"/>
      <c r="E3102" s="147"/>
      <c r="F3102" s="148"/>
      <c r="G3102" s="148"/>
      <c r="H3102" s="107"/>
      <c r="I3102" s="149"/>
      <c r="J3102" s="107"/>
      <c r="K3102" s="145"/>
      <c r="L3102" s="92"/>
      <c r="M3102" s="104"/>
      <c r="N3102" s="143"/>
      <c r="O3102" s="143"/>
      <c r="P3102" s="143"/>
      <c r="Q3102" s="143"/>
      <c r="R3102" s="94"/>
      <c r="S3102" s="107"/>
      <c r="T3102" s="143"/>
      <c r="U3102" s="94"/>
      <c r="V3102" s="94"/>
      <c r="W3102" s="94"/>
      <c r="X3102" s="143"/>
      <c r="Y3102" s="123"/>
      <c r="Z3102" s="143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  <c r="EG3102" s="107"/>
      <c r="EH3102" s="107"/>
      <c r="EI3102" s="107"/>
      <c r="EJ3102" s="107"/>
      <c r="EK3102" s="107"/>
      <c r="EL3102" s="107"/>
      <c r="EM3102" s="107"/>
      <c r="EN3102" s="107"/>
      <c r="EO3102" s="107"/>
      <c r="EP3102" s="107"/>
      <c r="EQ3102" s="107"/>
      <c r="ER3102" s="107"/>
      <c r="ES3102" s="107"/>
      <c r="ET3102" s="107"/>
      <c r="EU3102" s="107"/>
      <c r="EV3102" s="107"/>
      <c r="EW3102" s="107"/>
      <c r="EX3102" s="107"/>
      <c r="EY3102" s="107"/>
    </row>
    <row r="3103" spans="1:155" x14ac:dyDescent="0.15">
      <c r="A3103" s="36"/>
      <c r="B3103" s="107"/>
      <c r="C3103" s="145"/>
      <c r="D3103" s="146"/>
      <c r="E3103" s="147"/>
      <c r="F3103" s="148"/>
      <c r="G3103" s="148"/>
      <c r="H3103" s="107"/>
      <c r="I3103" s="149"/>
      <c r="J3103" s="107"/>
      <c r="K3103" s="145"/>
      <c r="L3103" s="92"/>
      <c r="M3103" s="104"/>
      <c r="N3103" s="143"/>
      <c r="O3103" s="143"/>
      <c r="P3103" s="143"/>
      <c r="Q3103" s="143"/>
      <c r="R3103" s="94"/>
      <c r="S3103" s="107"/>
      <c r="T3103" s="143"/>
      <c r="U3103" s="94"/>
      <c r="V3103" s="94"/>
      <c r="W3103" s="94"/>
      <c r="X3103" s="143"/>
      <c r="Y3103" s="123"/>
      <c r="Z3103" s="143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  <c r="EG3103" s="107"/>
      <c r="EH3103" s="107"/>
      <c r="EI3103" s="107"/>
      <c r="EJ3103" s="107"/>
      <c r="EK3103" s="107"/>
      <c r="EL3103" s="107"/>
      <c r="EM3103" s="107"/>
      <c r="EN3103" s="107"/>
      <c r="EO3103" s="107"/>
      <c r="EP3103" s="107"/>
      <c r="EQ3103" s="107"/>
      <c r="ER3103" s="107"/>
      <c r="ES3103" s="107"/>
      <c r="ET3103" s="107"/>
      <c r="EU3103" s="107"/>
      <c r="EV3103" s="107"/>
      <c r="EW3103" s="107"/>
      <c r="EX3103" s="107"/>
      <c r="EY3103" s="107"/>
    </row>
    <row r="3104" spans="1:155" x14ac:dyDescent="0.15">
      <c r="A3104" s="36"/>
      <c r="B3104" s="107"/>
      <c r="C3104" s="145"/>
      <c r="D3104" s="146"/>
      <c r="E3104" s="147"/>
      <c r="F3104" s="148"/>
      <c r="G3104" s="148"/>
      <c r="H3104" s="107"/>
      <c r="I3104" s="149"/>
      <c r="J3104" s="107"/>
      <c r="K3104" s="145"/>
      <c r="L3104" s="92"/>
      <c r="M3104" s="104"/>
      <c r="N3104" s="143"/>
      <c r="O3104" s="143"/>
      <c r="P3104" s="143"/>
      <c r="Q3104" s="143"/>
      <c r="R3104" s="94"/>
      <c r="S3104" s="107"/>
      <c r="T3104" s="143"/>
      <c r="U3104" s="94"/>
      <c r="V3104" s="94"/>
      <c r="W3104" s="94"/>
      <c r="X3104" s="143"/>
      <c r="Y3104" s="123"/>
      <c r="Z3104" s="143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  <c r="EG3104" s="107"/>
      <c r="EH3104" s="107"/>
      <c r="EI3104" s="107"/>
      <c r="EJ3104" s="107"/>
      <c r="EK3104" s="107"/>
      <c r="EL3104" s="107"/>
      <c r="EM3104" s="107"/>
      <c r="EN3104" s="107"/>
      <c r="EO3104" s="107"/>
      <c r="EP3104" s="107"/>
      <c r="EQ3104" s="107"/>
      <c r="ER3104" s="107"/>
      <c r="ES3104" s="107"/>
      <c r="ET3104" s="107"/>
      <c r="EU3104" s="107"/>
      <c r="EV3104" s="107"/>
      <c r="EW3104" s="107"/>
      <c r="EX3104" s="107"/>
      <c r="EY3104" s="107"/>
    </row>
    <row r="3105" spans="1:155" x14ac:dyDescent="0.15">
      <c r="A3105" s="36"/>
      <c r="B3105" s="107"/>
      <c r="C3105" s="145"/>
      <c r="D3105" s="146"/>
      <c r="E3105" s="147"/>
      <c r="F3105" s="148"/>
      <c r="G3105" s="148"/>
      <c r="H3105" s="107"/>
      <c r="I3105" s="149"/>
      <c r="J3105" s="107"/>
      <c r="K3105" s="145"/>
      <c r="L3105" s="92"/>
      <c r="M3105" s="104"/>
      <c r="N3105" s="143"/>
      <c r="O3105" s="143"/>
      <c r="P3105" s="143"/>
      <c r="Q3105" s="143"/>
      <c r="R3105" s="94"/>
      <c r="S3105" s="107"/>
      <c r="T3105" s="143"/>
      <c r="U3105" s="94"/>
      <c r="V3105" s="94"/>
      <c r="W3105" s="94"/>
      <c r="X3105" s="143"/>
      <c r="Y3105" s="123"/>
      <c r="Z3105" s="143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  <c r="EG3105" s="107"/>
      <c r="EH3105" s="107"/>
      <c r="EI3105" s="107"/>
      <c r="EJ3105" s="107"/>
      <c r="EK3105" s="107"/>
      <c r="EL3105" s="107"/>
      <c r="EM3105" s="107"/>
      <c r="EN3105" s="107"/>
      <c r="EO3105" s="107"/>
      <c r="EP3105" s="107"/>
      <c r="EQ3105" s="107"/>
      <c r="ER3105" s="107"/>
      <c r="ES3105" s="107"/>
      <c r="ET3105" s="107"/>
      <c r="EU3105" s="107"/>
      <c r="EV3105" s="107"/>
      <c r="EW3105" s="107"/>
      <c r="EX3105" s="107"/>
      <c r="EY3105" s="107"/>
    </row>
    <row r="3106" spans="1:155" x14ac:dyDescent="0.15">
      <c r="A3106" s="36"/>
      <c r="B3106" s="107"/>
      <c r="C3106" s="145"/>
      <c r="D3106" s="146"/>
      <c r="E3106" s="147"/>
      <c r="F3106" s="148"/>
      <c r="G3106" s="148"/>
      <c r="H3106" s="107"/>
      <c r="I3106" s="149"/>
      <c r="J3106" s="107"/>
      <c r="K3106" s="145"/>
      <c r="L3106" s="92"/>
      <c r="M3106" s="104"/>
      <c r="N3106" s="143"/>
      <c r="O3106" s="143"/>
      <c r="P3106" s="143"/>
      <c r="Q3106" s="143"/>
      <c r="R3106" s="94"/>
      <c r="S3106" s="107"/>
      <c r="T3106" s="143"/>
      <c r="U3106" s="94"/>
      <c r="V3106" s="94"/>
      <c r="W3106" s="94"/>
      <c r="X3106" s="143"/>
      <c r="Y3106" s="123"/>
      <c r="Z3106" s="143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  <c r="EG3106" s="107"/>
      <c r="EH3106" s="107"/>
      <c r="EI3106" s="107"/>
      <c r="EJ3106" s="107"/>
      <c r="EK3106" s="107"/>
      <c r="EL3106" s="107"/>
      <c r="EM3106" s="107"/>
      <c r="EN3106" s="107"/>
      <c r="EO3106" s="107"/>
      <c r="EP3106" s="107"/>
      <c r="EQ3106" s="107"/>
      <c r="ER3106" s="107"/>
      <c r="ES3106" s="107"/>
      <c r="ET3106" s="107"/>
      <c r="EU3106" s="107"/>
      <c r="EV3106" s="107"/>
      <c r="EW3106" s="107"/>
      <c r="EX3106" s="107"/>
      <c r="EY3106" s="107"/>
    </row>
    <row r="3107" spans="1:155" x14ac:dyDescent="0.15">
      <c r="A3107" s="36"/>
      <c r="B3107" s="107"/>
      <c r="C3107" s="145"/>
      <c r="D3107" s="146"/>
      <c r="E3107" s="147"/>
      <c r="F3107" s="148"/>
      <c r="G3107" s="148"/>
      <c r="H3107" s="107"/>
      <c r="I3107" s="149"/>
      <c r="J3107" s="107"/>
      <c r="K3107" s="145"/>
      <c r="L3107" s="92"/>
      <c r="M3107" s="104"/>
      <c r="N3107" s="143"/>
      <c r="O3107" s="143"/>
      <c r="P3107" s="143"/>
      <c r="Q3107" s="143"/>
      <c r="R3107" s="94"/>
      <c r="S3107" s="107"/>
      <c r="T3107" s="143"/>
      <c r="U3107" s="94"/>
      <c r="V3107" s="94"/>
      <c r="W3107" s="94"/>
      <c r="X3107" s="143"/>
      <c r="Y3107" s="123"/>
      <c r="Z3107" s="143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  <c r="EG3107" s="107"/>
      <c r="EH3107" s="107"/>
      <c r="EI3107" s="107"/>
      <c r="EJ3107" s="107"/>
      <c r="EK3107" s="107"/>
      <c r="EL3107" s="107"/>
      <c r="EM3107" s="107"/>
      <c r="EN3107" s="107"/>
      <c r="EO3107" s="107"/>
      <c r="EP3107" s="107"/>
      <c r="EQ3107" s="107"/>
      <c r="ER3107" s="107"/>
      <c r="ES3107" s="107"/>
      <c r="ET3107" s="107"/>
      <c r="EU3107" s="107"/>
      <c r="EV3107" s="107"/>
      <c r="EW3107" s="107"/>
      <c r="EX3107" s="107"/>
      <c r="EY3107" s="107"/>
    </row>
    <row r="3108" spans="1:155" x14ac:dyDescent="0.15">
      <c r="A3108" s="36"/>
      <c r="B3108" s="107"/>
      <c r="C3108" s="145"/>
      <c r="D3108" s="146"/>
      <c r="E3108" s="147"/>
      <c r="F3108" s="148"/>
      <c r="G3108" s="148"/>
      <c r="H3108" s="107"/>
      <c r="I3108" s="149"/>
      <c r="J3108" s="107"/>
      <c r="K3108" s="145"/>
      <c r="L3108" s="92"/>
      <c r="M3108" s="104"/>
      <c r="N3108" s="143"/>
      <c r="O3108" s="143"/>
      <c r="P3108" s="143"/>
      <c r="Q3108" s="143"/>
      <c r="R3108" s="94"/>
      <c r="S3108" s="107"/>
      <c r="T3108" s="143"/>
      <c r="U3108" s="94"/>
      <c r="V3108" s="94"/>
      <c r="W3108" s="94"/>
      <c r="X3108" s="143"/>
      <c r="Y3108" s="123"/>
      <c r="Z3108" s="143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  <c r="EG3108" s="107"/>
      <c r="EH3108" s="107"/>
      <c r="EI3108" s="107"/>
      <c r="EJ3108" s="107"/>
      <c r="EK3108" s="107"/>
      <c r="EL3108" s="107"/>
      <c r="EM3108" s="107"/>
      <c r="EN3108" s="107"/>
      <c r="EO3108" s="107"/>
      <c r="EP3108" s="107"/>
      <c r="EQ3108" s="107"/>
      <c r="ER3108" s="107"/>
      <c r="ES3108" s="107"/>
      <c r="ET3108" s="107"/>
      <c r="EU3108" s="107"/>
      <c r="EV3108" s="107"/>
      <c r="EW3108" s="107"/>
      <c r="EX3108" s="107"/>
      <c r="EY3108" s="107"/>
    </row>
    <row r="3109" spans="1:155" x14ac:dyDescent="0.15">
      <c r="A3109" s="36"/>
      <c r="B3109" s="107"/>
      <c r="C3109" s="145"/>
      <c r="D3109" s="146"/>
      <c r="E3109" s="147"/>
      <c r="F3109" s="148"/>
      <c r="G3109" s="148"/>
      <c r="H3109" s="107"/>
      <c r="I3109" s="149"/>
      <c r="J3109" s="107"/>
      <c r="K3109" s="145"/>
      <c r="L3109" s="92"/>
      <c r="M3109" s="104"/>
      <c r="N3109" s="143"/>
      <c r="O3109" s="143"/>
      <c r="P3109" s="143"/>
      <c r="Q3109" s="143"/>
      <c r="R3109" s="94"/>
      <c r="S3109" s="107"/>
      <c r="T3109" s="143"/>
      <c r="U3109" s="94"/>
      <c r="V3109" s="94"/>
      <c r="W3109" s="94"/>
      <c r="X3109" s="143"/>
      <c r="Y3109" s="123"/>
      <c r="Z3109" s="143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  <c r="EG3109" s="107"/>
      <c r="EH3109" s="107"/>
      <c r="EI3109" s="107"/>
      <c r="EJ3109" s="107"/>
      <c r="EK3109" s="107"/>
      <c r="EL3109" s="107"/>
      <c r="EM3109" s="107"/>
      <c r="EN3109" s="107"/>
      <c r="EO3109" s="107"/>
      <c r="EP3109" s="107"/>
      <c r="EQ3109" s="107"/>
      <c r="ER3109" s="107"/>
      <c r="ES3109" s="107"/>
      <c r="ET3109" s="107"/>
      <c r="EU3109" s="107"/>
      <c r="EV3109" s="107"/>
      <c r="EW3109" s="107"/>
      <c r="EX3109" s="107"/>
      <c r="EY3109" s="107"/>
    </row>
    <row r="3110" spans="1:155" x14ac:dyDescent="0.15">
      <c r="A3110" s="36"/>
      <c r="B3110" s="107"/>
      <c r="C3110" s="145"/>
      <c r="D3110" s="146"/>
      <c r="E3110" s="147"/>
      <c r="F3110" s="148"/>
      <c r="G3110" s="148"/>
      <c r="H3110" s="107"/>
      <c r="I3110" s="149"/>
      <c r="J3110" s="107"/>
      <c r="K3110" s="145"/>
      <c r="L3110" s="92"/>
      <c r="M3110" s="104"/>
      <c r="N3110" s="143"/>
      <c r="O3110" s="143"/>
      <c r="P3110" s="143"/>
      <c r="Q3110" s="143"/>
      <c r="R3110" s="94"/>
      <c r="S3110" s="107"/>
      <c r="T3110" s="143"/>
      <c r="U3110" s="94"/>
      <c r="V3110" s="94"/>
      <c r="W3110" s="94"/>
      <c r="X3110" s="143"/>
      <c r="Y3110" s="123"/>
      <c r="Z3110" s="143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  <c r="EG3110" s="107"/>
      <c r="EH3110" s="107"/>
      <c r="EI3110" s="107"/>
      <c r="EJ3110" s="107"/>
      <c r="EK3110" s="107"/>
      <c r="EL3110" s="107"/>
      <c r="EM3110" s="107"/>
      <c r="EN3110" s="107"/>
      <c r="EO3110" s="107"/>
      <c r="EP3110" s="107"/>
      <c r="EQ3110" s="107"/>
      <c r="ER3110" s="107"/>
      <c r="ES3110" s="107"/>
      <c r="ET3110" s="107"/>
      <c r="EU3110" s="107"/>
      <c r="EV3110" s="107"/>
      <c r="EW3110" s="107"/>
      <c r="EX3110" s="107"/>
      <c r="EY3110" s="107"/>
    </row>
    <row r="3111" spans="1:155" x14ac:dyDescent="0.15">
      <c r="A3111" s="36"/>
      <c r="B3111" s="107"/>
      <c r="C3111" s="145"/>
      <c r="D3111" s="146"/>
      <c r="E3111" s="147"/>
      <c r="F3111" s="148"/>
      <c r="G3111" s="148"/>
      <c r="H3111" s="107"/>
      <c r="I3111" s="149"/>
      <c r="J3111" s="107"/>
      <c r="K3111" s="145"/>
      <c r="L3111" s="92"/>
      <c r="M3111" s="104"/>
      <c r="N3111" s="143"/>
      <c r="O3111" s="143"/>
      <c r="P3111" s="143"/>
      <c r="Q3111" s="143"/>
      <c r="R3111" s="94"/>
      <c r="S3111" s="107"/>
      <c r="T3111" s="143"/>
      <c r="U3111" s="94"/>
      <c r="V3111" s="94"/>
      <c r="W3111" s="94"/>
      <c r="X3111" s="143"/>
      <c r="Y3111" s="123"/>
      <c r="Z3111" s="143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  <c r="EG3111" s="107"/>
      <c r="EH3111" s="107"/>
      <c r="EI3111" s="107"/>
      <c r="EJ3111" s="107"/>
      <c r="EK3111" s="107"/>
      <c r="EL3111" s="107"/>
      <c r="EM3111" s="107"/>
      <c r="EN3111" s="107"/>
      <c r="EO3111" s="107"/>
      <c r="EP3111" s="107"/>
      <c r="EQ3111" s="107"/>
      <c r="ER3111" s="107"/>
      <c r="ES3111" s="107"/>
      <c r="ET3111" s="107"/>
      <c r="EU3111" s="107"/>
      <c r="EV3111" s="107"/>
      <c r="EW3111" s="107"/>
      <c r="EX3111" s="107"/>
      <c r="EY3111" s="107"/>
    </row>
    <row r="3112" spans="1:155" x14ac:dyDescent="0.15">
      <c r="A3112" s="36"/>
      <c r="B3112" s="107"/>
      <c r="C3112" s="145"/>
      <c r="D3112" s="146"/>
      <c r="E3112" s="147"/>
      <c r="F3112" s="148"/>
      <c r="G3112" s="148"/>
      <c r="H3112" s="107"/>
      <c r="I3112" s="149"/>
      <c r="J3112" s="107"/>
      <c r="K3112" s="145"/>
      <c r="L3112" s="92"/>
      <c r="M3112" s="104"/>
      <c r="N3112" s="143"/>
      <c r="O3112" s="143"/>
      <c r="P3112" s="143"/>
      <c r="Q3112" s="143"/>
      <c r="R3112" s="94"/>
      <c r="S3112" s="107"/>
      <c r="T3112" s="143"/>
      <c r="U3112" s="94"/>
      <c r="V3112" s="94"/>
      <c r="W3112" s="94"/>
      <c r="X3112" s="143"/>
      <c r="Y3112" s="123"/>
      <c r="Z3112" s="143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  <c r="EG3112" s="107"/>
      <c r="EH3112" s="107"/>
      <c r="EI3112" s="107"/>
      <c r="EJ3112" s="107"/>
      <c r="EK3112" s="107"/>
      <c r="EL3112" s="107"/>
      <c r="EM3112" s="107"/>
      <c r="EN3112" s="107"/>
      <c r="EO3112" s="107"/>
      <c r="EP3112" s="107"/>
      <c r="EQ3112" s="107"/>
      <c r="ER3112" s="107"/>
      <c r="ES3112" s="107"/>
      <c r="ET3112" s="107"/>
      <c r="EU3112" s="107"/>
      <c r="EV3112" s="107"/>
      <c r="EW3112" s="107"/>
      <c r="EX3112" s="107"/>
      <c r="EY3112" s="107"/>
    </row>
    <row r="3113" spans="1:155" x14ac:dyDescent="0.15">
      <c r="A3113" s="36"/>
      <c r="B3113" s="107"/>
      <c r="C3113" s="145"/>
      <c r="D3113" s="146"/>
      <c r="E3113" s="147"/>
      <c r="F3113" s="148"/>
      <c r="G3113" s="148"/>
      <c r="H3113" s="107"/>
      <c r="I3113" s="149"/>
      <c r="J3113" s="107"/>
      <c r="K3113" s="145"/>
      <c r="L3113" s="92"/>
      <c r="M3113" s="104"/>
      <c r="N3113" s="143"/>
      <c r="O3113" s="143"/>
      <c r="P3113" s="143"/>
      <c r="Q3113" s="143"/>
      <c r="R3113" s="94"/>
      <c r="S3113" s="107"/>
      <c r="T3113" s="143"/>
      <c r="U3113" s="94"/>
      <c r="V3113" s="94"/>
      <c r="W3113" s="94"/>
      <c r="X3113" s="143"/>
      <c r="Y3113" s="123"/>
      <c r="Z3113" s="143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  <c r="EG3113" s="107"/>
      <c r="EH3113" s="107"/>
      <c r="EI3113" s="107"/>
      <c r="EJ3113" s="107"/>
      <c r="EK3113" s="107"/>
      <c r="EL3113" s="107"/>
      <c r="EM3113" s="107"/>
      <c r="EN3113" s="107"/>
      <c r="EO3113" s="107"/>
      <c r="EP3113" s="107"/>
      <c r="EQ3113" s="107"/>
      <c r="ER3113" s="107"/>
      <c r="ES3113" s="107"/>
      <c r="ET3113" s="107"/>
      <c r="EU3113" s="107"/>
      <c r="EV3113" s="107"/>
      <c r="EW3113" s="107"/>
      <c r="EX3113" s="107"/>
      <c r="EY3113" s="107"/>
    </row>
    <row r="3114" spans="1:155" x14ac:dyDescent="0.15">
      <c r="A3114" s="36"/>
      <c r="B3114" s="107"/>
      <c r="C3114" s="145"/>
      <c r="D3114" s="146"/>
      <c r="E3114" s="147"/>
      <c r="F3114" s="148"/>
      <c r="G3114" s="148"/>
      <c r="H3114" s="107"/>
      <c r="I3114" s="149"/>
      <c r="J3114" s="107"/>
      <c r="K3114" s="145"/>
      <c r="L3114" s="92"/>
      <c r="M3114" s="104"/>
      <c r="N3114" s="143"/>
      <c r="O3114" s="143"/>
      <c r="P3114" s="143"/>
      <c r="Q3114" s="143"/>
      <c r="R3114" s="94"/>
      <c r="S3114" s="107"/>
      <c r="T3114" s="143"/>
      <c r="U3114" s="94"/>
      <c r="V3114" s="94"/>
      <c r="W3114" s="94"/>
      <c r="X3114" s="143"/>
      <c r="Y3114" s="123"/>
      <c r="Z3114" s="143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  <c r="EG3114" s="107"/>
      <c r="EH3114" s="107"/>
      <c r="EI3114" s="107"/>
      <c r="EJ3114" s="107"/>
      <c r="EK3114" s="107"/>
      <c r="EL3114" s="107"/>
      <c r="EM3114" s="107"/>
      <c r="EN3114" s="107"/>
      <c r="EO3114" s="107"/>
      <c r="EP3114" s="107"/>
      <c r="EQ3114" s="107"/>
      <c r="ER3114" s="107"/>
      <c r="ES3114" s="107"/>
      <c r="ET3114" s="107"/>
      <c r="EU3114" s="107"/>
      <c r="EV3114" s="107"/>
      <c r="EW3114" s="107"/>
      <c r="EX3114" s="107"/>
      <c r="EY3114" s="107"/>
    </row>
    <row r="3115" spans="1:155" x14ac:dyDescent="0.15">
      <c r="A3115" s="36"/>
      <c r="B3115" s="107"/>
      <c r="C3115" s="145"/>
      <c r="D3115" s="146"/>
      <c r="E3115" s="147"/>
      <c r="F3115" s="148"/>
      <c r="G3115" s="148"/>
      <c r="H3115" s="107"/>
      <c r="I3115" s="149"/>
      <c r="J3115" s="107"/>
      <c r="K3115" s="145"/>
      <c r="L3115" s="92"/>
      <c r="M3115" s="104"/>
      <c r="N3115" s="143"/>
      <c r="O3115" s="143"/>
      <c r="P3115" s="143"/>
      <c r="Q3115" s="143"/>
      <c r="R3115" s="94"/>
      <c r="S3115" s="107"/>
      <c r="T3115" s="143"/>
      <c r="U3115" s="94"/>
      <c r="V3115" s="94"/>
      <c r="W3115" s="94"/>
      <c r="X3115" s="143"/>
      <c r="Y3115" s="123"/>
      <c r="Z3115" s="143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  <c r="EG3115" s="107"/>
      <c r="EH3115" s="107"/>
      <c r="EI3115" s="107"/>
      <c r="EJ3115" s="107"/>
      <c r="EK3115" s="107"/>
      <c r="EL3115" s="107"/>
      <c r="EM3115" s="107"/>
      <c r="EN3115" s="107"/>
      <c r="EO3115" s="107"/>
      <c r="EP3115" s="107"/>
      <c r="EQ3115" s="107"/>
      <c r="ER3115" s="107"/>
      <c r="ES3115" s="107"/>
      <c r="ET3115" s="107"/>
      <c r="EU3115" s="107"/>
      <c r="EV3115" s="107"/>
      <c r="EW3115" s="107"/>
      <c r="EX3115" s="107"/>
      <c r="EY3115" s="107"/>
    </row>
    <row r="3116" spans="1:155" x14ac:dyDescent="0.15">
      <c r="A3116" s="36"/>
      <c r="B3116" s="107"/>
      <c r="C3116" s="145"/>
      <c r="D3116" s="146"/>
      <c r="E3116" s="147"/>
      <c r="F3116" s="148"/>
      <c r="G3116" s="148"/>
      <c r="H3116" s="107"/>
      <c r="I3116" s="149"/>
      <c r="J3116" s="107"/>
      <c r="K3116" s="145"/>
      <c r="L3116" s="92"/>
      <c r="M3116" s="104"/>
      <c r="N3116" s="143"/>
      <c r="O3116" s="143"/>
      <c r="P3116" s="143"/>
      <c r="Q3116" s="143"/>
      <c r="R3116" s="94"/>
      <c r="S3116" s="107"/>
      <c r="T3116" s="143"/>
      <c r="U3116" s="94"/>
      <c r="V3116" s="94"/>
      <c r="W3116" s="94"/>
      <c r="X3116" s="143"/>
      <c r="Y3116" s="123"/>
      <c r="Z3116" s="143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  <c r="EG3116" s="107"/>
      <c r="EH3116" s="107"/>
      <c r="EI3116" s="107"/>
      <c r="EJ3116" s="107"/>
      <c r="EK3116" s="107"/>
      <c r="EL3116" s="107"/>
      <c r="EM3116" s="107"/>
      <c r="EN3116" s="107"/>
      <c r="EO3116" s="107"/>
      <c r="EP3116" s="107"/>
      <c r="EQ3116" s="107"/>
      <c r="ER3116" s="107"/>
      <c r="ES3116" s="107"/>
      <c r="ET3116" s="107"/>
      <c r="EU3116" s="107"/>
      <c r="EV3116" s="107"/>
      <c r="EW3116" s="107"/>
      <c r="EX3116" s="107"/>
      <c r="EY3116" s="107"/>
    </row>
    <row r="3117" spans="1:155" x14ac:dyDescent="0.15">
      <c r="A3117" s="36"/>
      <c r="B3117" s="107"/>
      <c r="C3117" s="145"/>
      <c r="D3117" s="146"/>
      <c r="E3117" s="147"/>
      <c r="F3117" s="148"/>
      <c r="G3117" s="148"/>
      <c r="H3117" s="107"/>
      <c r="I3117" s="149"/>
      <c r="J3117" s="107"/>
      <c r="K3117" s="145"/>
      <c r="L3117" s="92"/>
      <c r="M3117" s="104"/>
      <c r="N3117" s="143"/>
      <c r="O3117" s="143"/>
      <c r="P3117" s="143"/>
      <c r="Q3117" s="143"/>
      <c r="R3117" s="94"/>
      <c r="S3117" s="107"/>
      <c r="T3117" s="143"/>
      <c r="U3117" s="94"/>
      <c r="V3117" s="94"/>
      <c r="W3117" s="94"/>
      <c r="X3117" s="143"/>
      <c r="Y3117" s="123"/>
      <c r="Z3117" s="143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  <c r="EG3117" s="107"/>
      <c r="EH3117" s="107"/>
      <c r="EI3117" s="107"/>
      <c r="EJ3117" s="107"/>
      <c r="EK3117" s="107"/>
      <c r="EL3117" s="107"/>
      <c r="EM3117" s="107"/>
      <c r="EN3117" s="107"/>
      <c r="EO3117" s="107"/>
      <c r="EP3117" s="107"/>
      <c r="EQ3117" s="107"/>
      <c r="ER3117" s="107"/>
      <c r="ES3117" s="107"/>
      <c r="ET3117" s="107"/>
      <c r="EU3117" s="107"/>
      <c r="EV3117" s="107"/>
      <c r="EW3117" s="107"/>
      <c r="EX3117" s="107"/>
      <c r="EY3117" s="107"/>
    </row>
    <row r="3118" spans="1:155" x14ac:dyDescent="0.15">
      <c r="A3118" s="36"/>
      <c r="B3118" s="107"/>
      <c r="C3118" s="145"/>
      <c r="D3118" s="146"/>
      <c r="E3118" s="147"/>
      <c r="F3118" s="148"/>
      <c r="G3118" s="148"/>
      <c r="H3118" s="107"/>
      <c r="I3118" s="149"/>
      <c r="J3118" s="107"/>
      <c r="K3118" s="145"/>
      <c r="L3118" s="92"/>
      <c r="M3118" s="104"/>
      <c r="N3118" s="143"/>
      <c r="O3118" s="143"/>
      <c r="P3118" s="143"/>
      <c r="Q3118" s="143"/>
      <c r="R3118" s="94"/>
      <c r="S3118" s="107"/>
      <c r="T3118" s="143"/>
      <c r="U3118" s="94"/>
      <c r="V3118" s="94"/>
      <c r="W3118" s="94"/>
      <c r="X3118" s="143"/>
      <c r="Y3118" s="123"/>
      <c r="Z3118" s="143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  <c r="EG3118" s="107"/>
      <c r="EH3118" s="107"/>
      <c r="EI3118" s="107"/>
      <c r="EJ3118" s="107"/>
      <c r="EK3118" s="107"/>
      <c r="EL3118" s="107"/>
      <c r="EM3118" s="107"/>
      <c r="EN3118" s="107"/>
      <c r="EO3118" s="107"/>
      <c r="EP3118" s="107"/>
      <c r="EQ3118" s="107"/>
      <c r="ER3118" s="107"/>
      <c r="ES3118" s="107"/>
      <c r="ET3118" s="107"/>
      <c r="EU3118" s="107"/>
      <c r="EV3118" s="107"/>
      <c r="EW3118" s="107"/>
      <c r="EX3118" s="107"/>
      <c r="EY3118" s="107"/>
    </row>
    <row r="3119" spans="1:155" x14ac:dyDescent="0.15">
      <c r="A3119" s="36"/>
      <c r="B3119" s="107"/>
      <c r="C3119" s="145"/>
      <c r="D3119" s="146"/>
      <c r="E3119" s="147"/>
      <c r="F3119" s="148"/>
      <c r="G3119" s="148"/>
      <c r="H3119" s="107"/>
      <c r="I3119" s="149"/>
      <c r="J3119" s="107"/>
      <c r="K3119" s="145"/>
      <c r="L3119" s="92"/>
      <c r="M3119" s="104"/>
      <c r="N3119" s="143"/>
      <c r="O3119" s="143"/>
      <c r="P3119" s="143"/>
      <c r="Q3119" s="143"/>
      <c r="R3119" s="94"/>
      <c r="S3119" s="107"/>
      <c r="T3119" s="143"/>
      <c r="U3119" s="94"/>
      <c r="V3119" s="94"/>
      <c r="W3119" s="94"/>
      <c r="X3119" s="143"/>
      <c r="Y3119" s="123"/>
      <c r="Z3119" s="143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  <c r="EG3119" s="107"/>
      <c r="EH3119" s="107"/>
      <c r="EI3119" s="107"/>
      <c r="EJ3119" s="107"/>
      <c r="EK3119" s="107"/>
      <c r="EL3119" s="107"/>
      <c r="EM3119" s="107"/>
      <c r="EN3119" s="107"/>
      <c r="EO3119" s="107"/>
      <c r="EP3119" s="107"/>
      <c r="EQ3119" s="107"/>
      <c r="ER3119" s="107"/>
      <c r="ES3119" s="107"/>
      <c r="ET3119" s="107"/>
      <c r="EU3119" s="107"/>
      <c r="EV3119" s="107"/>
      <c r="EW3119" s="107"/>
      <c r="EX3119" s="107"/>
      <c r="EY3119" s="107"/>
    </row>
    <row r="3120" spans="1:155" x14ac:dyDescent="0.15">
      <c r="A3120" s="36"/>
      <c r="B3120" s="107"/>
      <c r="C3120" s="145"/>
      <c r="D3120" s="146"/>
      <c r="E3120" s="147"/>
      <c r="F3120" s="148"/>
      <c r="G3120" s="148"/>
      <c r="H3120" s="107"/>
      <c r="I3120" s="149"/>
      <c r="J3120" s="107"/>
      <c r="K3120" s="145"/>
      <c r="L3120" s="92"/>
      <c r="M3120" s="104"/>
      <c r="N3120" s="143"/>
      <c r="O3120" s="143"/>
      <c r="P3120" s="143"/>
      <c r="Q3120" s="143"/>
      <c r="R3120" s="94"/>
      <c r="S3120" s="107"/>
      <c r="T3120" s="143"/>
      <c r="U3120" s="94"/>
      <c r="V3120" s="94"/>
      <c r="W3120" s="94"/>
      <c r="X3120" s="143"/>
      <c r="Y3120" s="123"/>
      <c r="Z3120" s="143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  <c r="EG3120" s="107"/>
      <c r="EH3120" s="107"/>
      <c r="EI3120" s="107"/>
      <c r="EJ3120" s="107"/>
      <c r="EK3120" s="107"/>
      <c r="EL3120" s="107"/>
      <c r="EM3120" s="107"/>
      <c r="EN3120" s="107"/>
      <c r="EO3120" s="107"/>
      <c r="EP3120" s="107"/>
      <c r="EQ3120" s="107"/>
      <c r="ER3120" s="107"/>
      <c r="ES3120" s="107"/>
      <c r="ET3120" s="107"/>
      <c r="EU3120" s="107"/>
      <c r="EV3120" s="107"/>
      <c r="EW3120" s="107"/>
      <c r="EX3120" s="107"/>
      <c r="EY3120" s="107"/>
    </row>
    <row r="3121" spans="1:155" x14ac:dyDescent="0.15">
      <c r="A3121" s="36"/>
      <c r="B3121" s="107"/>
      <c r="C3121" s="145"/>
      <c r="D3121" s="146"/>
      <c r="E3121" s="147"/>
      <c r="F3121" s="148"/>
      <c r="G3121" s="148"/>
      <c r="H3121" s="107"/>
      <c r="I3121" s="149"/>
      <c r="J3121" s="107"/>
      <c r="K3121" s="145"/>
      <c r="L3121" s="92"/>
      <c r="M3121" s="104"/>
      <c r="N3121" s="143"/>
      <c r="O3121" s="143"/>
      <c r="P3121" s="143"/>
      <c r="Q3121" s="143"/>
      <c r="R3121" s="94"/>
      <c r="S3121" s="107"/>
      <c r="T3121" s="143"/>
      <c r="U3121" s="94"/>
      <c r="V3121" s="94"/>
      <c r="W3121" s="94"/>
      <c r="X3121" s="143"/>
      <c r="Y3121" s="123"/>
      <c r="Z3121" s="143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  <c r="EG3121" s="107"/>
      <c r="EH3121" s="107"/>
      <c r="EI3121" s="107"/>
      <c r="EJ3121" s="107"/>
      <c r="EK3121" s="107"/>
      <c r="EL3121" s="107"/>
      <c r="EM3121" s="107"/>
      <c r="EN3121" s="107"/>
      <c r="EO3121" s="107"/>
      <c r="EP3121" s="107"/>
      <c r="EQ3121" s="107"/>
      <c r="ER3121" s="107"/>
      <c r="ES3121" s="107"/>
      <c r="ET3121" s="107"/>
      <c r="EU3121" s="107"/>
      <c r="EV3121" s="107"/>
      <c r="EW3121" s="107"/>
      <c r="EX3121" s="107"/>
      <c r="EY3121" s="107"/>
    </row>
    <row r="3122" spans="1:155" x14ac:dyDescent="0.15">
      <c r="A3122" s="36"/>
      <c r="B3122" s="107"/>
      <c r="C3122" s="145"/>
      <c r="D3122" s="146"/>
      <c r="E3122" s="147"/>
      <c r="F3122" s="148"/>
      <c r="G3122" s="148"/>
      <c r="H3122" s="107"/>
      <c r="I3122" s="149"/>
      <c r="J3122" s="107"/>
      <c r="K3122" s="145"/>
      <c r="L3122" s="92"/>
      <c r="M3122" s="104"/>
      <c r="N3122" s="143"/>
      <c r="O3122" s="143"/>
      <c r="P3122" s="143"/>
      <c r="Q3122" s="143"/>
      <c r="R3122" s="94"/>
      <c r="S3122" s="107"/>
      <c r="T3122" s="143"/>
      <c r="U3122" s="94"/>
      <c r="V3122" s="94"/>
      <c r="W3122" s="94"/>
      <c r="X3122" s="143"/>
      <c r="Y3122" s="123"/>
      <c r="Z3122" s="143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  <c r="EG3122" s="107"/>
      <c r="EH3122" s="107"/>
      <c r="EI3122" s="107"/>
      <c r="EJ3122" s="107"/>
      <c r="EK3122" s="107"/>
      <c r="EL3122" s="107"/>
      <c r="EM3122" s="107"/>
      <c r="EN3122" s="107"/>
      <c r="EO3122" s="107"/>
      <c r="EP3122" s="107"/>
      <c r="EQ3122" s="107"/>
      <c r="ER3122" s="107"/>
      <c r="ES3122" s="107"/>
      <c r="ET3122" s="107"/>
      <c r="EU3122" s="107"/>
      <c r="EV3122" s="107"/>
      <c r="EW3122" s="107"/>
      <c r="EX3122" s="107"/>
      <c r="EY3122" s="107"/>
    </row>
    <row r="3123" spans="1:155" x14ac:dyDescent="0.15">
      <c r="A3123" s="36"/>
      <c r="B3123" s="107"/>
      <c r="C3123" s="145"/>
      <c r="D3123" s="146"/>
      <c r="E3123" s="147"/>
      <c r="F3123" s="148"/>
      <c r="G3123" s="148"/>
      <c r="H3123" s="107"/>
      <c r="I3123" s="149"/>
      <c r="J3123" s="107"/>
      <c r="K3123" s="145"/>
      <c r="L3123" s="92"/>
      <c r="M3123" s="104"/>
      <c r="N3123" s="143"/>
      <c r="O3123" s="143"/>
      <c r="P3123" s="143"/>
      <c r="Q3123" s="143"/>
      <c r="R3123" s="94"/>
      <c r="S3123" s="107"/>
      <c r="T3123" s="143"/>
      <c r="U3123" s="94"/>
      <c r="V3123" s="94"/>
      <c r="W3123" s="94"/>
      <c r="X3123" s="143"/>
      <c r="Y3123" s="123"/>
      <c r="Z3123" s="143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  <c r="EG3123" s="107"/>
      <c r="EH3123" s="107"/>
      <c r="EI3123" s="107"/>
      <c r="EJ3123" s="107"/>
      <c r="EK3123" s="107"/>
      <c r="EL3123" s="107"/>
      <c r="EM3123" s="107"/>
      <c r="EN3123" s="107"/>
      <c r="EO3123" s="107"/>
      <c r="EP3123" s="107"/>
      <c r="EQ3123" s="107"/>
      <c r="ER3123" s="107"/>
      <c r="ES3123" s="107"/>
      <c r="ET3123" s="107"/>
      <c r="EU3123" s="107"/>
      <c r="EV3123" s="107"/>
      <c r="EW3123" s="107"/>
      <c r="EX3123" s="107"/>
      <c r="EY3123" s="107"/>
    </row>
    <row r="3124" spans="1:155" x14ac:dyDescent="0.15">
      <c r="A3124" s="36"/>
      <c r="B3124" s="107"/>
      <c r="C3124" s="145"/>
      <c r="D3124" s="146"/>
      <c r="E3124" s="147"/>
      <c r="F3124" s="148"/>
      <c r="G3124" s="148"/>
      <c r="H3124" s="107"/>
      <c r="I3124" s="149"/>
      <c r="J3124" s="107"/>
      <c r="K3124" s="145"/>
      <c r="L3124" s="92"/>
      <c r="M3124" s="104"/>
      <c r="N3124" s="143"/>
      <c r="O3124" s="143"/>
      <c r="P3124" s="143"/>
      <c r="Q3124" s="143"/>
      <c r="R3124" s="94"/>
      <c r="S3124" s="107"/>
      <c r="T3124" s="143"/>
      <c r="U3124" s="94"/>
      <c r="V3124" s="94"/>
      <c r="W3124" s="94"/>
      <c r="X3124" s="143"/>
      <c r="Y3124" s="123"/>
      <c r="Z3124" s="143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  <c r="EG3124" s="107"/>
      <c r="EH3124" s="107"/>
      <c r="EI3124" s="107"/>
      <c r="EJ3124" s="107"/>
      <c r="EK3124" s="107"/>
      <c r="EL3124" s="107"/>
      <c r="EM3124" s="107"/>
      <c r="EN3124" s="107"/>
      <c r="EO3124" s="107"/>
      <c r="EP3124" s="107"/>
      <c r="EQ3124" s="107"/>
      <c r="ER3124" s="107"/>
      <c r="ES3124" s="107"/>
      <c r="ET3124" s="107"/>
      <c r="EU3124" s="107"/>
      <c r="EV3124" s="107"/>
      <c r="EW3124" s="107"/>
      <c r="EX3124" s="107"/>
      <c r="EY3124" s="107"/>
    </row>
    <row r="3125" spans="1:155" x14ac:dyDescent="0.15">
      <c r="A3125" s="36"/>
      <c r="B3125" s="107"/>
      <c r="C3125" s="145"/>
      <c r="D3125" s="146"/>
      <c r="E3125" s="147"/>
      <c r="F3125" s="148"/>
      <c r="G3125" s="148"/>
      <c r="H3125" s="107"/>
      <c r="I3125" s="149"/>
      <c r="J3125" s="107"/>
      <c r="K3125" s="145"/>
      <c r="L3125" s="92"/>
      <c r="M3125" s="104"/>
      <c r="N3125" s="143"/>
      <c r="O3125" s="143"/>
      <c r="P3125" s="143"/>
      <c r="Q3125" s="143"/>
      <c r="R3125" s="94"/>
      <c r="S3125" s="107"/>
      <c r="T3125" s="143"/>
      <c r="U3125" s="94"/>
      <c r="V3125" s="94"/>
      <c r="W3125" s="94"/>
      <c r="X3125" s="143"/>
      <c r="Y3125" s="123"/>
      <c r="Z3125" s="143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  <c r="EG3125" s="107"/>
      <c r="EH3125" s="107"/>
      <c r="EI3125" s="107"/>
      <c r="EJ3125" s="107"/>
      <c r="EK3125" s="107"/>
      <c r="EL3125" s="107"/>
      <c r="EM3125" s="107"/>
      <c r="EN3125" s="107"/>
      <c r="EO3125" s="107"/>
      <c r="EP3125" s="107"/>
      <c r="EQ3125" s="107"/>
      <c r="ER3125" s="107"/>
      <c r="ES3125" s="107"/>
      <c r="ET3125" s="107"/>
      <c r="EU3125" s="107"/>
      <c r="EV3125" s="107"/>
      <c r="EW3125" s="107"/>
      <c r="EX3125" s="107"/>
      <c r="EY3125" s="107"/>
    </row>
    <row r="3126" spans="1:155" x14ac:dyDescent="0.15">
      <c r="A3126" s="36"/>
      <c r="B3126" s="107"/>
      <c r="C3126" s="145"/>
      <c r="D3126" s="146"/>
      <c r="E3126" s="147"/>
      <c r="F3126" s="148"/>
      <c r="G3126" s="148"/>
      <c r="H3126" s="107"/>
      <c r="I3126" s="149"/>
      <c r="J3126" s="107"/>
      <c r="K3126" s="145"/>
      <c r="L3126" s="92"/>
      <c r="M3126" s="104"/>
      <c r="N3126" s="143"/>
      <c r="O3126" s="143"/>
      <c r="P3126" s="143"/>
      <c r="Q3126" s="143"/>
      <c r="R3126" s="94"/>
      <c r="S3126" s="107"/>
      <c r="T3126" s="143"/>
      <c r="U3126" s="94"/>
      <c r="V3126" s="94"/>
      <c r="W3126" s="94"/>
      <c r="X3126" s="143"/>
      <c r="Y3126" s="123"/>
      <c r="Z3126" s="143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  <c r="EG3126" s="107"/>
      <c r="EH3126" s="107"/>
      <c r="EI3126" s="107"/>
      <c r="EJ3126" s="107"/>
      <c r="EK3126" s="107"/>
      <c r="EL3126" s="107"/>
      <c r="EM3126" s="107"/>
      <c r="EN3126" s="107"/>
      <c r="EO3126" s="107"/>
      <c r="EP3126" s="107"/>
      <c r="EQ3126" s="107"/>
      <c r="ER3126" s="107"/>
      <c r="ES3126" s="107"/>
      <c r="ET3126" s="107"/>
      <c r="EU3126" s="107"/>
      <c r="EV3126" s="107"/>
      <c r="EW3126" s="107"/>
      <c r="EX3126" s="107"/>
      <c r="EY3126" s="107"/>
    </row>
    <row r="3127" spans="1:155" x14ac:dyDescent="0.15">
      <c r="A3127" s="36"/>
      <c r="B3127" s="107"/>
      <c r="C3127" s="145"/>
      <c r="D3127" s="146"/>
      <c r="E3127" s="147"/>
      <c r="F3127" s="148"/>
      <c r="G3127" s="148"/>
      <c r="H3127" s="107"/>
      <c r="I3127" s="149"/>
      <c r="J3127" s="107"/>
      <c r="K3127" s="145"/>
      <c r="L3127" s="92"/>
      <c r="M3127" s="104"/>
      <c r="N3127" s="143"/>
      <c r="O3127" s="143"/>
      <c r="P3127" s="143"/>
      <c r="Q3127" s="143"/>
      <c r="R3127" s="94"/>
      <c r="S3127" s="107"/>
      <c r="T3127" s="143"/>
      <c r="U3127" s="94"/>
      <c r="V3127" s="94"/>
      <c r="W3127" s="94"/>
      <c r="X3127" s="143"/>
      <c r="Y3127" s="123"/>
      <c r="Z3127" s="143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  <c r="EG3127" s="107"/>
      <c r="EH3127" s="107"/>
      <c r="EI3127" s="107"/>
      <c r="EJ3127" s="107"/>
      <c r="EK3127" s="107"/>
      <c r="EL3127" s="107"/>
      <c r="EM3127" s="107"/>
      <c r="EN3127" s="107"/>
      <c r="EO3127" s="107"/>
      <c r="EP3127" s="107"/>
      <c r="EQ3127" s="107"/>
      <c r="ER3127" s="107"/>
      <c r="ES3127" s="107"/>
      <c r="ET3127" s="107"/>
      <c r="EU3127" s="107"/>
      <c r="EV3127" s="107"/>
      <c r="EW3127" s="107"/>
      <c r="EX3127" s="107"/>
      <c r="EY3127" s="107"/>
    </row>
    <row r="3128" spans="1:155" x14ac:dyDescent="0.15">
      <c r="A3128" s="36"/>
      <c r="B3128" s="107"/>
      <c r="C3128" s="145"/>
      <c r="D3128" s="146"/>
      <c r="E3128" s="147"/>
      <c r="F3128" s="148"/>
      <c r="G3128" s="148"/>
      <c r="H3128" s="107"/>
      <c r="I3128" s="149"/>
      <c r="J3128" s="107"/>
      <c r="K3128" s="145"/>
      <c r="L3128" s="92"/>
      <c r="M3128" s="104"/>
      <c r="N3128" s="143"/>
      <c r="O3128" s="143"/>
      <c r="P3128" s="143"/>
      <c r="Q3128" s="143"/>
      <c r="R3128" s="94"/>
      <c r="S3128" s="107"/>
      <c r="T3128" s="143"/>
      <c r="U3128" s="94"/>
      <c r="V3128" s="94"/>
      <c r="W3128" s="94"/>
      <c r="X3128" s="143"/>
      <c r="Y3128" s="123"/>
      <c r="Z3128" s="143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  <c r="EG3128" s="107"/>
      <c r="EH3128" s="107"/>
      <c r="EI3128" s="107"/>
      <c r="EJ3128" s="107"/>
      <c r="EK3128" s="107"/>
      <c r="EL3128" s="107"/>
      <c r="EM3128" s="107"/>
      <c r="EN3128" s="107"/>
      <c r="EO3128" s="107"/>
      <c r="EP3128" s="107"/>
      <c r="EQ3128" s="107"/>
      <c r="ER3128" s="107"/>
      <c r="ES3128" s="107"/>
      <c r="ET3128" s="107"/>
      <c r="EU3128" s="107"/>
      <c r="EV3128" s="107"/>
      <c r="EW3128" s="107"/>
      <c r="EX3128" s="107"/>
      <c r="EY3128" s="107"/>
    </row>
    <row r="3129" spans="1:155" x14ac:dyDescent="0.15">
      <c r="A3129" s="36"/>
      <c r="B3129" s="107"/>
      <c r="C3129" s="145"/>
      <c r="D3129" s="146"/>
      <c r="E3129" s="147"/>
      <c r="F3129" s="148"/>
      <c r="G3129" s="148"/>
      <c r="H3129" s="107"/>
      <c r="I3129" s="149"/>
      <c r="J3129" s="107"/>
      <c r="K3129" s="145"/>
      <c r="L3129" s="92"/>
      <c r="M3129" s="104"/>
      <c r="N3129" s="143"/>
      <c r="O3129" s="143"/>
      <c r="P3129" s="143"/>
      <c r="Q3129" s="143"/>
      <c r="R3129" s="94"/>
      <c r="S3129" s="107"/>
      <c r="T3129" s="143"/>
      <c r="U3129" s="94"/>
      <c r="V3129" s="94"/>
      <c r="W3129" s="94"/>
      <c r="X3129" s="143"/>
      <c r="Y3129" s="123"/>
      <c r="Z3129" s="143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  <c r="EG3129" s="107"/>
      <c r="EH3129" s="107"/>
      <c r="EI3129" s="107"/>
      <c r="EJ3129" s="107"/>
      <c r="EK3129" s="107"/>
      <c r="EL3129" s="107"/>
      <c r="EM3129" s="107"/>
      <c r="EN3129" s="107"/>
      <c r="EO3129" s="107"/>
      <c r="EP3129" s="107"/>
      <c r="EQ3129" s="107"/>
      <c r="ER3129" s="107"/>
      <c r="ES3129" s="107"/>
      <c r="ET3129" s="107"/>
      <c r="EU3129" s="107"/>
      <c r="EV3129" s="107"/>
      <c r="EW3129" s="107"/>
      <c r="EX3129" s="107"/>
      <c r="EY3129" s="107"/>
    </row>
    <row r="3130" spans="1:155" x14ac:dyDescent="0.15">
      <c r="A3130" s="36"/>
      <c r="B3130" s="107"/>
      <c r="C3130" s="145"/>
      <c r="D3130" s="146"/>
      <c r="E3130" s="147"/>
      <c r="F3130" s="148"/>
      <c r="G3130" s="148"/>
      <c r="H3130" s="107"/>
      <c r="I3130" s="149"/>
      <c r="J3130" s="107"/>
      <c r="K3130" s="145"/>
      <c r="L3130" s="92"/>
      <c r="M3130" s="104"/>
      <c r="N3130" s="143"/>
      <c r="O3130" s="143"/>
      <c r="P3130" s="143"/>
      <c r="Q3130" s="143"/>
      <c r="R3130" s="94"/>
      <c r="S3130" s="107"/>
      <c r="T3130" s="143"/>
      <c r="U3130" s="94"/>
      <c r="V3130" s="94"/>
      <c r="W3130" s="94"/>
      <c r="X3130" s="143"/>
      <c r="Y3130" s="123"/>
      <c r="Z3130" s="143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  <c r="EG3130" s="107"/>
      <c r="EH3130" s="107"/>
      <c r="EI3130" s="107"/>
      <c r="EJ3130" s="107"/>
      <c r="EK3130" s="107"/>
      <c r="EL3130" s="107"/>
      <c r="EM3130" s="107"/>
      <c r="EN3130" s="107"/>
      <c r="EO3130" s="107"/>
      <c r="EP3130" s="107"/>
      <c r="EQ3130" s="107"/>
      <c r="ER3130" s="107"/>
      <c r="ES3130" s="107"/>
      <c r="ET3130" s="107"/>
      <c r="EU3130" s="107"/>
      <c r="EV3130" s="107"/>
      <c r="EW3130" s="107"/>
      <c r="EX3130" s="107"/>
      <c r="EY3130" s="107"/>
    </row>
    <row r="3131" spans="1:155" x14ac:dyDescent="0.15">
      <c r="A3131" s="36"/>
      <c r="B3131" s="107"/>
      <c r="C3131" s="145"/>
      <c r="D3131" s="146"/>
      <c r="E3131" s="147"/>
      <c r="F3131" s="148"/>
      <c r="G3131" s="148"/>
      <c r="H3131" s="107"/>
      <c r="I3131" s="149"/>
      <c r="J3131" s="107"/>
      <c r="K3131" s="145"/>
      <c r="L3131" s="92"/>
      <c r="M3131" s="104"/>
      <c r="N3131" s="143"/>
      <c r="O3131" s="143"/>
      <c r="P3131" s="143"/>
      <c r="Q3131" s="143"/>
      <c r="R3131" s="94"/>
      <c r="S3131" s="107"/>
      <c r="T3131" s="143"/>
      <c r="U3131" s="94"/>
      <c r="V3131" s="94"/>
      <c r="W3131" s="94"/>
      <c r="X3131" s="143"/>
      <c r="Y3131" s="123"/>
      <c r="Z3131" s="143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  <c r="EG3131" s="107"/>
      <c r="EH3131" s="107"/>
      <c r="EI3131" s="107"/>
      <c r="EJ3131" s="107"/>
      <c r="EK3131" s="107"/>
      <c r="EL3131" s="107"/>
      <c r="EM3131" s="107"/>
      <c r="EN3131" s="107"/>
      <c r="EO3131" s="107"/>
      <c r="EP3131" s="107"/>
      <c r="EQ3131" s="107"/>
      <c r="ER3131" s="107"/>
      <c r="ES3131" s="107"/>
      <c r="ET3131" s="107"/>
      <c r="EU3131" s="107"/>
      <c r="EV3131" s="107"/>
      <c r="EW3131" s="107"/>
      <c r="EX3131" s="107"/>
      <c r="EY3131" s="107"/>
    </row>
    <row r="3132" spans="1:155" x14ac:dyDescent="0.15">
      <c r="A3132" s="36"/>
      <c r="B3132" s="107"/>
      <c r="C3132" s="145"/>
      <c r="D3132" s="146"/>
      <c r="E3132" s="147"/>
      <c r="F3132" s="148"/>
      <c r="G3132" s="148"/>
      <c r="H3132" s="107"/>
      <c r="I3132" s="149"/>
      <c r="J3132" s="107"/>
      <c r="K3132" s="145"/>
      <c r="L3132" s="92"/>
      <c r="M3132" s="104"/>
      <c r="N3132" s="143"/>
      <c r="O3132" s="143"/>
      <c r="P3132" s="143"/>
      <c r="Q3132" s="143"/>
      <c r="R3132" s="94"/>
      <c r="S3132" s="107"/>
      <c r="T3132" s="143"/>
      <c r="U3132" s="94"/>
      <c r="V3132" s="94"/>
      <c r="W3132" s="94"/>
      <c r="X3132" s="143"/>
      <c r="Y3132" s="123"/>
      <c r="Z3132" s="143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  <c r="EG3132" s="107"/>
      <c r="EH3132" s="107"/>
      <c r="EI3132" s="107"/>
      <c r="EJ3132" s="107"/>
      <c r="EK3132" s="107"/>
      <c r="EL3132" s="107"/>
      <c r="EM3132" s="107"/>
      <c r="EN3132" s="107"/>
      <c r="EO3132" s="107"/>
      <c r="EP3132" s="107"/>
      <c r="EQ3132" s="107"/>
      <c r="ER3132" s="107"/>
      <c r="ES3132" s="107"/>
      <c r="ET3132" s="107"/>
      <c r="EU3132" s="107"/>
      <c r="EV3132" s="107"/>
      <c r="EW3132" s="107"/>
      <c r="EX3132" s="107"/>
      <c r="EY3132" s="107"/>
    </row>
    <row r="3133" spans="1:155" x14ac:dyDescent="0.15">
      <c r="A3133" s="36"/>
      <c r="B3133" s="107"/>
      <c r="C3133" s="145"/>
      <c r="D3133" s="146"/>
      <c r="E3133" s="147"/>
      <c r="F3133" s="148"/>
      <c r="G3133" s="148"/>
      <c r="H3133" s="107"/>
      <c r="I3133" s="149"/>
      <c r="J3133" s="107"/>
      <c r="K3133" s="145"/>
      <c r="L3133" s="92"/>
      <c r="M3133" s="104"/>
      <c r="N3133" s="143"/>
      <c r="O3133" s="143"/>
      <c r="P3133" s="143"/>
      <c r="Q3133" s="143"/>
      <c r="R3133" s="94"/>
      <c r="S3133" s="107"/>
      <c r="T3133" s="143"/>
      <c r="U3133" s="94"/>
      <c r="V3133" s="94"/>
      <c r="W3133" s="94"/>
      <c r="X3133" s="143"/>
      <c r="Y3133" s="123"/>
      <c r="Z3133" s="143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  <c r="EG3133" s="107"/>
      <c r="EH3133" s="107"/>
      <c r="EI3133" s="107"/>
      <c r="EJ3133" s="107"/>
      <c r="EK3133" s="107"/>
      <c r="EL3133" s="107"/>
      <c r="EM3133" s="107"/>
      <c r="EN3133" s="107"/>
      <c r="EO3133" s="107"/>
      <c r="EP3133" s="107"/>
      <c r="EQ3133" s="107"/>
      <c r="ER3133" s="107"/>
      <c r="ES3133" s="107"/>
      <c r="ET3133" s="107"/>
      <c r="EU3133" s="107"/>
      <c r="EV3133" s="107"/>
      <c r="EW3133" s="107"/>
      <c r="EX3133" s="107"/>
      <c r="EY3133" s="107"/>
    </row>
    <row r="3134" spans="1:155" x14ac:dyDescent="0.15">
      <c r="A3134" s="36"/>
      <c r="B3134" s="107"/>
      <c r="C3134" s="145"/>
      <c r="D3134" s="146"/>
      <c r="E3134" s="147"/>
      <c r="F3134" s="148"/>
      <c r="G3134" s="148"/>
      <c r="H3134" s="107"/>
      <c r="I3134" s="149"/>
      <c r="J3134" s="107"/>
      <c r="K3134" s="145"/>
      <c r="L3134" s="92"/>
      <c r="M3134" s="104"/>
      <c r="N3134" s="143"/>
      <c r="O3134" s="143"/>
      <c r="P3134" s="143"/>
      <c r="Q3134" s="143"/>
      <c r="R3134" s="94"/>
      <c r="S3134" s="107"/>
      <c r="T3134" s="143"/>
      <c r="U3134" s="94"/>
      <c r="V3134" s="94"/>
      <c r="W3134" s="94"/>
      <c r="X3134" s="143"/>
      <c r="Y3134" s="123"/>
      <c r="Z3134" s="143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  <c r="EG3134" s="107"/>
      <c r="EH3134" s="107"/>
      <c r="EI3134" s="107"/>
      <c r="EJ3134" s="107"/>
      <c r="EK3134" s="107"/>
      <c r="EL3134" s="107"/>
      <c r="EM3134" s="107"/>
      <c r="EN3134" s="107"/>
      <c r="EO3134" s="107"/>
      <c r="EP3134" s="107"/>
      <c r="EQ3134" s="107"/>
      <c r="ER3134" s="107"/>
      <c r="ES3134" s="107"/>
      <c r="ET3134" s="107"/>
      <c r="EU3134" s="107"/>
      <c r="EV3134" s="107"/>
      <c r="EW3134" s="107"/>
      <c r="EX3134" s="107"/>
      <c r="EY3134" s="107"/>
    </row>
    <row r="3135" spans="1:155" x14ac:dyDescent="0.15">
      <c r="A3135" s="36"/>
      <c r="B3135" s="107"/>
      <c r="C3135" s="145"/>
      <c r="D3135" s="146"/>
      <c r="E3135" s="147"/>
      <c r="F3135" s="148"/>
      <c r="G3135" s="148"/>
      <c r="H3135" s="107"/>
      <c r="I3135" s="149"/>
      <c r="J3135" s="107"/>
      <c r="K3135" s="145"/>
      <c r="L3135" s="92"/>
      <c r="M3135" s="104"/>
      <c r="N3135" s="143"/>
      <c r="O3135" s="143"/>
      <c r="P3135" s="143"/>
      <c r="Q3135" s="143"/>
      <c r="R3135" s="94"/>
      <c r="S3135" s="107"/>
      <c r="T3135" s="143"/>
      <c r="U3135" s="94"/>
      <c r="V3135" s="94"/>
      <c r="W3135" s="94"/>
      <c r="X3135" s="143"/>
      <c r="Y3135" s="123"/>
      <c r="Z3135" s="143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  <c r="EG3135" s="107"/>
      <c r="EH3135" s="107"/>
      <c r="EI3135" s="107"/>
      <c r="EJ3135" s="107"/>
      <c r="EK3135" s="107"/>
      <c r="EL3135" s="107"/>
      <c r="EM3135" s="107"/>
      <c r="EN3135" s="107"/>
      <c r="EO3135" s="107"/>
      <c r="EP3135" s="107"/>
      <c r="EQ3135" s="107"/>
      <c r="ER3135" s="107"/>
      <c r="ES3135" s="107"/>
      <c r="ET3135" s="107"/>
      <c r="EU3135" s="107"/>
      <c r="EV3135" s="107"/>
      <c r="EW3135" s="107"/>
      <c r="EX3135" s="107"/>
      <c r="EY3135" s="107"/>
    </row>
    <row r="3136" spans="1:155" x14ac:dyDescent="0.15">
      <c r="A3136" s="36"/>
      <c r="B3136" s="107"/>
      <c r="C3136" s="145"/>
      <c r="D3136" s="146"/>
      <c r="E3136" s="147"/>
      <c r="F3136" s="148"/>
      <c r="G3136" s="148"/>
      <c r="H3136" s="107"/>
      <c r="I3136" s="149"/>
      <c r="J3136" s="107"/>
      <c r="K3136" s="145"/>
      <c r="L3136" s="92"/>
      <c r="M3136" s="104"/>
      <c r="N3136" s="143"/>
      <c r="O3136" s="143"/>
      <c r="P3136" s="143"/>
      <c r="Q3136" s="143"/>
      <c r="R3136" s="94"/>
      <c r="S3136" s="107"/>
      <c r="T3136" s="143"/>
      <c r="U3136" s="94"/>
      <c r="V3136" s="94"/>
      <c r="W3136" s="94"/>
      <c r="X3136" s="143"/>
      <c r="Y3136" s="123"/>
      <c r="Z3136" s="143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  <c r="EG3136" s="107"/>
      <c r="EH3136" s="107"/>
      <c r="EI3136" s="107"/>
      <c r="EJ3136" s="107"/>
      <c r="EK3136" s="107"/>
      <c r="EL3136" s="107"/>
      <c r="EM3136" s="107"/>
      <c r="EN3136" s="107"/>
      <c r="EO3136" s="107"/>
      <c r="EP3136" s="107"/>
      <c r="EQ3136" s="107"/>
      <c r="ER3136" s="107"/>
      <c r="ES3136" s="107"/>
      <c r="ET3136" s="107"/>
      <c r="EU3136" s="107"/>
      <c r="EV3136" s="107"/>
      <c r="EW3136" s="107"/>
      <c r="EX3136" s="107"/>
      <c r="EY3136" s="107"/>
    </row>
    <row r="3137" spans="1:155" x14ac:dyDescent="0.15">
      <c r="A3137" s="36"/>
      <c r="B3137" s="107"/>
      <c r="C3137" s="145"/>
      <c r="D3137" s="146"/>
      <c r="E3137" s="147"/>
      <c r="F3137" s="148"/>
      <c r="G3137" s="148"/>
      <c r="H3137" s="107"/>
      <c r="I3137" s="149"/>
      <c r="J3137" s="107"/>
      <c r="K3137" s="145"/>
      <c r="L3137" s="92"/>
      <c r="M3137" s="104"/>
      <c r="N3137" s="143"/>
      <c r="O3137" s="143"/>
      <c r="P3137" s="143"/>
      <c r="Q3137" s="143"/>
      <c r="R3137" s="94"/>
      <c r="S3137" s="107"/>
      <c r="T3137" s="143"/>
      <c r="U3137" s="94"/>
      <c r="V3137" s="94"/>
      <c r="W3137" s="94"/>
      <c r="X3137" s="143"/>
      <c r="Y3137" s="123"/>
      <c r="Z3137" s="143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  <c r="EG3137" s="107"/>
      <c r="EH3137" s="107"/>
      <c r="EI3137" s="107"/>
      <c r="EJ3137" s="107"/>
      <c r="EK3137" s="107"/>
      <c r="EL3137" s="107"/>
      <c r="EM3137" s="107"/>
      <c r="EN3137" s="107"/>
      <c r="EO3137" s="107"/>
      <c r="EP3137" s="107"/>
      <c r="EQ3137" s="107"/>
      <c r="ER3137" s="107"/>
      <c r="ES3137" s="107"/>
      <c r="ET3137" s="107"/>
      <c r="EU3137" s="107"/>
      <c r="EV3137" s="107"/>
      <c r="EW3137" s="107"/>
      <c r="EX3137" s="107"/>
      <c r="EY3137" s="107"/>
    </row>
    <row r="3138" spans="1:155" x14ac:dyDescent="0.15">
      <c r="A3138" s="36"/>
      <c r="B3138" s="107"/>
      <c r="C3138" s="145"/>
      <c r="D3138" s="146"/>
      <c r="E3138" s="147"/>
      <c r="F3138" s="148"/>
      <c r="G3138" s="148"/>
      <c r="H3138" s="107"/>
      <c r="I3138" s="149"/>
      <c r="J3138" s="107"/>
      <c r="K3138" s="145"/>
      <c r="L3138" s="92"/>
      <c r="M3138" s="104"/>
      <c r="N3138" s="143"/>
      <c r="O3138" s="143"/>
      <c r="P3138" s="143"/>
      <c r="Q3138" s="143"/>
      <c r="R3138" s="94"/>
      <c r="S3138" s="107"/>
      <c r="T3138" s="143"/>
      <c r="U3138" s="94"/>
      <c r="V3138" s="94"/>
      <c r="W3138" s="94"/>
      <c r="X3138" s="143"/>
      <c r="Y3138" s="123"/>
      <c r="Z3138" s="143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  <c r="EG3138" s="107"/>
      <c r="EH3138" s="107"/>
      <c r="EI3138" s="107"/>
      <c r="EJ3138" s="107"/>
      <c r="EK3138" s="107"/>
      <c r="EL3138" s="107"/>
      <c r="EM3138" s="107"/>
      <c r="EN3138" s="107"/>
      <c r="EO3138" s="107"/>
      <c r="EP3138" s="107"/>
      <c r="EQ3138" s="107"/>
      <c r="ER3138" s="107"/>
      <c r="ES3138" s="107"/>
      <c r="ET3138" s="107"/>
      <c r="EU3138" s="107"/>
      <c r="EV3138" s="107"/>
      <c r="EW3138" s="107"/>
      <c r="EX3138" s="107"/>
      <c r="EY3138" s="107"/>
    </row>
    <row r="3139" spans="1:155" x14ac:dyDescent="0.15">
      <c r="A3139" s="36"/>
      <c r="B3139" s="107"/>
      <c r="C3139" s="145"/>
      <c r="D3139" s="146"/>
      <c r="E3139" s="147"/>
      <c r="F3139" s="148"/>
      <c r="G3139" s="148"/>
      <c r="H3139" s="107"/>
      <c r="I3139" s="149"/>
      <c r="J3139" s="107"/>
      <c r="K3139" s="145"/>
      <c r="L3139" s="92"/>
      <c r="M3139" s="104"/>
      <c r="N3139" s="143"/>
      <c r="O3139" s="143"/>
      <c r="P3139" s="143"/>
      <c r="Q3139" s="143"/>
      <c r="R3139" s="94"/>
      <c r="S3139" s="107"/>
      <c r="T3139" s="143"/>
      <c r="U3139" s="94"/>
      <c r="V3139" s="94"/>
      <c r="W3139" s="94"/>
      <c r="X3139" s="143"/>
      <c r="Y3139" s="123"/>
      <c r="Z3139" s="143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  <c r="EG3139" s="107"/>
      <c r="EH3139" s="107"/>
      <c r="EI3139" s="107"/>
      <c r="EJ3139" s="107"/>
      <c r="EK3139" s="107"/>
      <c r="EL3139" s="107"/>
      <c r="EM3139" s="107"/>
      <c r="EN3139" s="107"/>
      <c r="EO3139" s="107"/>
      <c r="EP3139" s="107"/>
      <c r="EQ3139" s="107"/>
      <c r="ER3139" s="107"/>
      <c r="ES3139" s="107"/>
      <c r="ET3139" s="107"/>
      <c r="EU3139" s="107"/>
      <c r="EV3139" s="107"/>
      <c r="EW3139" s="107"/>
      <c r="EX3139" s="107"/>
      <c r="EY3139" s="107"/>
    </row>
    <row r="3140" spans="1:155" x14ac:dyDescent="0.15">
      <c r="A3140" s="36"/>
      <c r="B3140" s="107"/>
      <c r="C3140" s="145"/>
      <c r="D3140" s="146"/>
      <c r="E3140" s="147"/>
      <c r="F3140" s="148"/>
      <c r="G3140" s="148"/>
      <c r="H3140" s="107"/>
      <c r="I3140" s="149"/>
      <c r="J3140" s="107"/>
      <c r="K3140" s="145"/>
      <c r="L3140" s="92"/>
      <c r="M3140" s="104"/>
      <c r="N3140" s="143"/>
      <c r="O3140" s="143"/>
      <c r="P3140" s="143"/>
      <c r="Q3140" s="143"/>
      <c r="R3140" s="94"/>
      <c r="S3140" s="107"/>
      <c r="T3140" s="143"/>
      <c r="U3140" s="94"/>
      <c r="V3140" s="94"/>
      <c r="W3140" s="94"/>
      <c r="X3140" s="143"/>
      <c r="Y3140" s="123"/>
      <c r="Z3140" s="143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  <c r="EG3140" s="107"/>
      <c r="EH3140" s="107"/>
      <c r="EI3140" s="107"/>
      <c r="EJ3140" s="107"/>
      <c r="EK3140" s="107"/>
      <c r="EL3140" s="107"/>
      <c r="EM3140" s="107"/>
      <c r="EN3140" s="107"/>
      <c r="EO3140" s="107"/>
      <c r="EP3140" s="107"/>
      <c r="EQ3140" s="107"/>
      <c r="ER3140" s="107"/>
      <c r="ES3140" s="107"/>
      <c r="ET3140" s="107"/>
      <c r="EU3140" s="107"/>
      <c r="EV3140" s="107"/>
      <c r="EW3140" s="107"/>
      <c r="EX3140" s="107"/>
      <c r="EY3140" s="107"/>
    </row>
    <row r="3141" spans="1:155" x14ac:dyDescent="0.15">
      <c r="A3141" s="36"/>
      <c r="B3141" s="107"/>
      <c r="C3141" s="145"/>
      <c r="D3141" s="146"/>
      <c r="E3141" s="147"/>
      <c r="F3141" s="148"/>
      <c r="G3141" s="148"/>
      <c r="H3141" s="107"/>
      <c r="I3141" s="149"/>
      <c r="J3141" s="107"/>
      <c r="K3141" s="145"/>
      <c r="L3141" s="92"/>
      <c r="M3141" s="104"/>
      <c r="N3141" s="143"/>
      <c r="O3141" s="143"/>
      <c r="P3141" s="143"/>
      <c r="Q3141" s="143"/>
      <c r="R3141" s="94"/>
      <c r="S3141" s="107"/>
      <c r="T3141" s="143"/>
      <c r="U3141" s="94"/>
      <c r="V3141" s="94"/>
      <c r="W3141" s="94"/>
      <c r="X3141" s="143"/>
      <c r="Y3141" s="123"/>
      <c r="Z3141" s="143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  <c r="EG3141" s="107"/>
      <c r="EH3141" s="107"/>
      <c r="EI3141" s="107"/>
      <c r="EJ3141" s="107"/>
      <c r="EK3141" s="107"/>
      <c r="EL3141" s="107"/>
      <c r="EM3141" s="107"/>
      <c r="EN3141" s="107"/>
      <c r="EO3141" s="107"/>
      <c r="EP3141" s="107"/>
      <c r="EQ3141" s="107"/>
      <c r="ER3141" s="107"/>
      <c r="ES3141" s="107"/>
      <c r="ET3141" s="107"/>
      <c r="EU3141" s="107"/>
      <c r="EV3141" s="107"/>
      <c r="EW3141" s="107"/>
      <c r="EX3141" s="107"/>
      <c r="EY3141" s="107"/>
    </row>
    <row r="3142" spans="1:155" x14ac:dyDescent="0.15">
      <c r="A3142" s="36"/>
      <c r="B3142" s="107"/>
      <c r="C3142" s="145"/>
      <c r="D3142" s="146"/>
      <c r="E3142" s="147"/>
      <c r="F3142" s="148"/>
      <c r="G3142" s="148"/>
      <c r="H3142" s="107"/>
      <c r="I3142" s="149"/>
      <c r="J3142" s="107"/>
      <c r="K3142" s="145"/>
      <c r="L3142" s="92"/>
      <c r="M3142" s="104"/>
      <c r="N3142" s="143"/>
      <c r="O3142" s="143"/>
      <c r="P3142" s="143"/>
      <c r="Q3142" s="143"/>
      <c r="R3142" s="94"/>
      <c r="S3142" s="107"/>
      <c r="T3142" s="143"/>
      <c r="U3142" s="94"/>
      <c r="V3142" s="94"/>
      <c r="W3142" s="94"/>
      <c r="X3142" s="143"/>
      <c r="Y3142" s="123"/>
      <c r="Z3142" s="143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  <c r="EG3142" s="107"/>
      <c r="EH3142" s="107"/>
      <c r="EI3142" s="107"/>
      <c r="EJ3142" s="107"/>
      <c r="EK3142" s="107"/>
      <c r="EL3142" s="107"/>
      <c r="EM3142" s="107"/>
      <c r="EN3142" s="107"/>
      <c r="EO3142" s="107"/>
      <c r="EP3142" s="107"/>
      <c r="EQ3142" s="107"/>
      <c r="ER3142" s="107"/>
      <c r="ES3142" s="107"/>
      <c r="ET3142" s="107"/>
      <c r="EU3142" s="107"/>
      <c r="EV3142" s="107"/>
      <c r="EW3142" s="107"/>
      <c r="EX3142" s="107"/>
      <c r="EY3142" s="107"/>
    </row>
    <row r="3143" spans="1:155" x14ac:dyDescent="0.15">
      <c r="A3143" s="36"/>
      <c r="B3143" s="107"/>
      <c r="C3143" s="145"/>
      <c r="D3143" s="146"/>
      <c r="E3143" s="147"/>
      <c r="F3143" s="148"/>
      <c r="G3143" s="148"/>
      <c r="H3143" s="107"/>
      <c r="I3143" s="149"/>
      <c r="J3143" s="107"/>
      <c r="K3143" s="145"/>
      <c r="L3143" s="92"/>
      <c r="M3143" s="104"/>
      <c r="N3143" s="143"/>
      <c r="O3143" s="143"/>
      <c r="P3143" s="143"/>
      <c r="Q3143" s="143"/>
      <c r="R3143" s="94"/>
      <c r="S3143" s="107"/>
      <c r="T3143" s="143"/>
      <c r="U3143" s="94"/>
      <c r="V3143" s="94"/>
      <c r="W3143" s="94"/>
      <c r="X3143" s="143"/>
      <c r="Y3143" s="123"/>
      <c r="Z3143" s="143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  <c r="EG3143" s="107"/>
      <c r="EH3143" s="107"/>
      <c r="EI3143" s="107"/>
      <c r="EJ3143" s="107"/>
      <c r="EK3143" s="107"/>
      <c r="EL3143" s="107"/>
      <c r="EM3143" s="107"/>
      <c r="EN3143" s="107"/>
      <c r="EO3143" s="107"/>
      <c r="EP3143" s="107"/>
      <c r="EQ3143" s="107"/>
      <c r="ER3143" s="107"/>
      <c r="ES3143" s="107"/>
      <c r="ET3143" s="107"/>
      <c r="EU3143" s="107"/>
      <c r="EV3143" s="107"/>
      <c r="EW3143" s="107"/>
      <c r="EX3143" s="107"/>
      <c r="EY3143" s="107"/>
    </row>
    <row r="3144" spans="1:155" x14ac:dyDescent="0.15">
      <c r="A3144" s="36"/>
      <c r="B3144" s="107"/>
      <c r="C3144" s="145"/>
      <c r="D3144" s="146"/>
      <c r="E3144" s="147"/>
      <c r="F3144" s="148"/>
      <c r="G3144" s="148"/>
      <c r="H3144" s="107"/>
      <c r="I3144" s="149"/>
      <c r="J3144" s="107"/>
      <c r="K3144" s="145"/>
      <c r="L3144" s="92"/>
      <c r="M3144" s="104"/>
      <c r="N3144" s="143"/>
      <c r="O3144" s="143"/>
      <c r="P3144" s="143"/>
      <c r="Q3144" s="143"/>
      <c r="R3144" s="94"/>
      <c r="S3144" s="107"/>
      <c r="T3144" s="143"/>
      <c r="U3144" s="94"/>
      <c r="V3144" s="94"/>
      <c r="W3144" s="94"/>
      <c r="X3144" s="143"/>
      <c r="Y3144" s="123"/>
      <c r="Z3144" s="143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  <c r="EG3144" s="107"/>
      <c r="EH3144" s="107"/>
      <c r="EI3144" s="107"/>
      <c r="EJ3144" s="107"/>
      <c r="EK3144" s="107"/>
      <c r="EL3144" s="107"/>
      <c r="EM3144" s="107"/>
      <c r="EN3144" s="107"/>
      <c r="EO3144" s="107"/>
      <c r="EP3144" s="107"/>
      <c r="EQ3144" s="107"/>
      <c r="ER3144" s="107"/>
      <c r="ES3144" s="107"/>
      <c r="ET3144" s="107"/>
      <c r="EU3144" s="107"/>
      <c r="EV3144" s="107"/>
      <c r="EW3144" s="107"/>
      <c r="EX3144" s="107"/>
      <c r="EY3144" s="107"/>
    </row>
    <row r="3145" spans="1:155" x14ac:dyDescent="0.15">
      <c r="A3145" s="36"/>
      <c r="B3145" s="107"/>
      <c r="C3145" s="145"/>
      <c r="D3145" s="146"/>
      <c r="E3145" s="147"/>
      <c r="F3145" s="148"/>
      <c r="G3145" s="148"/>
      <c r="H3145" s="107"/>
      <c r="I3145" s="149"/>
      <c r="J3145" s="107"/>
      <c r="K3145" s="145"/>
      <c r="L3145" s="92"/>
      <c r="M3145" s="104"/>
      <c r="N3145" s="143"/>
      <c r="O3145" s="143"/>
      <c r="P3145" s="143"/>
      <c r="Q3145" s="143"/>
      <c r="R3145" s="94"/>
      <c r="S3145" s="107"/>
      <c r="T3145" s="143"/>
      <c r="U3145" s="94"/>
      <c r="V3145" s="94"/>
      <c r="W3145" s="94"/>
      <c r="X3145" s="143"/>
      <c r="Y3145" s="123"/>
      <c r="Z3145" s="143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  <c r="EG3145" s="107"/>
      <c r="EH3145" s="107"/>
      <c r="EI3145" s="107"/>
      <c r="EJ3145" s="107"/>
      <c r="EK3145" s="107"/>
      <c r="EL3145" s="107"/>
      <c r="EM3145" s="107"/>
      <c r="EN3145" s="107"/>
      <c r="EO3145" s="107"/>
      <c r="EP3145" s="107"/>
      <c r="EQ3145" s="107"/>
      <c r="ER3145" s="107"/>
      <c r="ES3145" s="107"/>
      <c r="ET3145" s="107"/>
      <c r="EU3145" s="107"/>
      <c r="EV3145" s="107"/>
      <c r="EW3145" s="107"/>
      <c r="EX3145" s="107"/>
      <c r="EY3145" s="107"/>
    </row>
    <row r="3146" spans="1:155" x14ac:dyDescent="0.15">
      <c r="A3146" s="36"/>
      <c r="B3146" s="107"/>
      <c r="C3146" s="145"/>
      <c r="D3146" s="146"/>
      <c r="E3146" s="147"/>
      <c r="F3146" s="148"/>
      <c r="G3146" s="148"/>
      <c r="H3146" s="107"/>
      <c r="I3146" s="149"/>
      <c r="J3146" s="107"/>
      <c r="K3146" s="145"/>
      <c r="L3146" s="92"/>
      <c r="M3146" s="104"/>
      <c r="N3146" s="143"/>
      <c r="O3146" s="143"/>
      <c r="P3146" s="143"/>
      <c r="Q3146" s="143"/>
      <c r="R3146" s="94"/>
      <c r="S3146" s="107"/>
      <c r="T3146" s="143"/>
      <c r="U3146" s="94"/>
      <c r="V3146" s="94"/>
      <c r="W3146" s="94"/>
      <c r="X3146" s="143"/>
      <c r="Y3146" s="123"/>
      <c r="Z3146" s="143"/>
      <c r="AA3146" s="107"/>
      <c r="AB3146" s="107"/>
      <c r="AC3146" s="107"/>
      <c r="AD3146" s="107"/>
      <c r="AE3146" s="107"/>
      <c r="AF3146" s="107"/>
      <c r="AG3146" s="107"/>
      <c r="AH3146" s="107"/>
      <c r="AI3146" s="107"/>
      <c r="AJ3146" s="107"/>
      <c r="AK3146" s="107"/>
      <c r="AL3146" s="107"/>
      <c r="AM3146" s="107"/>
      <c r="AN3146" s="107"/>
      <c r="AO3146" s="107"/>
      <c r="AP3146" s="107"/>
      <c r="AQ3146" s="107"/>
      <c r="AR3146" s="107"/>
      <c r="AS3146" s="107"/>
      <c r="AT3146" s="107"/>
      <c r="AU3146" s="107"/>
      <c r="AV3146" s="107"/>
      <c r="AW3146" s="107"/>
      <c r="AX3146" s="107"/>
      <c r="AY3146" s="107"/>
      <c r="AZ3146" s="107"/>
      <c r="BA3146" s="107"/>
      <c r="BB3146" s="107"/>
      <c r="BC3146" s="107"/>
      <c r="BD3146" s="107"/>
      <c r="BE3146" s="107"/>
      <c r="BF3146" s="107"/>
      <c r="BG3146" s="107"/>
      <c r="BH3146" s="107"/>
      <c r="BI3146" s="107"/>
      <c r="BJ3146" s="107"/>
      <c r="BK3146" s="107"/>
      <c r="BL3146" s="107"/>
      <c r="BM3146" s="107"/>
      <c r="BN3146" s="107"/>
      <c r="BO3146" s="107"/>
      <c r="BP3146" s="107"/>
      <c r="BQ3146" s="107"/>
      <c r="BR3146" s="107"/>
      <c r="BS3146" s="107"/>
      <c r="BT3146" s="107"/>
      <c r="BU3146" s="107"/>
      <c r="BV3146" s="107"/>
      <c r="BW3146" s="107"/>
      <c r="BX3146" s="107"/>
      <c r="BY3146" s="107"/>
      <c r="BZ3146" s="107"/>
      <c r="CA3146" s="107"/>
      <c r="CB3146" s="107"/>
      <c r="CC3146" s="107"/>
      <c r="CD3146" s="107"/>
      <c r="CE3146" s="107"/>
      <c r="CF3146" s="107"/>
      <c r="CG3146" s="107"/>
      <c r="CH3146" s="107"/>
      <c r="CI3146" s="107"/>
      <c r="CJ3146" s="107"/>
      <c r="CK3146" s="107"/>
      <c r="CL3146" s="107"/>
      <c r="CM3146" s="107"/>
      <c r="CN3146" s="107"/>
      <c r="CO3146" s="107"/>
      <c r="CP3146" s="107"/>
      <c r="CQ3146" s="107"/>
      <c r="CR3146" s="107"/>
      <c r="CS3146" s="107"/>
      <c r="CT3146" s="107"/>
      <c r="CU3146" s="107"/>
      <c r="CV3146" s="107"/>
      <c r="CW3146" s="107"/>
      <c r="CX3146" s="107"/>
      <c r="CY3146" s="107"/>
      <c r="CZ3146" s="107"/>
      <c r="DA3146" s="107"/>
      <c r="DB3146" s="107"/>
      <c r="DC3146" s="107"/>
      <c r="DD3146" s="107"/>
      <c r="DE3146" s="107"/>
      <c r="DF3146" s="107"/>
      <c r="DG3146" s="107"/>
      <c r="DH3146" s="107"/>
      <c r="DI3146" s="107"/>
      <c r="DJ3146" s="107"/>
      <c r="DK3146" s="107"/>
      <c r="DL3146" s="107"/>
      <c r="DM3146" s="107"/>
      <c r="DN3146" s="107"/>
      <c r="DO3146" s="107"/>
      <c r="DP3146" s="107"/>
      <c r="DQ3146" s="107"/>
      <c r="DR3146" s="107"/>
      <c r="DS3146" s="107"/>
      <c r="DT3146" s="107"/>
      <c r="DU3146" s="107"/>
      <c r="DV3146" s="107"/>
      <c r="DW3146" s="107"/>
      <c r="DX3146" s="107"/>
      <c r="DY3146" s="107"/>
      <c r="DZ3146" s="107"/>
      <c r="EA3146" s="107"/>
      <c r="EB3146" s="107"/>
      <c r="EC3146" s="107"/>
      <c r="ED3146" s="107"/>
      <c r="EE3146" s="107"/>
      <c r="EF3146" s="107"/>
      <c r="EG3146" s="107"/>
      <c r="EH3146" s="107"/>
      <c r="EI3146" s="107"/>
      <c r="EJ3146" s="107"/>
      <c r="EK3146" s="107"/>
      <c r="EL3146" s="107"/>
      <c r="EM3146" s="107"/>
      <c r="EN3146" s="107"/>
      <c r="EO3146" s="107"/>
      <c r="EP3146" s="107"/>
      <c r="EQ3146" s="107"/>
      <c r="ER3146" s="107"/>
      <c r="ES3146" s="107"/>
      <c r="ET3146" s="107"/>
      <c r="EU3146" s="107"/>
      <c r="EV3146" s="107"/>
      <c r="EW3146" s="107"/>
      <c r="EX3146" s="107"/>
      <c r="EY3146" s="107"/>
    </row>
    <row r="3147" spans="1:155" x14ac:dyDescent="0.15">
      <c r="A3147" s="36"/>
      <c r="B3147" s="107"/>
      <c r="C3147" s="145"/>
      <c r="D3147" s="146"/>
      <c r="E3147" s="147"/>
      <c r="F3147" s="148"/>
      <c r="G3147" s="148"/>
      <c r="H3147" s="107"/>
      <c r="I3147" s="149"/>
      <c r="J3147" s="107"/>
      <c r="K3147" s="145"/>
      <c r="L3147" s="92"/>
      <c r="M3147" s="104"/>
      <c r="N3147" s="143"/>
      <c r="O3147" s="143"/>
      <c r="P3147" s="143"/>
      <c r="Q3147" s="143"/>
      <c r="R3147" s="94"/>
      <c r="S3147" s="107"/>
      <c r="T3147" s="143"/>
      <c r="U3147" s="94"/>
      <c r="V3147" s="94"/>
      <c r="W3147" s="94"/>
      <c r="X3147" s="143"/>
      <c r="Y3147" s="123"/>
      <c r="Z3147" s="143"/>
      <c r="AA3147" s="107"/>
      <c r="AB3147" s="107"/>
      <c r="AC3147" s="107"/>
      <c r="AD3147" s="107"/>
      <c r="AE3147" s="107"/>
      <c r="AF3147" s="107"/>
      <c r="AG3147" s="107"/>
      <c r="AH3147" s="107"/>
      <c r="AI3147" s="107"/>
      <c r="AJ3147" s="107"/>
      <c r="AK3147" s="107"/>
      <c r="AL3147" s="107"/>
      <c r="AM3147" s="107"/>
      <c r="AN3147" s="107"/>
      <c r="AO3147" s="107"/>
      <c r="AP3147" s="107"/>
      <c r="AQ3147" s="107"/>
      <c r="AR3147" s="107"/>
      <c r="AS3147" s="107"/>
      <c r="AT3147" s="107"/>
      <c r="AU3147" s="107"/>
      <c r="AV3147" s="107"/>
      <c r="AW3147" s="107"/>
      <c r="AX3147" s="107"/>
      <c r="AY3147" s="107"/>
      <c r="AZ3147" s="107"/>
      <c r="BA3147" s="107"/>
      <c r="BB3147" s="107"/>
      <c r="BC3147" s="107"/>
      <c r="BD3147" s="107"/>
      <c r="BE3147" s="107"/>
      <c r="BF3147" s="107"/>
      <c r="BG3147" s="107"/>
      <c r="BH3147" s="107"/>
      <c r="BI3147" s="107"/>
      <c r="BJ3147" s="107"/>
      <c r="BK3147" s="107"/>
      <c r="BL3147" s="107"/>
      <c r="BM3147" s="107"/>
      <c r="BN3147" s="107"/>
      <c r="BO3147" s="107"/>
      <c r="BP3147" s="107"/>
      <c r="BQ3147" s="107"/>
      <c r="BR3147" s="107"/>
      <c r="BS3147" s="107"/>
      <c r="BT3147" s="107"/>
      <c r="BU3147" s="107"/>
      <c r="BV3147" s="107"/>
      <c r="BW3147" s="107"/>
      <c r="BX3147" s="107"/>
      <c r="BY3147" s="107"/>
      <c r="BZ3147" s="107"/>
      <c r="CA3147" s="107"/>
      <c r="CB3147" s="107"/>
      <c r="CC3147" s="107"/>
      <c r="CD3147" s="107"/>
      <c r="CE3147" s="107"/>
      <c r="CF3147" s="107"/>
      <c r="CG3147" s="107"/>
      <c r="CH3147" s="107"/>
      <c r="CI3147" s="107"/>
      <c r="CJ3147" s="107"/>
      <c r="CK3147" s="107"/>
      <c r="CL3147" s="107"/>
      <c r="CM3147" s="107"/>
      <c r="CN3147" s="107"/>
      <c r="CO3147" s="107"/>
      <c r="CP3147" s="107"/>
      <c r="CQ3147" s="107"/>
      <c r="CR3147" s="107"/>
      <c r="CS3147" s="107"/>
      <c r="CT3147" s="107"/>
      <c r="CU3147" s="107"/>
      <c r="CV3147" s="107"/>
      <c r="CW3147" s="107"/>
      <c r="CX3147" s="107"/>
      <c r="CY3147" s="107"/>
      <c r="CZ3147" s="107"/>
      <c r="DA3147" s="107"/>
      <c r="DB3147" s="107"/>
      <c r="DC3147" s="107"/>
      <c r="DD3147" s="107"/>
      <c r="DE3147" s="107"/>
      <c r="DF3147" s="107"/>
      <c r="DG3147" s="107"/>
      <c r="DH3147" s="107"/>
      <c r="DI3147" s="107"/>
      <c r="DJ3147" s="107"/>
      <c r="DK3147" s="107"/>
      <c r="DL3147" s="107"/>
      <c r="DM3147" s="107"/>
      <c r="DN3147" s="107"/>
      <c r="DO3147" s="107"/>
      <c r="DP3147" s="107"/>
      <c r="DQ3147" s="107"/>
      <c r="DR3147" s="107"/>
      <c r="DS3147" s="107"/>
      <c r="DT3147" s="107"/>
      <c r="DU3147" s="107"/>
      <c r="DV3147" s="107"/>
      <c r="DW3147" s="107"/>
      <c r="DX3147" s="107"/>
      <c r="DY3147" s="107"/>
      <c r="DZ3147" s="107"/>
      <c r="EA3147" s="107"/>
      <c r="EB3147" s="107"/>
      <c r="EC3147" s="107"/>
      <c r="ED3147" s="107"/>
      <c r="EE3147" s="107"/>
      <c r="EF3147" s="107"/>
      <c r="EG3147" s="107"/>
      <c r="EH3147" s="107"/>
      <c r="EI3147" s="107"/>
      <c r="EJ3147" s="107"/>
      <c r="EK3147" s="107"/>
      <c r="EL3147" s="107"/>
      <c r="EM3147" s="107"/>
      <c r="EN3147" s="107"/>
      <c r="EO3147" s="107"/>
      <c r="EP3147" s="107"/>
      <c r="EQ3147" s="107"/>
      <c r="ER3147" s="107"/>
      <c r="ES3147" s="107"/>
      <c r="ET3147" s="107"/>
      <c r="EU3147" s="107"/>
      <c r="EV3147" s="107"/>
      <c r="EW3147" s="107"/>
      <c r="EX3147" s="107"/>
      <c r="EY3147" s="107"/>
    </row>
    <row r="3148" spans="1:155" x14ac:dyDescent="0.15">
      <c r="A3148" s="36"/>
      <c r="B3148" s="107"/>
      <c r="C3148" s="145"/>
      <c r="D3148" s="146"/>
      <c r="E3148" s="147"/>
      <c r="F3148" s="148"/>
      <c r="G3148" s="148"/>
      <c r="H3148" s="107"/>
      <c r="I3148" s="149"/>
      <c r="J3148" s="107"/>
      <c r="K3148" s="145"/>
      <c r="L3148" s="92"/>
      <c r="M3148" s="104"/>
      <c r="N3148" s="143"/>
      <c r="O3148" s="143"/>
      <c r="P3148" s="143"/>
      <c r="Q3148" s="143"/>
      <c r="R3148" s="94"/>
      <c r="S3148" s="107"/>
      <c r="T3148" s="143"/>
      <c r="U3148" s="94"/>
      <c r="V3148" s="94"/>
      <c r="W3148" s="94"/>
      <c r="X3148" s="143"/>
      <c r="Y3148" s="123"/>
      <c r="Z3148" s="143"/>
      <c r="AA3148" s="107"/>
      <c r="AB3148" s="107"/>
      <c r="AC3148" s="107"/>
      <c r="AD3148" s="107"/>
      <c r="AE3148" s="107"/>
      <c r="AF3148" s="107"/>
      <c r="AG3148" s="107"/>
      <c r="AH3148" s="107"/>
      <c r="AI3148" s="107"/>
      <c r="AJ3148" s="107"/>
      <c r="AK3148" s="107"/>
      <c r="AL3148" s="107"/>
      <c r="AM3148" s="107"/>
      <c r="AN3148" s="107"/>
      <c r="AO3148" s="107"/>
      <c r="AP3148" s="107"/>
      <c r="AQ3148" s="107"/>
      <c r="AR3148" s="107"/>
      <c r="AS3148" s="107"/>
      <c r="AT3148" s="107"/>
      <c r="AU3148" s="107"/>
      <c r="AV3148" s="107"/>
      <c r="AW3148" s="107"/>
      <c r="AX3148" s="107"/>
      <c r="AY3148" s="107"/>
      <c r="AZ3148" s="107"/>
      <c r="BA3148" s="107"/>
      <c r="BB3148" s="107"/>
      <c r="BC3148" s="107"/>
      <c r="BD3148" s="107"/>
      <c r="BE3148" s="107"/>
      <c r="BF3148" s="107"/>
      <c r="BG3148" s="107"/>
      <c r="BH3148" s="107"/>
      <c r="BI3148" s="107"/>
      <c r="BJ3148" s="107"/>
      <c r="BK3148" s="107"/>
      <c r="BL3148" s="107"/>
      <c r="BM3148" s="107"/>
      <c r="BN3148" s="107"/>
      <c r="BO3148" s="107"/>
      <c r="BP3148" s="107"/>
      <c r="BQ3148" s="107"/>
      <c r="BR3148" s="107"/>
      <c r="BS3148" s="107"/>
      <c r="BT3148" s="107"/>
      <c r="BU3148" s="107"/>
      <c r="BV3148" s="107"/>
      <c r="BW3148" s="107"/>
      <c r="BX3148" s="107"/>
      <c r="BY3148" s="107"/>
      <c r="BZ3148" s="107"/>
      <c r="CA3148" s="107"/>
      <c r="CB3148" s="107"/>
      <c r="CC3148" s="107"/>
      <c r="CD3148" s="107"/>
      <c r="CE3148" s="107"/>
      <c r="CF3148" s="107"/>
      <c r="CG3148" s="107"/>
      <c r="CH3148" s="107"/>
      <c r="CI3148" s="107"/>
      <c r="CJ3148" s="107"/>
      <c r="CK3148" s="107"/>
      <c r="CL3148" s="107"/>
      <c r="CM3148" s="107"/>
      <c r="CN3148" s="107"/>
      <c r="CO3148" s="107"/>
      <c r="CP3148" s="107"/>
      <c r="CQ3148" s="107"/>
      <c r="CR3148" s="107"/>
      <c r="CS3148" s="107"/>
      <c r="CT3148" s="107"/>
      <c r="CU3148" s="107"/>
      <c r="CV3148" s="107"/>
      <c r="CW3148" s="107"/>
      <c r="CX3148" s="107"/>
      <c r="CY3148" s="107"/>
      <c r="CZ3148" s="107"/>
      <c r="DA3148" s="107"/>
      <c r="DB3148" s="107"/>
      <c r="DC3148" s="107"/>
      <c r="DD3148" s="107"/>
      <c r="DE3148" s="107"/>
      <c r="DF3148" s="107"/>
      <c r="DG3148" s="107"/>
      <c r="DH3148" s="107"/>
      <c r="DI3148" s="107"/>
      <c r="DJ3148" s="107"/>
      <c r="DK3148" s="107"/>
      <c r="DL3148" s="107"/>
      <c r="DM3148" s="107"/>
      <c r="DN3148" s="107"/>
      <c r="DO3148" s="107"/>
      <c r="DP3148" s="107"/>
      <c r="DQ3148" s="107"/>
      <c r="DR3148" s="107"/>
      <c r="DS3148" s="107"/>
      <c r="DT3148" s="107"/>
      <c r="DU3148" s="107"/>
      <c r="DV3148" s="107"/>
      <c r="DW3148" s="107"/>
      <c r="DX3148" s="107"/>
      <c r="DY3148" s="107"/>
      <c r="DZ3148" s="107"/>
      <c r="EA3148" s="107"/>
      <c r="EB3148" s="107"/>
      <c r="EC3148" s="107"/>
      <c r="ED3148" s="107"/>
      <c r="EE3148" s="107"/>
      <c r="EF3148" s="107"/>
      <c r="EG3148" s="107"/>
      <c r="EH3148" s="107"/>
      <c r="EI3148" s="107"/>
      <c r="EJ3148" s="107"/>
      <c r="EK3148" s="107"/>
      <c r="EL3148" s="107"/>
      <c r="EM3148" s="107"/>
      <c r="EN3148" s="107"/>
      <c r="EO3148" s="107"/>
      <c r="EP3148" s="107"/>
      <c r="EQ3148" s="107"/>
      <c r="ER3148" s="107"/>
      <c r="ES3148" s="107"/>
      <c r="ET3148" s="107"/>
      <c r="EU3148" s="107"/>
      <c r="EV3148" s="107"/>
      <c r="EW3148" s="107"/>
      <c r="EX3148" s="107"/>
      <c r="EY3148" s="107"/>
    </row>
    <row r="3149" spans="1:155" x14ac:dyDescent="0.15">
      <c r="A3149" s="36"/>
      <c r="B3149" s="107"/>
      <c r="C3149" s="145"/>
      <c r="D3149" s="146"/>
      <c r="E3149" s="147"/>
      <c r="F3149" s="148"/>
      <c r="G3149" s="148"/>
      <c r="H3149" s="107"/>
      <c r="I3149" s="149"/>
      <c r="J3149" s="107"/>
      <c r="K3149" s="145"/>
      <c r="L3149" s="92"/>
      <c r="M3149" s="104"/>
      <c r="N3149" s="143"/>
      <c r="O3149" s="143"/>
      <c r="P3149" s="143"/>
      <c r="Q3149" s="143"/>
      <c r="R3149" s="94"/>
      <c r="S3149" s="107"/>
      <c r="T3149" s="143"/>
      <c r="U3149" s="94"/>
      <c r="V3149" s="94"/>
      <c r="W3149" s="94"/>
      <c r="X3149" s="143"/>
      <c r="Y3149" s="123"/>
      <c r="Z3149" s="143"/>
      <c r="AA3149" s="107"/>
      <c r="AB3149" s="107"/>
      <c r="AC3149" s="107"/>
      <c r="AD3149" s="107"/>
      <c r="AE3149" s="107"/>
      <c r="AF3149" s="107"/>
      <c r="AG3149" s="107"/>
      <c r="AH3149" s="107"/>
      <c r="AI3149" s="107"/>
      <c r="AJ3149" s="107"/>
      <c r="AK3149" s="107"/>
      <c r="AL3149" s="107"/>
      <c r="AM3149" s="107"/>
      <c r="AN3149" s="107"/>
      <c r="AO3149" s="107"/>
      <c r="AP3149" s="107"/>
      <c r="AQ3149" s="107"/>
      <c r="AR3149" s="107"/>
      <c r="AS3149" s="107"/>
      <c r="AT3149" s="107"/>
      <c r="AU3149" s="107"/>
      <c r="AV3149" s="107"/>
      <c r="AW3149" s="107"/>
      <c r="AX3149" s="107"/>
      <c r="AY3149" s="107"/>
      <c r="AZ3149" s="107"/>
      <c r="BA3149" s="107"/>
      <c r="BB3149" s="107"/>
      <c r="BC3149" s="107"/>
      <c r="BD3149" s="107"/>
      <c r="BE3149" s="107"/>
      <c r="BF3149" s="107"/>
      <c r="BG3149" s="107"/>
      <c r="BH3149" s="107"/>
      <c r="BI3149" s="107"/>
      <c r="BJ3149" s="107"/>
      <c r="BK3149" s="107"/>
      <c r="BL3149" s="107"/>
      <c r="BM3149" s="107"/>
      <c r="BN3149" s="107"/>
      <c r="BO3149" s="107"/>
      <c r="BP3149" s="107"/>
      <c r="BQ3149" s="107"/>
      <c r="BR3149" s="107"/>
      <c r="BS3149" s="107"/>
      <c r="BT3149" s="107"/>
      <c r="BU3149" s="107"/>
      <c r="BV3149" s="107"/>
      <c r="BW3149" s="107"/>
      <c r="BX3149" s="107"/>
      <c r="BY3149" s="107"/>
      <c r="BZ3149" s="107"/>
      <c r="CA3149" s="107"/>
      <c r="CB3149" s="107"/>
      <c r="CC3149" s="107"/>
      <c r="CD3149" s="107"/>
      <c r="CE3149" s="107"/>
      <c r="CF3149" s="107"/>
      <c r="CG3149" s="107"/>
      <c r="CH3149" s="107"/>
      <c r="CI3149" s="107"/>
      <c r="CJ3149" s="107"/>
      <c r="CK3149" s="107"/>
      <c r="CL3149" s="107"/>
      <c r="CM3149" s="107"/>
      <c r="CN3149" s="107"/>
      <c r="CO3149" s="107"/>
      <c r="CP3149" s="107"/>
      <c r="CQ3149" s="107"/>
      <c r="CR3149" s="107"/>
      <c r="CS3149" s="107"/>
      <c r="CT3149" s="107"/>
      <c r="CU3149" s="107"/>
      <c r="CV3149" s="107"/>
      <c r="CW3149" s="107"/>
      <c r="CX3149" s="107"/>
      <c r="CY3149" s="107"/>
      <c r="CZ3149" s="107"/>
      <c r="DA3149" s="107"/>
      <c r="DB3149" s="107"/>
      <c r="DC3149" s="107"/>
      <c r="DD3149" s="107"/>
      <c r="DE3149" s="107"/>
      <c r="DF3149" s="107"/>
      <c r="DG3149" s="107"/>
      <c r="DH3149" s="107"/>
      <c r="DI3149" s="107"/>
      <c r="DJ3149" s="107"/>
      <c r="DK3149" s="107"/>
      <c r="DL3149" s="107"/>
      <c r="DM3149" s="107"/>
      <c r="DN3149" s="107"/>
      <c r="DO3149" s="107"/>
      <c r="DP3149" s="107"/>
      <c r="DQ3149" s="107"/>
      <c r="DR3149" s="107"/>
      <c r="DS3149" s="107"/>
      <c r="DT3149" s="107"/>
      <c r="DU3149" s="107"/>
      <c r="DV3149" s="107"/>
      <c r="DW3149" s="107"/>
      <c r="DX3149" s="107"/>
      <c r="DY3149" s="107"/>
      <c r="DZ3149" s="107"/>
      <c r="EA3149" s="107"/>
      <c r="EB3149" s="107"/>
      <c r="EC3149" s="107"/>
      <c r="ED3149" s="107"/>
      <c r="EE3149" s="107"/>
      <c r="EF3149" s="107"/>
      <c r="EG3149" s="107"/>
      <c r="EH3149" s="107"/>
      <c r="EI3149" s="107"/>
      <c r="EJ3149" s="107"/>
      <c r="EK3149" s="107"/>
      <c r="EL3149" s="107"/>
      <c r="EM3149" s="107"/>
      <c r="EN3149" s="107"/>
      <c r="EO3149" s="107"/>
      <c r="EP3149" s="107"/>
      <c r="EQ3149" s="107"/>
      <c r="ER3149" s="107"/>
      <c r="ES3149" s="107"/>
      <c r="ET3149" s="107"/>
      <c r="EU3149" s="107"/>
      <c r="EV3149" s="107"/>
      <c r="EW3149" s="107"/>
      <c r="EX3149" s="107"/>
      <c r="EY3149" s="107"/>
    </row>
    <row r="3150" spans="1:155" x14ac:dyDescent="0.15">
      <c r="A3150" s="36"/>
      <c r="B3150" s="107"/>
      <c r="C3150" s="145"/>
      <c r="D3150" s="146"/>
      <c r="E3150" s="147"/>
      <c r="F3150" s="148"/>
      <c r="G3150" s="148"/>
      <c r="H3150" s="107"/>
      <c r="I3150" s="149"/>
      <c r="J3150" s="107"/>
      <c r="K3150" s="145"/>
      <c r="L3150" s="92"/>
      <c r="M3150" s="104"/>
      <c r="N3150" s="143"/>
      <c r="O3150" s="143"/>
      <c r="P3150" s="143"/>
      <c r="Q3150" s="143"/>
      <c r="R3150" s="94"/>
      <c r="S3150" s="107"/>
      <c r="T3150" s="143"/>
      <c r="U3150" s="94"/>
      <c r="V3150" s="94"/>
      <c r="W3150" s="94"/>
      <c r="X3150" s="143"/>
      <c r="Y3150" s="123"/>
      <c r="Z3150" s="143"/>
      <c r="AA3150" s="107"/>
      <c r="AB3150" s="107"/>
      <c r="AC3150" s="107"/>
      <c r="AD3150" s="107"/>
      <c r="AE3150" s="107"/>
      <c r="AF3150" s="107"/>
      <c r="AG3150" s="107"/>
      <c r="AH3150" s="107"/>
      <c r="AI3150" s="107"/>
      <c r="AJ3150" s="107"/>
      <c r="AK3150" s="107"/>
      <c r="AL3150" s="107"/>
      <c r="AM3150" s="107"/>
      <c r="AN3150" s="107"/>
      <c r="AO3150" s="107"/>
      <c r="AP3150" s="107"/>
      <c r="AQ3150" s="107"/>
      <c r="AR3150" s="107"/>
      <c r="AS3150" s="107"/>
      <c r="AT3150" s="107"/>
      <c r="AU3150" s="107"/>
      <c r="AV3150" s="107"/>
      <c r="AW3150" s="107"/>
      <c r="AX3150" s="107"/>
      <c r="AY3150" s="107"/>
      <c r="AZ3150" s="107"/>
      <c r="BA3150" s="107"/>
      <c r="BB3150" s="107"/>
      <c r="BC3150" s="107"/>
      <c r="BD3150" s="107"/>
      <c r="BE3150" s="107"/>
      <c r="BF3150" s="107"/>
      <c r="BG3150" s="107"/>
      <c r="BH3150" s="107"/>
      <c r="BI3150" s="107"/>
      <c r="BJ3150" s="107"/>
      <c r="BK3150" s="107"/>
      <c r="BL3150" s="107"/>
      <c r="BM3150" s="107"/>
      <c r="BN3150" s="107"/>
      <c r="BO3150" s="107"/>
      <c r="BP3150" s="107"/>
      <c r="BQ3150" s="107"/>
      <c r="BR3150" s="107"/>
      <c r="BS3150" s="107"/>
      <c r="BT3150" s="107"/>
      <c r="BU3150" s="107"/>
      <c r="BV3150" s="107"/>
      <c r="BW3150" s="107"/>
      <c r="BX3150" s="107"/>
      <c r="BY3150" s="107"/>
      <c r="BZ3150" s="107"/>
      <c r="CA3150" s="107"/>
      <c r="CB3150" s="107"/>
      <c r="CC3150" s="107"/>
      <c r="CD3150" s="107"/>
      <c r="CE3150" s="107"/>
      <c r="CF3150" s="107"/>
      <c r="CG3150" s="107"/>
      <c r="CH3150" s="107"/>
      <c r="CI3150" s="107"/>
      <c r="CJ3150" s="107"/>
      <c r="CK3150" s="107"/>
      <c r="CL3150" s="107"/>
      <c r="CM3150" s="107"/>
      <c r="CN3150" s="107"/>
      <c r="CO3150" s="107"/>
      <c r="CP3150" s="107"/>
      <c r="CQ3150" s="107"/>
      <c r="CR3150" s="107"/>
      <c r="CS3150" s="107"/>
      <c r="CT3150" s="107"/>
      <c r="CU3150" s="107"/>
      <c r="CV3150" s="107"/>
      <c r="CW3150" s="107"/>
      <c r="CX3150" s="107"/>
      <c r="CY3150" s="107"/>
      <c r="CZ3150" s="107"/>
      <c r="DA3150" s="107"/>
      <c r="DB3150" s="107"/>
      <c r="DC3150" s="107"/>
      <c r="DD3150" s="107"/>
      <c r="DE3150" s="107"/>
      <c r="DF3150" s="107"/>
      <c r="DG3150" s="107"/>
      <c r="DH3150" s="107"/>
      <c r="DI3150" s="107"/>
      <c r="DJ3150" s="107"/>
      <c r="DK3150" s="107"/>
      <c r="DL3150" s="107"/>
      <c r="DM3150" s="107"/>
      <c r="DN3150" s="107"/>
      <c r="DO3150" s="107"/>
      <c r="DP3150" s="107"/>
      <c r="DQ3150" s="107"/>
      <c r="DR3150" s="107"/>
      <c r="DS3150" s="107"/>
      <c r="DT3150" s="107"/>
      <c r="DU3150" s="107"/>
      <c r="DV3150" s="107"/>
      <c r="DW3150" s="107"/>
      <c r="DX3150" s="107"/>
      <c r="DY3150" s="107"/>
      <c r="DZ3150" s="107"/>
      <c r="EA3150" s="107"/>
      <c r="EB3150" s="107"/>
      <c r="EC3150" s="107"/>
      <c r="ED3150" s="107"/>
      <c r="EE3150" s="107"/>
      <c r="EF3150" s="107"/>
      <c r="EG3150" s="107"/>
      <c r="EH3150" s="107"/>
      <c r="EI3150" s="107"/>
      <c r="EJ3150" s="107"/>
      <c r="EK3150" s="107"/>
      <c r="EL3150" s="107"/>
      <c r="EM3150" s="107"/>
      <c r="EN3150" s="107"/>
      <c r="EO3150" s="107"/>
      <c r="EP3150" s="107"/>
      <c r="EQ3150" s="107"/>
      <c r="ER3150" s="107"/>
      <c r="ES3150" s="107"/>
      <c r="ET3150" s="107"/>
      <c r="EU3150" s="107"/>
      <c r="EV3150" s="107"/>
      <c r="EW3150" s="107"/>
      <c r="EX3150" s="107"/>
      <c r="EY3150" s="107"/>
    </row>
    <row r="3151" spans="1:155" x14ac:dyDescent="0.15">
      <c r="A3151" s="36"/>
      <c r="B3151" s="107"/>
      <c r="C3151" s="145"/>
      <c r="D3151" s="146"/>
      <c r="E3151" s="147"/>
      <c r="F3151" s="148"/>
      <c r="G3151" s="148"/>
      <c r="H3151" s="107"/>
      <c r="I3151" s="149"/>
      <c r="J3151" s="107"/>
      <c r="K3151" s="145"/>
      <c r="L3151" s="92"/>
      <c r="M3151" s="104"/>
      <c r="N3151" s="143"/>
      <c r="O3151" s="143"/>
      <c r="P3151" s="143"/>
      <c r="Q3151" s="143"/>
      <c r="R3151" s="94"/>
      <c r="S3151" s="107"/>
      <c r="T3151" s="143"/>
      <c r="U3151" s="94"/>
      <c r="V3151" s="94"/>
      <c r="W3151" s="94"/>
      <c r="X3151" s="143"/>
      <c r="Y3151" s="123"/>
      <c r="Z3151" s="143"/>
      <c r="AA3151" s="107"/>
      <c r="AB3151" s="107"/>
      <c r="AC3151" s="107"/>
      <c r="AD3151" s="107"/>
      <c r="AE3151" s="107"/>
      <c r="AF3151" s="107"/>
      <c r="AG3151" s="107"/>
      <c r="AH3151" s="107"/>
      <c r="AI3151" s="107"/>
      <c r="AJ3151" s="107"/>
      <c r="AK3151" s="107"/>
      <c r="AL3151" s="107"/>
      <c r="AM3151" s="107"/>
      <c r="AN3151" s="107"/>
      <c r="AO3151" s="107"/>
      <c r="AP3151" s="107"/>
      <c r="AQ3151" s="107"/>
      <c r="AR3151" s="107"/>
      <c r="AS3151" s="107"/>
      <c r="AT3151" s="107"/>
      <c r="AU3151" s="107"/>
      <c r="AV3151" s="107"/>
      <c r="AW3151" s="107"/>
      <c r="AX3151" s="107"/>
      <c r="AY3151" s="107"/>
      <c r="AZ3151" s="107"/>
      <c r="BA3151" s="107"/>
      <c r="BB3151" s="107"/>
      <c r="BC3151" s="107"/>
      <c r="BD3151" s="107"/>
      <c r="BE3151" s="107"/>
      <c r="BF3151" s="107"/>
      <c r="BG3151" s="107"/>
      <c r="BH3151" s="107"/>
      <c r="BI3151" s="107"/>
      <c r="BJ3151" s="107"/>
      <c r="BK3151" s="107"/>
      <c r="BL3151" s="107"/>
      <c r="BM3151" s="107"/>
      <c r="BN3151" s="107"/>
      <c r="BO3151" s="107"/>
      <c r="BP3151" s="107"/>
      <c r="BQ3151" s="107"/>
      <c r="BR3151" s="107"/>
      <c r="BS3151" s="107"/>
      <c r="BT3151" s="107"/>
      <c r="BU3151" s="107"/>
      <c r="BV3151" s="107"/>
      <c r="BW3151" s="107"/>
      <c r="BX3151" s="107"/>
      <c r="BY3151" s="107"/>
      <c r="BZ3151" s="107"/>
      <c r="CA3151" s="107"/>
      <c r="CB3151" s="107"/>
      <c r="CC3151" s="107"/>
      <c r="CD3151" s="107"/>
      <c r="CE3151" s="107"/>
      <c r="CF3151" s="107"/>
      <c r="CG3151" s="107"/>
      <c r="CH3151" s="107"/>
      <c r="CI3151" s="107"/>
      <c r="CJ3151" s="107"/>
      <c r="CK3151" s="107"/>
      <c r="CL3151" s="107"/>
      <c r="CM3151" s="107"/>
      <c r="CN3151" s="107"/>
      <c r="CO3151" s="107"/>
      <c r="CP3151" s="107"/>
      <c r="CQ3151" s="107"/>
      <c r="CR3151" s="107"/>
      <c r="CS3151" s="107"/>
      <c r="CT3151" s="107"/>
      <c r="CU3151" s="107"/>
      <c r="CV3151" s="107"/>
      <c r="CW3151" s="107"/>
      <c r="CX3151" s="107"/>
      <c r="CY3151" s="107"/>
      <c r="CZ3151" s="107"/>
      <c r="DA3151" s="107"/>
      <c r="DB3151" s="107"/>
      <c r="DC3151" s="107"/>
      <c r="DD3151" s="107"/>
      <c r="DE3151" s="107"/>
      <c r="DF3151" s="107"/>
      <c r="DG3151" s="107"/>
      <c r="DH3151" s="107"/>
      <c r="DI3151" s="107"/>
      <c r="DJ3151" s="107"/>
      <c r="DK3151" s="107"/>
      <c r="DL3151" s="107"/>
      <c r="DM3151" s="107"/>
      <c r="DN3151" s="107"/>
      <c r="DO3151" s="107"/>
      <c r="DP3151" s="107"/>
      <c r="DQ3151" s="107"/>
      <c r="DR3151" s="107"/>
      <c r="DS3151" s="107"/>
      <c r="DT3151" s="107"/>
      <c r="DU3151" s="107"/>
      <c r="DV3151" s="107"/>
      <c r="DW3151" s="107"/>
      <c r="DX3151" s="107"/>
      <c r="DY3151" s="107"/>
      <c r="DZ3151" s="107"/>
      <c r="EA3151" s="107"/>
      <c r="EB3151" s="107"/>
      <c r="EC3151" s="107"/>
      <c r="ED3151" s="107"/>
      <c r="EE3151" s="107"/>
      <c r="EF3151" s="107"/>
      <c r="EG3151" s="107"/>
      <c r="EH3151" s="107"/>
      <c r="EI3151" s="107"/>
      <c r="EJ3151" s="107"/>
      <c r="EK3151" s="107"/>
      <c r="EL3151" s="107"/>
      <c r="EM3151" s="107"/>
      <c r="EN3151" s="107"/>
      <c r="EO3151" s="107"/>
      <c r="EP3151" s="107"/>
      <c r="EQ3151" s="107"/>
      <c r="ER3151" s="107"/>
      <c r="ES3151" s="107"/>
      <c r="ET3151" s="107"/>
      <c r="EU3151" s="107"/>
      <c r="EV3151" s="107"/>
      <c r="EW3151" s="107"/>
      <c r="EX3151" s="107"/>
      <c r="EY3151" s="107"/>
    </row>
    <row r="3152" spans="1:155" x14ac:dyDescent="0.15">
      <c r="A3152" s="36"/>
      <c r="B3152" s="107"/>
      <c r="C3152" s="145"/>
      <c r="D3152" s="146"/>
      <c r="E3152" s="147"/>
      <c r="F3152" s="148"/>
      <c r="G3152" s="148"/>
      <c r="H3152" s="107"/>
      <c r="I3152" s="149"/>
      <c r="J3152" s="107"/>
      <c r="K3152" s="145"/>
      <c r="L3152" s="92"/>
      <c r="M3152" s="104"/>
      <c r="N3152" s="143"/>
      <c r="O3152" s="143"/>
      <c r="P3152" s="143"/>
      <c r="Q3152" s="143"/>
      <c r="R3152" s="94"/>
      <c r="S3152" s="107"/>
      <c r="T3152" s="143"/>
      <c r="U3152" s="94"/>
      <c r="V3152" s="94"/>
      <c r="W3152" s="94"/>
      <c r="X3152" s="143"/>
      <c r="Y3152" s="123"/>
      <c r="Z3152" s="143"/>
      <c r="AA3152" s="107"/>
      <c r="AB3152" s="107"/>
      <c r="AC3152" s="107"/>
      <c r="AD3152" s="107"/>
      <c r="AE3152" s="107"/>
      <c r="AF3152" s="107"/>
      <c r="AG3152" s="107"/>
      <c r="AH3152" s="107"/>
      <c r="AI3152" s="107"/>
      <c r="AJ3152" s="107"/>
      <c r="AK3152" s="107"/>
      <c r="AL3152" s="107"/>
      <c r="AM3152" s="107"/>
      <c r="AN3152" s="107"/>
      <c r="AO3152" s="107"/>
      <c r="AP3152" s="107"/>
      <c r="AQ3152" s="107"/>
      <c r="AR3152" s="107"/>
      <c r="AS3152" s="107"/>
      <c r="AT3152" s="107"/>
      <c r="AU3152" s="107"/>
      <c r="AV3152" s="107"/>
      <c r="AW3152" s="107"/>
      <c r="AX3152" s="107"/>
      <c r="AY3152" s="107"/>
      <c r="AZ3152" s="107"/>
      <c r="BA3152" s="107"/>
      <c r="BB3152" s="107"/>
      <c r="BC3152" s="107"/>
      <c r="BD3152" s="107"/>
      <c r="BE3152" s="107"/>
      <c r="BF3152" s="107"/>
      <c r="BG3152" s="107"/>
      <c r="BH3152" s="107"/>
      <c r="BI3152" s="107"/>
      <c r="BJ3152" s="107"/>
      <c r="BK3152" s="107"/>
      <c r="BL3152" s="107"/>
      <c r="BM3152" s="107"/>
      <c r="BN3152" s="107"/>
      <c r="BO3152" s="107"/>
      <c r="BP3152" s="107"/>
      <c r="BQ3152" s="107"/>
      <c r="BR3152" s="107"/>
      <c r="BS3152" s="107"/>
      <c r="BT3152" s="107"/>
      <c r="BU3152" s="107"/>
      <c r="BV3152" s="107"/>
      <c r="BW3152" s="107"/>
      <c r="BX3152" s="107"/>
      <c r="BY3152" s="107"/>
      <c r="BZ3152" s="107"/>
      <c r="CA3152" s="107"/>
      <c r="CB3152" s="107"/>
      <c r="CC3152" s="107"/>
      <c r="CD3152" s="107"/>
      <c r="CE3152" s="107"/>
      <c r="CF3152" s="107"/>
      <c r="CG3152" s="107"/>
      <c r="CH3152" s="107"/>
      <c r="CI3152" s="107"/>
      <c r="CJ3152" s="107"/>
      <c r="CK3152" s="107"/>
      <c r="CL3152" s="107"/>
      <c r="CM3152" s="107"/>
      <c r="CN3152" s="107"/>
      <c r="CO3152" s="107"/>
      <c r="CP3152" s="107"/>
      <c r="CQ3152" s="107"/>
      <c r="CR3152" s="107"/>
      <c r="CS3152" s="107"/>
      <c r="CT3152" s="107"/>
      <c r="CU3152" s="107"/>
      <c r="CV3152" s="107"/>
      <c r="CW3152" s="107"/>
      <c r="CX3152" s="107"/>
      <c r="CY3152" s="107"/>
      <c r="CZ3152" s="107"/>
      <c r="DA3152" s="107"/>
      <c r="DB3152" s="107"/>
      <c r="DC3152" s="107"/>
      <c r="DD3152" s="107"/>
      <c r="DE3152" s="107"/>
      <c r="DF3152" s="107"/>
      <c r="DG3152" s="107"/>
      <c r="DH3152" s="107"/>
      <c r="DI3152" s="107"/>
      <c r="DJ3152" s="107"/>
      <c r="DK3152" s="107"/>
      <c r="DL3152" s="107"/>
      <c r="DM3152" s="107"/>
      <c r="DN3152" s="107"/>
      <c r="DO3152" s="107"/>
      <c r="DP3152" s="107"/>
      <c r="DQ3152" s="107"/>
      <c r="DR3152" s="107"/>
      <c r="DS3152" s="107"/>
      <c r="DT3152" s="107"/>
      <c r="DU3152" s="107"/>
      <c r="DV3152" s="107"/>
      <c r="DW3152" s="107"/>
      <c r="DX3152" s="107"/>
      <c r="DY3152" s="107"/>
      <c r="DZ3152" s="107"/>
      <c r="EA3152" s="107"/>
      <c r="EB3152" s="107"/>
      <c r="EC3152" s="107"/>
      <c r="ED3152" s="107"/>
      <c r="EE3152" s="107"/>
      <c r="EF3152" s="107"/>
      <c r="EG3152" s="107"/>
      <c r="EH3152" s="107"/>
      <c r="EI3152" s="107"/>
      <c r="EJ3152" s="107"/>
      <c r="EK3152" s="107"/>
      <c r="EL3152" s="107"/>
      <c r="EM3152" s="107"/>
      <c r="EN3152" s="107"/>
      <c r="EO3152" s="107"/>
      <c r="EP3152" s="107"/>
      <c r="EQ3152" s="107"/>
      <c r="ER3152" s="107"/>
      <c r="ES3152" s="107"/>
      <c r="ET3152" s="107"/>
      <c r="EU3152" s="107"/>
      <c r="EV3152" s="107"/>
      <c r="EW3152" s="107"/>
      <c r="EX3152" s="107"/>
      <c r="EY3152" s="107"/>
    </row>
    <row r="3153" spans="1:155" x14ac:dyDescent="0.15">
      <c r="A3153" s="36"/>
      <c r="B3153" s="107"/>
      <c r="C3153" s="145"/>
      <c r="D3153" s="146"/>
      <c r="E3153" s="147"/>
      <c r="F3153" s="148"/>
      <c r="G3153" s="148"/>
      <c r="H3153" s="107"/>
      <c r="I3153" s="149"/>
      <c r="J3153" s="107"/>
      <c r="K3153" s="145"/>
      <c r="L3153" s="92"/>
      <c r="M3153" s="104"/>
      <c r="N3153" s="143"/>
      <c r="O3153" s="143"/>
      <c r="P3153" s="143"/>
      <c r="Q3153" s="143"/>
      <c r="R3153" s="94"/>
      <c r="S3153" s="107"/>
      <c r="T3153" s="143"/>
      <c r="U3153" s="94"/>
      <c r="V3153" s="94"/>
      <c r="W3153" s="94"/>
      <c r="X3153" s="143"/>
      <c r="Y3153" s="123"/>
      <c r="Z3153" s="143"/>
      <c r="AA3153" s="107"/>
      <c r="AB3153" s="107"/>
      <c r="AC3153" s="107"/>
      <c r="AD3153" s="107"/>
      <c r="AE3153" s="107"/>
      <c r="AF3153" s="107"/>
      <c r="AG3153" s="107"/>
      <c r="AH3153" s="107"/>
      <c r="AI3153" s="107"/>
      <c r="AJ3153" s="107"/>
      <c r="AK3153" s="107"/>
      <c r="AL3153" s="107"/>
      <c r="AM3153" s="107"/>
      <c r="AN3153" s="107"/>
      <c r="AO3153" s="107"/>
      <c r="AP3153" s="107"/>
      <c r="AQ3153" s="107"/>
      <c r="AR3153" s="107"/>
      <c r="AS3153" s="107"/>
      <c r="AT3153" s="107"/>
      <c r="AU3153" s="107"/>
      <c r="AV3153" s="107"/>
      <c r="AW3153" s="107"/>
      <c r="AX3153" s="107"/>
      <c r="AY3153" s="107"/>
      <c r="AZ3153" s="107"/>
      <c r="BA3153" s="107"/>
      <c r="BB3153" s="107"/>
      <c r="BC3153" s="107"/>
      <c r="BD3153" s="107"/>
      <c r="BE3153" s="107"/>
      <c r="BF3153" s="107"/>
      <c r="BG3153" s="107"/>
      <c r="BH3153" s="107"/>
      <c r="BI3153" s="107"/>
      <c r="BJ3153" s="107"/>
      <c r="BK3153" s="107"/>
      <c r="BL3153" s="107"/>
      <c r="BM3153" s="107"/>
      <c r="BN3153" s="107"/>
      <c r="BO3153" s="107"/>
      <c r="BP3153" s="107"/>
      <c r="BQ3153" s="107"/>
      <c r="BR3153" s="107"/>
      <c r="BS3153" s="107"/>
      <c r="BT3153" s="107"/>
      <c r="BU3153" s="107"/>
      <c r="BV3153" s="107"/>
      <c r="BW3153" s="107"/>
      <c r="BX3153" s="107"/>
      <c r="BY3153" s="107"/>
      <c r="BZ3153" s="107"/>
      <c r="CA3153" s="107"/>
      <c r="CB3153" s="107"/>
      <c r="CC3153" s="107"/>
      <c r="CD3153" s="107"/>
      <c r="CE3153" s="107"/>
      <c r="CF3153" s="107"/>
      <c r="CG3153" s="107"/>
      <c r="CH3153" s="107"/>
      <c r="CI3153" s="107"/>
      <c r="CJ3153" s="107"/>
      <c r="CK3153" s="107"/>
      <c r="CL3153" s="107"/>
      <c r="CM3153" s="107"/>
      <c r="CN3153" s="107"/>
      <c r="CO3153" s="107"/>
      <c r="CP3153" s="107"/>
      <c r="CQ3153" s="107"/>
      <c r="CR3153" s="107"/>
      <c r="CS3153" s="107"/>
      <c r="CT3153" s="107"/>
      <c r="CU3153" s="107"/>
      <c r="CV3153" s="107"/>
      <c r="CW3153" s="107"/>
      <c r="CX3153" s="107"/>
      <c r="CY3153" s="107"/>
      <c r="CZ3153" s="107"/>
      <c r="DA3153" s="107"/>
      <c r="DB3153" s="107"/>
      <c r="DC3153" s="107"/>
      <c r="DD3153" s="107"/>
      <c r="DE3153" s="107"/>
      <c r="DF3153" s="107"/>
      <c r="DG3153" s="107"/>
      <c r="DH3153" s="107"/>
      <c r="DI3153" s="107"/>
      <c r="DJ3153" s="107"/>
      <c r="DK3153" s="107"/>
      <c r="DL3153" s="107"/>
      <c r="DM3153" s="107"/>
      <c r="DN3153" s="107"/>
      <c r="DO3153" s="107"/>
      <c r="DP3153" s="107"/>
      <c r="DQ3153" s="107"/>
      <c r="DR3153" s="107"/>
      <c r="DS3153" s="107"/>
      <c r="DT3153" s="107"/>
      <c r="DU3153" s="107"/>
      <c r="DV3153" s="107"/>
      <c r="DW3153" s="107"/>
      <c r="DX3153" s="107"/>
      <c r="DY3153" s="107"/>
      <c r="DZ3153" s="107"/>
      <c r="EA3153" s="107"/>
      <c r="EB3153" s="107"/>
      <c r="EC3153" s="107"/>
      <c r="ED3153" s="107"/>
      <c r="EE3153" s="107"/>
      <c r="EF3153" s="107"/>
      <c r="EG3153" s="107"/>
      <c r="EH3153" s="107"/>
      <c r="EI3153" s="107"/>
      <c r="EJ3153" s="107"/>
      <c r="EK3153" s="107"/>
      <c r="EL3153" s="107"/>
      <c r="EM3153" s="107"/>
      <c r="EN3153" s="107"/>
      <c r="EO3153" s="107"/>
      <c r="EP3153" s="107"/>
      <c r="EQ3153" s="107"/>
      <c r="ER3153" s="107"/>
      <c r="ES3153" s="107"/>
      <c r="ET3153" s="107"/>
      <c r="EU3153" s="107"/>
      <c r="EV3153" s="107"/>
      <c r="EW3153" s="107"/>
      <c r="EX3153" s="107"/>
      <c r="EY3153" s="107"/>
    </row>
    <row r="3154" spans="1:155" x14ac:dyDescent="0.15">
      <c r="A3154" s="36"/>
      <c r="B3154" s="107"/>
      <c r="C3154" s="145"/>
      <c r="D3154" s="146"/>
      <c r="E3154" s="147"/>
      <c r="F3154" s="148"/>
      <c r="G3154" s="148"/>
      <c r="H3154" s="107"/>
      <c r="I3154" s="149"/>
      <c r="J3154" s="107"/>
      <c r="K3154" s="145"/>
      <c r="L3154" s="92"/>
      <c r="M3154" s="104"/>
      <c r="N3154" s="143"/>
      <c r="O3154" s="143"/>
      <c r="P3154" s="143"/>
      <c r="Q3154" s="143"/>
      <c r="R3154" s="94"/>
      <c r="S3154" s="107"/>
      <c r="T3154" s="143"/>
      <c r="U3154" s="94"/>
      <c r="V3154" s="94"/>
      <c r="W3154" s="94"/>
      <c r="X3154" s="143"/>
      <c r="Y3154" s="123"/>
      <c r="Z3154" s="143"/>
      <c r="AA3154" s="107"/>
      <c r="AB3154" s="107"/>
      <c r="AC3154" s="107"/>
      <c r="AD3154" s="107"/>
      <c r="AE3154" s="107"/>
      <c r="AF3154" s="107"/>
      <c r="AG3154" s="107"/>
      <c r="AH3154" s="107"/>
      <c r="AI3154" s="107"/>
      <c r="AJ3154" s="107"/>
      <c r="AK3154" s="107"/>
      <c r="AL3154" s="107"/>
      <c r="AM3154" s="107"/>
      <c r="AN3154" s="107"/>
      <c r="AO3154" s="107"/>
      <c r="AP3154" s="107"/>
      <c r="AQ3154" s="107"/>
      <c r="AR3154" s="107"/>
      <c r="AS3154" s="107"/>
      <c r="AT3154" s="107"/>
      <c r="AU3154" s="107"/>
      <c r="AV3154" s="107"/>
      <c r="AW3154" s="107"/>
      <c r="AX3154" s="107"/>
      <c r="AY3154" s="107"/>
      <c r="AZ3154" s="107"/>
      <c r="BA3154" s="107"/>
      <c r="BB3154" s="107"/>
      <c r="BC3154" s="107"/>
      <c r="BD3154" s="107"/>
      <c r="BE3154" s="107"/>
      <c r="BF3154" s="107"/>
      <c r="BG3154" s="107"/>
      <c r="BH3154" s="107"/>
      <c r="BI3154" s="107"/>
      <c r="BJ3154" s="107"/>
      <c r="BK3154" s="107"/>
      <c r="BL3154" s="107"/>
      <c r="BM3154" s="107"/>
      <c r="BN3154" s="107"/>
      <c r="BO3154" s="107"/>
      <c r="BP3154" s="107"/>
      <c r="BQ3154" s="107"/>
      <c r="BR3154" s="107"/>
      <c r="BS3154" s="107"/>
      <c r="BT3154" s="107"/>
      <c r="BU3154" s="107"/>
      <c r="BV3154" s="107"/>
      <c r="BW3154" s="107"/>
      <c r="BX3154" s="107"/>
      <c r="BY3154" s="107"/>
      <c r="BZ3154" s="107"/>
      <c r="CA3154" s="107"/>
      <c r="CB3154" s="107"/>
      <c r="CC3154" s="107"/>
      <c r="CD3154" s="107"/>
      <c r="CE3154" s="107"/>
      <c r="CF3154" s="107"/>
      <c r="CG3154" s="107"/>
      <c r="CH3154" s="107"/>
      <c r="CI3154" s="107"/>
      <c r="CJ3154" s="107"/>
      <c r="CK3154" s="107"/>
      <c r="CL3154" s="107"/>
      <c r="CM3154" s="107"/>
      <c r="CN3154" s="107"/>
      <c r="CO3154" s="107"/>
      <c r="CP3154" s="107"/>
      <c r="CQ3154" s="107"/>
      <c r="CR3154" s="107"/>
      <c r="CS3154" s="107"/>
      <c r="CT3154" s="107"/>
      <c r="CU3154" s="107"/>
      <c r="CV3154" s="107"/>
      <c r="CW3154" s="107"/>
      <c r="CX3154" s="107"/>
      <c r="CY3154" s="107"/>
      <c r="CZ3154" s="107"/>
      <c r="DA3154" s="107"/>
      <c r="DB3154" s="107"/>
      <c r="DC3154" s="107"/>
      <c r="DD3154" s="107"/>
      <c r="DE3154" s="107"/>
      <c r="DF3154" s="107"/>
      <c r="DG3154" s="107"/>
      <c r="DH3154" s="107"/>
      <c r="DI3154" s="107"/>
      <c r="DJ3154" s="107"/>
      <c r="DK3154" s="107"/>
      <c r="DL3154" s="107"/>
      <c r="DM3154" s="107"/>
      <c r="DN3154" s="107"/>
      <c r="DO3154" s="107"/>
      <c r="DP3154" s="107"/>
      <c r="DQ3154" s="107"/>
      <c r="DR3154" s="107"/>
      <c r="DS3154" s="107"/>
      <c r="DT3154" s="107"/>
      <c r="DU3154" s="107"/>
      <c r="DV3154" s="107"/>
      <c r="DW3154" s="107"/>
      <c r="DX3154" s="107"/>
      <c r="DY3154" s="107"/>
      <c r="DZ3154" s="107"/>
      <c r="EA3154" s="107"/>
      <c r="EB3154" s="107"/>
      <c r="EC3154" s="107"/>
      <c r="ED3154" s="107"/>
      <c r="EE3154" s="107"/>
      <c r="EF3154" s="107"/>
      <c r="EG3154" s="107"/>
      <c r="EH3154" s="107"/>
      <c r="EI3154" s="107"/>
      <c r="EJ3154" s="107"/>
      <c r="EK3154" s="107"/>
      <c r="EL3154" s="107"/>
      <c r="EM3154" s="107"/>
      <c r="EN3154" s="107"/>
      <c r="EO3154" s="107"/>
      <c r="EP3154" s="107"/>
      <c r="EQ3154" s="107"/>
      <c r="ER3154" s="107"/>
      <c r="ES3154" s="107"/>
      <c r="ET3154" s="107"/>
      <c r="EU3154" s="107"/>
      <c r="EV3154" s="107"/>
      <c r="EW3154" s="107"/>
      <c r="EX3154" s="107"/>
      <c r="EY3154" s="107"/>
    </row>
    <row r="3155" spans="1:155" x14ac:dyDescent="0.15">
      <c r="A3155" s="36"/>
      <c r="B3155" s="107"/>
      <c r="C3155" s="145"/>
      <c r="D3155" s="146"/>
      <c r="E3155" s="147"/>
      <c r="F3155" s="148"/>
      <c r="G3155" s="148"/>
      <c r="H3155" s="107"/>
      <c r="I3155" s="149"/>
      <c r="J3155" s="107"/>
      <c r="K3155" s="145"/>
      <c r="L3155" s="92"/>
      <c r="M3155" s="104"/>
      <c r="N3155" s="143"/>
      <c r="O3155" s="143"/>
      <c r="P3155" s="143"/>
      <c r="Q3155" s="143"/>
      <c r="R3155" s="94"/>
      <c r="S3155" s="107"/>
      <c r="T3155" s="143"/>
      <c r="U3155" s="94"/>
      <c r="V3155" s="94"/>
      <c r="W3155" s="94"/>
      <c r="X3155" s="143"/>
      <c r="Y3155" s="123"/>
      <c r="Z3155" s="143"/>
      <c r="AA3155" s="107"/>
      <c r="AB3155" s="107"/>
      <c r="AC3155" s="107"/>
      <c r="AD3155" s="107"/>
      <c r="AE3155" s="107"/>
      <c r="AF3155" s="107"/>
      <c r="AG3155" s="107"/>
      <c r="AH3155" s="107"/>
      <c r="AI3155" s="107"/>
      <c r="AJ3155" s="107"/>
      <c r="AK3155" s="107"/>
      <c r="AL3155" s="107"/>
      <c r="AM3155" s="107"/>
      <c r="AN3155" s="107"/>
      <c r="AO3155" s="107"/>
      <c r="AP3155" s="107"/>
      <c r="AQ3155" s="107"/>
      <c r="AR3155" s="107"/>
      <c r="AS3155" s="107"/>
      <c r="AT3155" s="107"/>
      <c r="AU3155" s="107"/>
      <c r="AV3155" s="107"/>
      <c r="AW3155" s="107"/>
      <c r="AX3155" s="107"/>
      <c r="AY3155" s="107"/>
      <c r="AZ3155" s="107"/>
      <c r="BA3155" s="107"/>
      <c r="BB3155" s="107"/>
      <c r="BC3155" s="107"/>
      <c r="BD3155" s="107"/>
      <c r="BE3155" s="107"/>
      <c r="BF3155" s="107"/>
      <c r="BG3155" s="107"/>
      <c r="BH3155" s="107"/>
      <c r="BI3155" s="107"/>
      <c r="BJ3155" s="107"/>
      <c r="BK3155" s="107"/>
      <c r="BL3155" s="107"/>
      <c r="BM3155" s="107"/>
      <c r="BN3155" s="107"/>
      <c r="BO3155" s="107"/>
      <c r="BP3155" s="107"/>
      <c r="BQ3155" s="107"/>
      <c r="BR3155" s="107"/>
      <c r="BS3155" s="107"/>
      <c r="BT3155" s="107"/>
      <c r="BU3155" s="107"/>
      <c r="BV3155" s="107"/>
      <c r="BW3155" s="107"/>
      <c r="BX3155" s="107"/>
      <c r="BY3155" s="107"/>
      <c r="BZ3155" s="107"/>
      <c r="CA3155" s="107"/>
      <c r="CB3155" s="107"/>
      <c r="CC3155" s="107"/>
      <c r="CD3155" s="107"/>
      <c r="CE3155" s="107"/>
      <c r="CF3155" s="107"/>
      <c r="CG3155" s="107"/>
      <c r="CH3155" s="107"/>
      <c r="CI3155" s="107"/>
      <c r="CJ3155" s="107"/>
      <c r="CK3155" s="107"/>
      <c r="CL3155" s="107"/>
      <c r="CM3155" s="107"/>
      <c r="CN3155" s="107"/>
      <c r="CO3155" s="107"/>
      <c r="CP3155" s="107"/>
      <c r="CQ3155" s="107"/>
      <c r="CR3155" s="107"/>
      <c r="CS3155" s="107"/>
      <c r="CT3155" s="107"/>
      <c r="CU3155" s="107"/>
      <c r="CV3155" s="107"/>
      <c r="CW3155" s="107"/>
      <c r="CX3155" s="107"/>
      <c r="CY3155" s="107"/>
      <c r="CZ3155" s="107"/>
      <c r="DA3155" s="107"/>
      <c r="DB3155" s="107"/>
      <c r="DC3155" s="107"/>
      <c r="DD3155" s="107"/>
      <c r="DE3155" s="107"/>
      <c r="DF3155" s="107"/>
      <c r="DG3155" s="107"/>
      <c r="DH3155" s="107"/>
      <c r="DI3155" s="107"/>
      <c r="DJ3155" s="107"/>
      <c r="DK3155" s="107"/>
      <c r="DL3155" s="107"/>
      <c r="DM3155" s="107"/>
      <c r="DN3155" s="107"/>
      <c r="DO3155" s="107"/>
      <c r="DP3155" s="107"/>
      <c r="DQ3155" s="107"/>
      <c r="DR3155" s="107"/>
      <c r="DS3155" s="107"/>
      <c r="DT3155" s="107"/>
      <c r="DU3155" s="107"/>
      <c r="DV3155" s="107"/>
      <c r="DW3155" s="107"/>
      <c r="DX3155" s="107"/>
      <c r="DY3155" s="107"/>
      <c r="DZ3155" s="107"/>
      <c r="EA3155" s="107"/>
      <c r="EB3155" s="107"/>
      <c r="EC3155" s="107"/>
      <c r="ED3155" s="107"/>
      <c r="EE3155" s="107"/>
      <c r="EF3155" s="107"/>
      <c r="EG3155" s="107"/>
      <c r="EH3155" s="107"/>
      <c r="EI3155" s="107"/>
      <c r="EJ3155" s="107"/>
      <c r="EK3155" s="107"/>
      <c r="EL3155" s="107"/>
      <c r="EM3155" s="107"/>
      <c r="EN3155" s="107"/>
      <c r="EO3155" s="107"/>
      <c r="EP3155" s="107"/>
      <c r="EQ3155" s="107"/>
      <c r="ER3155" s="107"/>
      <c r="ES3155" s="107"/>
      <c r="ET3155" s="107"/>
      <c r="EU3155" s="107"/>
      <c r="EV3155" s="107"/>
      <c r="EW3155" s="107"/>
      <c r="EX3155" s="107"/>
      <c r="EY3155" s="107"/>
    </row>
    <row r="3156" spans="1:155" x14ac:dyDescent="0.15">
      <c r="A3156" s="36"/>
      <c r="B3156" s="107"/>
      <c r="C3156" s="145"/>
      <c r="D3156" s="146"/>
      <c r="E3156" s="147"/>
      <c r="F3156" s="148"/>
      <c r="G3156" s="148"/>
      <c r="H3156" s="107"/>
      <c r="I3156" s="149"/>
      <c r="J3156" s="107"/>
      <c r="K3156" s="145"/>
      <c r="L3156" s="92"/>
      <c r="M3156" s="104"/>
      <c r="N3156" s="143"/>
      <c r="O3156" s="143"/>
      <c r="P3156" s="143"/>
      <c r="Q3156" s="143"/>
      <c r="R3156" s="94"/>
      <c r="S3156" s="107"/>
      <c r="T3156" s="143"/>
      <c r="U3156" s="94"/>
      <c r="V3156" s="94"/>
      <c r="W3156" s="94"/>
      <c r="X3156" s="143"/>
      <c r="Y3156" s="123"/>
      <c r="Z3156" s="143"/>
      <c r="AA3156" s="107"/>
      <c r="AB3156" s="107"/>
      <c r="AC3156" s="107"/>
      <c r="AD3156" s="107"/>
      <c r="AE3156" s="107"/>
      <c r="AF3156" s="107"/>
      <c r="AG3156" s="107"/>
      <c r="AH3156" s="107"/>
      <c r="AI3156" s="107"/>
      <c r="AJ3156" s="107"/>
      <c r="AK3156" s="107"/>
      <c r="AL3156" s="107"/>
      <c r="AM3156" s="107"/>
      <c r="AN3156" s="107"/>
      <c r="AO3156" s="107"/>
      <c r="AP3156" s="107"/>
      <c r="AQ3156" s="107"/>
      <c r="AR3156" s="107"/>
      <c r="AS3156" s="107"/>
      <c r="AT3156" s="107"/>
      <c r="AU3156" s="107"/>
      <c r="AV3156" s="107"/>
      <c r="AW3156" s="107"/>
      <c r="AX3156" s="107"/>
      <c r="AY3156" s="107"/>
      <c r="AZ3156" s="107"/>
      <c r="BA3156" s="107"/>
      <c r="BB3156" s="107"/>
      <c r="BC3156" s="107"/>
      <c r="BD3156" s="107"/>
      <c r="BE3156" s="107"/>
      <c r="BF3156" s="107"/>
      <c r="BG3156" s="107"/>
      <c r="BH3156" s="107"/>
      <c r="BI3156" s="107"/>
      <c r="BJ3156" s="107"/>
      <c r="BK3156" s="107"/>
      <c r="BL3156" s="107"/>
      <c r="BM3156" s="107"/>
      <c r="BN3156" s="107"/>
      <c r="BO3156" s="107"/>
      <c r="BP3156" s="107"/>
      <c r="BQ3156" s="107"/>
      <c r="BR3156" s="107"/>
      <c r="BS3156" s="107"/>
      <c r="BT3156" s="107"/>
      <c r="BU3156" s="107"/>
      <c r="BV3156" s="107"/>
      <c r="BW3156" s="107"/>
      <c r="BX3156" s="107"/>
      <c r="BY3156" s="107"/>
      <c r="BZ3156" s="107"/>
      <c r="CA3156" s="107"/>
      <c r="CB3156" s="107"/>
      <c r="CC3156" s="107"/>
      <c r="CD3156" s="107"/>
      <c r="CE3156" s="107"/>
      <c r="CF3156" s="107"/>
      <c r="CG3156" s="107"/>
      <c r="CH3156" s="107"/>
      <c r="CI3156" s="107"/>
      <c r="CJ3156" s="107"/>
      <c r="CK3156" s="107"/>
      <c r="CL3156" s="107"/>
      <c r="CM3156" s="107"/>
      <c r="CN3156" s="107"/>
      <c r="CO3156" s="107"/>
      <c r="CP3156" s="107"/>
      <c r="CQ3156" s="107"/>
      <c r="CR3156" s="107"/>
      <c r="CS3156" s="107"/>
      <c r="CT3156" s="107"/>
      <c r="CU3156" s="107"/>
      <c r="CV3156" s="107"/>
      <c r="CW3156" s="107"/>
      <c r="CX3156" s="107"/>
      <c r="CY3156" s="107"/>
      <c r="CZ3156" s="107"/>
      <c r="DA3156" s="107"/>
      <c r="DB3156" s="107"/>
      <c r="DC3156" s="107"/>
      <c r="DD3156" s="107"/>
      <c r="DE3156" s="107"/>
      <c r="DF3156" s="107"/>
      <c r="DG3156" s="107"/>
      <c r="DH3156" s="107"/>
      <c r="DI3156" s="107"/>
      <c r="DJ3156" s="107"/>
      <c r="DK3156" s="107"/>
      <c r="DL3156" s="107"/>
      <c r="DM3156" s="107"/>
      <c r="DN3156" s="107"/>
      <c r="DO3156" s="107"/>
      <c r="DP3156" s="107"/>
      <c r="DQ3156" s="107"/>
      <c r="DR3156" s="107"/>
      <c r="DS3156" s="107"/>
      <c r="DT3156" s="107"/>
      <c r="DU3156" s="107"/>
      <c r="DV3156" s="107"/>
      <c r="DW3156" s="107"/>
      <c r="DX3156" s="107"/>
      <c r="DY3156" s="107"/>
      <c r="DZ3156" s="107"/>
      <c r="EA3156" s="107"/>
      <c r="EB3156" s="107"/>
      <c r="EC3156" s="107"/>
      <c r="ED3156" s="107"/>
      <c r="EE3156" s="107"/>
      <c r="EF3156" s="107"/>
      <c r="EG3156" s="107"/>
      <c r="EH3156" s="107"/>
      <c r="EI3156" s="107"/>
      <c r="EJ3156" s="107"/>
      <c r="EK3156" s="107"/>
      <c r="EL3156" s="107"/>
      <c r="EM3156" s="107"/>
      <c r="EN3156" s="107"/>
      <c r="EO3156" s="107"/>
      <c r="EP3156" s="107"/>
      <c r="EQ3156" s="107"/>
      <c r="ER3156" s="107"/>
      <c r="ES3156" s="107"/>
      <c r="ET3156" s="107"/>
      <c r="EU3156" s="107"/>
      <c r="EV3156" s="107"/>
      <c r="EW3156" s="107"/>
      <c r="EX3156" s="107"/>
      <c r="EY3156" s="107"/>
    </row>
    <row r="3157" spans="1:155" x14ac:dyDescent="0.15">
      <c r="A3157" s="36"/>
      <c r="B3157" s="107"/>
      <c r="C3157" s="145"/>
      <c r="D3157" s="146"/>
      <c r="E3157" s="147"/>
      <c r="F3157" s="148"/>
      <c r="G3157" s="148"/>
      <c r="H3157" s="107"/>
      <c r="I3157" s="149"/>
      <c r="J3157" s="107"/>
      <c r="K3157" s="145"/>
      <c r="L3157" s="92"/>
      <c r="M3157" s="104"/>
      <c r="N3157" s="143"/>
      <c r="O3157" s="143"/>
      <c r="P3157" s="143"/>
      <c r="Q3157" s="143"/>
      <c r="R3157" s="94"/>
      <c r="S3157" s="107"/>
      <c r="T3157" s="143"/>
      <c r="U3157" s="94"/>
      <c r="V3157" s="94"/>
      <c r="W3157" s="94"/>
      <c r="X3157" s="143"/>
      <c r="Y3157" s="123"/>
      <c r="Z3157" s="143"/>
      <c r="AA3157" s="107"/>
      <c r="AB3157" s="107"/>
      <c r="AC3157" s="107"/>
      <c r="AD3157" s="107"/>
      <c r="AE3157" s="107"/>
      <c r="AF3157" s="107"/>
      <c r="AG3157" s="107"/>
      <c r="AH3157" s="107"/>
      <c r="AI3157" s="107"/>
      <c r="AJ3157" s="107"/>
      <c r="AK3157" s="107"/>
      <c r="AL3157" s="107"/>
      <c r="AM3157" s="107"/>
      <c r="AN3157" s="107"/>
      <c r="AO3157" s="107"/>
      <c r="AP3157" s="107"/>
      <c r="AQ3157" s="107"/>
      <c r="AR3157" s="107"/>
      <c r="AS3157" s="107"/>
      <c r="AT3157" s="107"/>
      <c r="AU3157" s="107"/>
      <c r="AV3157" s="107"/>
      <c r="AW3157" s="107"/>
      <c r="AX3157" s="107"/>
      <c r="AY3157" s="107"/>
      <c r="AZ3157" s="107"/>
      <c r="BA3157" s="107"/>
      <c r="BB3157" s="107"/>
      <c r="BC3157" s="107"/>
      <c r="BD3157" s="107"/>
      <c r="BE3157" s="107"/>
      <c r="BF3157" s="107"/>
      <c r="BG3157" s="107"/>
      <c r="BH3157" s="107"/>
      <c r="BI3157" s="107"/>
      <c r="BJ3157" s="107"/>
      <c r="BK3157" s="107"/>
      <c r="BL3157" s="107"/>
      <c r="BM3157" s="107"/>
      <c r="BN3157" s="107"/>
      <c r="BO3157" s="107"/>
      <c r="BP3157" s="107"/>
      <c r="BQ3157" s="107"/>
      <c r="BR3157" s="107"/>
      <c r="BS3157" s="107"/>
      <c r="BT3157" s="107"/>
      <c r="BU3157" s="107"/>
      <c r="BV3157" s="107"/>
      <c r="BW3157" s="107"/>
      <c r="BX3157" s="107"/>
      <c r="BY3157" s="107"/>
      <c r="BZ3157" s="107"/>
      <c r="CA3157" s="107"/>
      <c r="CB3157" s="107"/>
      <c r="CC3157" s="107"/>
      <c r="CD3157" s="107"/>
      <c r="CE3157" s="107"/>
      <c r="CF3157" s="107"/>
      <c r="CG3157" s="107"/>
      <c r="CH3157" s="107"/>
      <c r="CI3157" s="107"/>
      <c r="CJ3157" s="107"/>
      <c r="CK3157" s="107"/>
      <c r="CL3157" s="107"/>
      <c r="CM3157" s="107"/>
      <c r="CN3157" s="107"/>
      <c r="CO3157" s="107"/>
      <c r="CP3157" s="107"/>
      <c r="CQ3157" s="107"/>
      <c r="CR3157" s="107"/>
      <c r="CS3157" s="107"/>
      <c r="CT3157" s="107"/>
      <c r="CU3157" s="107"/>
      <c r="CV3157" s="107"/>
      <c r="CW3157" s="107"/>
      <c r="CX3157" s="107"/>
      <c r="CY3157" s="107"/>
      <c r="CZ3157" s="107"/>
      <c r="DA3157" s="107"/>
      <c r="DB3157" s="107"/>
      <c r="DC3157" s="107"/>
      <c r="DD3157" s="107"/>
      <c r="DE3157" s="107"/>
      <c r="DF3157" s="107"/>
      <c r="DG3157" s="107"/>
      <c r="DH3157" s="107"/>
      <c r="DI3157" s="107"/>
      <c r="DJ3157" s="107"/>
      <c r="DK3157" s="107"/>
      <c r="DL3157" s="107"/>
      <c r="DM3157" s="107"/>
      <c r="DN3157" s="107"/>
      <c r="DO3157" s="107"/>
      <c r="DP3157" s="107"/>
      <c r="DQ3157" s="107"/>
      <c r="DR3157" s="107"/>
      <c r="DS3157" s="107"/>
      <c r="DT3157" s="107"/>
      <c r="DU3157" s="107"/>
      <c r="DV3157" s="107"/>
      <c r="DW3157" s="107"/>
      <c r="DX3157" s="107"/>
      <c r="DY3157" s="107"/>
      <c r="DZ3157" s="107"/>
      <c r="EA3157" s="107"/>
      <c r="EB3157" s="107"/>
      <c r="EC3157" s="107"/>
      <c r="ED3157" s="107"/>
      <c r="EE3157" s="107"/>
      <c r="EF3157" s="107"/>
      <c r="EG3157" s="107"/>
      <c r="EH3157" s="107"/>
      <c r="EI3157" s="107"/>
      <c r="EJ3157" s="107"/>
      <c r="EK3157" s="107"/>
      <c r="EL3157" s="107"/>
      <c r="EM3157" s="107"/>
      <c r="EN3157" s="107"/>
      <c r="EO3157" s="107"/>
      <c r="EP3157" s="107"/>
      <c r="EQ3157" s="107"/>
      <c r="ER3157" s="107"/>
      <c r="ES3157" s="107"/>
      <c r="ET3157" s="107"/>
      <c r="EU3157" s="107"/>
      <c r="EV3157" s="107"/>
      <c r="EW3157" s="107"/>
      <c r="EX3157" s="107"/>
      <c r="EY3157" s="107"/>
    </row>
    <row r="3158" spans="1:155" x14ac:dyDescent="0.15">
      <c r="A3158" s="36"/>
      <c r="B3158" s="107"/>
      <c r="C3158" s="145"/>
      <c r="D3158" s="146"/>
      <c r="E3158" s="147"/>
      <c r="F3158" s="148"/>
      <c r="G3158" s="148"/>
      <c r="H3158" s="107"/>
      <c r="I3158" s="149"/>
      <c r="J3158" s="107"/>
      <c r="K3158" s="145"/>
      <c r="L3158" s="92"/>
      <c r="M3158" s="104"/>
      <c r="N3158" s="143"/>
      <c r="O3158" s="143"/>
      <c r="P3158" s="143"/>
      <c r="Q3158" s="143"/>
      <c r="R3158" s="94"/>
      <c r="S3158" s="107"/>
      <c r="T3158" s="143"/>
      <c r="U3158" s="94"/>
      <c r="V3158" s="94"/>
      <c r="W3158" s="94"/>
      <c r="X3158" s="143"/>
      <c r="Y3158" s="123"/>
      <c r="Z3158" s="143"/>
      <c r="AA3158" s="107"/>
      <c r="AB3158" s="107"/>
      <c r="AC3158" s="107"/>
      <c r="AD3158" s="107"/>
      <c r="AE3158" s="107"/>
      <c r="AF3158" s="107"/>
      <c r="AG3158" s="107"/>
      <c r="AH3158" s="107"/>
      <c r="AI3158" s="107"/>
      <c r="AJ3158" s="107"/>
      <c r="AK3158" s="107"/>
      <c r="AL3158" s="107"/>
      <c r="AM3158" s="107"/>
      <c r="AN3158" s="107"/>
      <c r="AO3158" s="107"/>
      <c r="AP3158" s="107"/>
      <c r="AQ3158" s="107"/>
      <c r="AR3158" s="107"/>
      <c r="AS3158" s="107"/>
      <c r="AT3158" s="107"/>
      <c r="AU3158" s="107"/>
      <c r="AV3158" s="107"/>
      <c r="AW3158" s="107"/>
      <c r="AX3158" s="107"/>
      <c r="AY3158" s="107"/>
      <c r="AZ3158" s="107"/>
      <c r="BA3158" s="107"/>
      <c r="BB3158" s="107"/>
      <c r="BC3158" s="107"/>
      <c r="BD3158" s="107"/>
      <c r="BE3158" s="107"/>
      <c r="BF3158" s="107"/>
      <c r="BG3158" s="107"/>
      <c r="BH3158" s="107"/>
      <c r="BI3158" s="107"/>
      <c r="BJ3158" s="107"/>
      <c r="BK3158" s="107"/>
      <c r="BL3158" s="107"/>
      <c r="BM3158" s="107"/>
      <c r="BN3158" s="107"/>
      <c r="BO3158" s="107"/>
      <c r="BP3158" s="107"/>
      <c r="BQ3158" s="107"/>
      <c r="BR3158" s="107"/>
      <c r="BS3158" s="107"/>
      <c r="BT3158" s="107"/>
      <c r="BU3158" s="107"/>
      <c r="BV3158" s="107"/>
      <c r="BW3158" s="107"/>
      <c r="BX3158" s="107"/>
      <c r="BY3158" s="107"/>
      <c r="BZ3158" s="107"/>
      <c r="CA3158" s="107"/>
      <c r="CB3158" s="107"/>
      <c r="CC3158" s="107"/>
      <c r="CD3158" s="107"/>
      <c r="CE3158" s="107"/>
      <c r="CF3158" s="107"/>
      <c r="CG3158" s="107"/>
      <c r="CH3158" s="107"/>
      <c r="CI3158" s="107"/>
      <c r="CJ3158" s="107"/>
      <c r="CK3158" s="107"/>
      <c r="CL3158" s="107"/>
      <c r="CM3158" s="107"/>
      <c r="CN3158" s="107"/>
      <c r="CO3158" s="107"/>
      <c r="CP3158" s="107"/>
      <c r="CQ3158" s="107"/>
      <c r="CR3158" s="107"/>
      <c r="CS3158" s="107"/>
      <c r="CT3158" s="107"/>
      <c r="CU3158" s="107"/>
      <c r="CV3158" s="107"/>
      <c r="CW3158" s="107"/>
      <c r="CX3158" s="107"/>
      <c r="CY3158" s="107"/>
      <c r="CZ3158" s="107"/>
      <c r="DA3158" s="107"/>
      <c r="DB3158" s="107"/>
      <c r="DC3158" s="107"/>
      <c r="DD3158" s="107"/>
      <c r="DE3158" s="107"/>
      <c r="DF3158" s="107"/>
      <c r="DG3158" s="107"/>
      <c r="DH3158" s="107"/>
      <c r="DI3158" s="107"/>
      <c r="DJ3158" s="107"/>
      <c r="DK3158" s="107"/>
      <c r="DL3158" s="107"/>
      <c r="DM3158" s="107"/>
      <c r="DN3158" s="107"/>
      <c r="DO3158" s="107"/>
      <c r="DP3158" s="107"/>
      <c r="DQ3158" s="107"/>
      <c r="DR3158" s="107"/>
      <c r="DS3158" s="107"/>
      <c r="DT3158" s="107"/>
      <c r="DU3158" s="107"/>
      <c r="DV3158" s="107"/>
      <c r="DW3158" s="107"/>
      <c r="DX3158" s="107"/>
      <c r="DY3158" s="107"/>
      <c r="DZ3158" s="107"/>
      <c r="EA3158" s="107"/>
      <c r="EB3158" s="107"/>
      <c r="EC3158" s="107"/>
      <c r="ED3158" s="107"/>
      <c r="EE3158" s="107"/>
      <c r="EF3158" s="107"/>
      <c r="EG3158" s="107"/>
      <c r="EH3158" s="107"/>
      <c r="EI3158" s="107"/>
      <c r="EJ3158" s="107"/>
      <c r="EK3158" s="107"/>
      <c r="EL3158" s="107"/>
      <c r="EM3158" s="107"/>
      <c r="EN3158" s="107"/>
      <c r="EO3158" s="107"/>
      <c r="EP3158" s="107"/>
      <c r="EQ3158" s="107"/>
      <c r="ER3158" s="107"/>
      <c r="ES3158" s="107"/>
      <c r="ET3158" s="107"/>
      <c r="EU3158" s="107"/>
      <c r="EV3158" s="107"/>
      <c r="EW3158" s="107"/>
      <c r="EX3158" s="107"/>
      <c r="EY3158" s="107"/>
    </row>
    <row r="3159" spans="1:155" x14ac:dyDescent="0.15">
      <c r="A3159" s="36"/>
      <c r="B3159" s="107"/>
      <c r="C3159" s="145"/>
      <c r="D3159" s="146"/>
      <c r="E3159" s="147"/>
      <c r="F3159" s="148"/>
      <c r="G3159" s="148"/>
      <c r="H3159" s="107"/>
      <c r="I3159" s="149"/>
      <c r="J3159" s="107"/>
      <c r="K3159" s="145"/>
      <c r="L3159" s="92"/>
      <c r="M3159" s="104"/>
      <c r="N3159" s="143"/>
      <c r="O3159" s="143"/>
      <c r="P3159" s="143"/>
      <c r="Q3159" s="143"/>
      <c r="R3159" s="94"/>
      <c r="S3159" s="107"/>
      <c r="T3159" s="143"/>
      <c r="U3159" s="94"/>
      <c r="V3159" s="94"/>
      <c r="W3159" s="94"/>
      <c r="X3159" s="143"/>
      <c r="Y3159" s="123"/>
      <c r="Z3159" s="143"/>
      <c r="AA3159" s="107"/>
      <c r="AB3159" s="107"/>
      <c r="AC3159" s="107"/>
      <c r="AD3159" s="107"/>
      <c r="AE3159" s="107"/>
      <c r="AF3159" s="107"/>
      <c r="AG3159" s="107"/>
      <c r="AH3159" s="107"/>
      <c r="AI3159" s="107"/>
      <c r="AJ3159" s="107"/>
      <c r="AK3159" s="107"/>
      <c r="AL3159" s="107"/>
      <c r="AM3159" s="107"/>
      <c r="AN3159" s="107"/>
      <c r="AO3159" s="107"/>
      <c r="AP3159" s="107"/>
      <c r="AQ3159" s="107"/>
      <c r="AR3159" s="107"/>
      <c r="AS3159" s="107"/>
      <c r="AT3159" s="107"/>
      <c r="AU3159" s="107"/>
      <c r="AV3159" s="107"/>
      <c r="AW3159" s="107"/>
      <c r="AX3159" s="107"/>
      <c r="AY3159" s="107"/>
      <c r="AZ3159" s="107"/>
      <c r="BA3159" s="107"/>
      <c r="BB3159" s="107"/>
      <c r="BC3159" s="107"/>
      <c r="BD3159" s="107"/>
      <c r="BE3159" s="107"/>
      <c r="BF3159" s="107"/>
      <c r="BG3159" s="107"/>
      <c r="BH3159" s="107"/>
      <c r="BI3159" s="107"/>
      <c r="BJ3159" s="107"/>
      <c r="BK3159" s="107"/>
      <c r="BL3159" s="107"/>
      <c r="BM3159" s="107"/>
      <c r="BN3159" s="107"/>
      <c r="BO3159" s="107"/>
      <c r="BP3159" s="107"/>
      <c r="BQ3159" s="107"/>
      <c r="BR3159" s="107"/>
      <c r="BS3159" s="107"/>
      <c r="BT3159" s="107"/>
      <c r="BU3159" s="107"/>
      <c r="BV3159" s="107"/>
      <c r="BW3159" s="107"/>
      <c r="BX3159" s="107"/>
      <c r="BY3159" s="107"/>
      <c r="BZ3159" s="107"/>
      <c r="CA3159" s="107"/>
      <c r="CB3159" s="107"/>
      <c r="CC3159" s="107"/>
      <c r="CD3159" s="107"/>
      <c r="CE3159" s="107"/>
      <c r="CF3159" s="107"/>
      <c r="CG3159" s="107"/>
      <c r="CH3159" s="107"/>
      <c r="CI3159" s="107"/>
      <c r="CJ3159" s="107"/>
      <c r="CK3159" s="107"/>
      <c r="CL3159" s="107"/>
      <c r="CM3159" s="107"/>
      <c r="CN3159" s="107"/>
      <c r="CO3159" s="107"/>
      <c r="CP3159" s="107"/>
      <c r="CQ3159" s="107"/>
      <c r="CR3159" s="107"/>
      <c r="CS3159" s="107"/>
      <c r="CT3159" s="107"/>
      <c r="CU3159" s="107"/>
      <c r="CV3159" s="107"/>
      <c r="CW3159" s="107"/>
      <c r="CX3159" s="107"/>
      <c r="CY3159" s="107"/>
      <c r="CZ3159" s="107"/>
      <c r="DA3159" s="107"/>
      <c r="DB3159" s="107"/>
      <c r="DC3159" s="107"/>
      <c r="DD3159" s="107"/>
      <c r="DE3159" s="107"/>
      <c r="DF3159" s="107"/>
      <c r="DG3159" s="107"/>
      <c r="DH3159" s="107"/>
      <c r="DI3159" s="107"/>
      <c r="DJ3159" s="107"/>
      <c r="DK3159" s="107"/>
      <c r="DL3159" s="107"/>
      <c r="DM3159" s="107"/>
      <c r="DN3159" s="107"/>
      <c r="DO3159" s="107"/>
      <c r="DP3159" s="107"/>
      <c r="DQ3159" s="107"/>
      <c r="DR3159" s="107"/>
      <c r="DS3159" s="107"/>
      <c r="DT3159" s="107"/>
      <c r="DU3159" s="107"/>
      <c r="DV3159" s="107"/>
      <c r="DW3159" s="107"/>
      <c r="DX3159" s="107"/>
      <c r="DY3159" s="107"/>
      <c r="DZ3159" s="107"/>
      <c r="EA3159" s="107"/>
      <c r="EB3159" s="107"/>
      <c r="EC3159" s="107"/>
      <c r="ED3159" s="107"/>
      <c r="EE3159" s="107"/>
      <c r="EF3159" s="107"/>
      <c r="EG3159" s="107"/>
      <c r="EH3159" s="107"/>
      <c r="EI3159" s="107"/>
      <c r="EJ3159" s="107"/>
      <c r="EK3159" s="107"/>
      <c r="EL3159" s="107"/>
      <c r="EM3159" s="107"/>
      <c r="EN3159" s="107"/>
      <c r="EO3159" s="107"/>
      <c r="EP3159" s="107"/>
      <c r="EQ3159" s="107"/>
      <c r="ER3159" s="107"/>
      <c r="ES3159" s="107"/>
      <c r="ET3159" s="107"/>
      <c r="EU3159" s="107"/>
      <c r="EV3159" s="107"/>
      <c r="EW3159" s="107"/>
      <c r="EX3159" s="107"/>
      <c r="EY3159" s="107"/>
    </row>
    <row r="3160" spans="1:155" x14ac:dyDescent="0.15">
      <c r="A3160" s="36"/>
      <c r="B3160" s="107"/>
      <c r="C3160" s="145"/>
      <c r="D3160" s="146"/>
      <c r="E3160" s="147"/>
      <c r="F3160" s="148"/>
      <c r="G3160" s="148"/>
      <c r="H3160" s="107"/>
      <c r="I3160" s="149"/>
      <c r="J3160" s="107"/>
      <c r="K3160" s="145"/>
      <c r="L3160" s="92"/>
      <c r="M3160" s="104"/>
      <c r="N3160" s="143"/>
      <c r="O3160" s="143"/>
      <c r="P3160" s="143"/>
      <c r="Q3160" s="143"/>
      <c r="R3160" s="94"/>
      <c r="S3160" s="107"/>
      <c r="T3160" s="143"/>
      <c r="U3160" s="94"/>
      <c r="V3160" s="94"/>
      <c r="W3160" s="94"/>
      <c r="X3160" s="143"/>
      <c r="Y3160" s="123"/>
      <c r="Z3160" s="143"/>
      <c r="AA3160" s="107"/>
      <c r="AB3160" s="107"/>
      <c r="AC3160" s="107"/>
      <c r="AD3160" s="107"/>
      <c r="AE3160" s="107"/>
      <c r="AF3160" s="107"/>
      <c r="AG3160" s="107"/>
      <c r="AH3160" s="107"/>
      <c r="AI3160" s="107"/>
      <c r="AJ3160" s="107"/>
      <c r="AK3160" s="107"/>
      <c r="AL3160" s="107"/>
      <c r="AM3160" s="107"/>
      <c r="AN3160" s="107"/>
      <c r="AO3160" s="107"/>
      <c r="AP3160" s="107"/>
      <c r="AQ3160" s="107"/>
      <c r="AR3160" s="107"/>
      <c r="AS3160" s="107"/>
      <c r="AT3160" s="107"/>
      <c r="AU3160" s="107"/>
      <c r="AV3160" s="107"/>
      <c r="AW3160" s="107"/>
      <c r="AX3160" s="107"/>
      <c r="AY3160" s="107"/>
      <c r="AZ3160" s="107"/>
      <c r="BA3160" s="107"/>
      <c r="BB3160" s="107"/>
      <c r="BC3160" s="107"/>
      <c r="BD3160" s="107"/>
      <c r="BE3160" s="107"/>
      <c r="BF3160" s="107"/>
      <c r="BG3160" s="107"/>
      <c r="BH3160" s="107"/>
      <c r="BI3160" s="107"/>
      <c r="BJ3160" s="107"/>
      <c r="BK3160" s="107"/>
      <c r="BL3160" s="107"/>
      <c r="BM3160" s="107"/>
      <c r="BN3160" s="107"/>
      <c r="BO3160" s="107"/>
      <c r="BP3160" s="107"/>
      <c r="BQ3160" s="107"/>
      <c r="BR3160" s="107"/>
      <c r="BS3160" s="107"/>
      <c r="BT3160" s="107"/>
      <c r="BU3160" s="107"/>
      <c r="BV3160" s="107"/>
      <c r="BW3160" s="107"/>
      <c r="BX3160" s="107"/>
      <c r="BY3160" s="107"/>
      <c r="BZ3160" s="107"/>
      <c r="CA3160" s="107"/>
      <c r="CB3160" s="107"/>
      <c r="CC3160" s="107"/>
      <c r="CD3160" s="107"/>
      <c r="CE3160" s="107"/>
      <c r="CF3160" s="107"/>
      <c r="CG3160" s="107"/>
      <c r="CH3160" s="107"/>
      <c r="CI3160" s="107"/>
      <c r="CJ3160" s="107"/>
      <c r="CK3160" s="107"/>
      <c r="CL3160" s="107"/>
      <c r="CM3160" s="107"/>
      <c r="CN3160" s="107"/>
      <c r="CO3160" s="107"/>
      <c r="CP3160" s="107"/>
      <c r="CQ3160" s="107"/>
      <c r="CR3160" s="107"/>
      <c r="CS3160" s="107"/>
      <c r="CT3160" s="107"/>
      <c r="CU3160" s="107"/>
      <c r="CV3160" s="107"/>
      <c r="CW3160" s="107"/>
      <c r="CX3160" s="107"/>
      <c r="CY3160" s="107"/>
      <c r="CZ3160" s="107"/>
      <c r="DA3160" s="107"/>
      <c r="DB3160" s="107"/>
      <c r="DC3160" s="107"/>
      <c r="DD3160" s="107"/>
      <c r="DE3160" s="107"/>
      <c r="DF3160" s="107"/>
      <c r="DG3160" s="107"/>
      <c r="DH3160" s="107"/>
      <c r="DI3160" s="107"/>
      <c r="DJ3160" s="107"/>
      <c r="DK3160" s="107"/>
      <c r="DL3160" s="107"/>
      <c r="DM3160" s="107"/>
      <c r="DN3160" s="107"/>
      <c r="DO3160" s="107"/>
      <c r="DP3160" s="107"/>
      <c r="DQ3160" s="107"/>
      <c r="DR3160" s="107"/>
      <c r="DS3160" s="107"/>
      <c r="DT3160" s="107"/>
      <c r="DU3160" s="107"/>
      <c r="DV3160" s="107"/>
      <c r="DW3160" s="107"/>
      <c r="DX3160" s="107"/>
      <c r="DY3160" s="107"/>
      <c r="DZ3160" s="107"/>
      <c r="EA3160" s="107"/>
      <c r="EB3160" s="107"/>
      <c r="EC3160" s="107"/>
      <c r="ED3160" s="107"/>
      <c r="EE3160" s="107"/>
      <c r="EF3160" s="107"/>
      <c r="EG3160" s="107"/>
      <c r="EH3160" s="107"/>
      <c r="EI3160" s="107"/>
      <c r="EJ3160" s="107"/>
      <c r="EK3160" s="107"/>
      <c r="EL3160" s="107"/>
      <c r="EM3160" s="107"/>
      <c r="EN3160" s="107"/>
      <c r="EO3160" s="107"/>
      <c r="EP3160" s="107"/>
      <c r="EQ3160" s="107"/>
      <c r="ER3160" s="107"/>
      <c r="ES3160" s="107"/>
      <c r="ET3160" s="107"/>
      <c r="EU3160" s="107"/>
      <c r="EV3160" s="107"/>
      <c r="EW3160" s="107"/>
      <c r="EX3160" s="107"/>
      <c r="EY3160" s="107"/>
    </row>
    <row r="3161" spans="1:155" x14ac:dyDescent="0.15">
      <c r="A3161" s="36"/>
      <c r="B3161" s="107"/>
      <c r="C3161" s="145"/>
      <c r="D3161" s="146"/>
      <c r="E3161" s="147"/>
      <c r="F3161" s="148"/>
      <c r="G3161" s="148"/>
      <c r="H3161" s="107"/>
      <c r="I3161" s="149"/>
      <c r="J3161" s="107"/>
      <c r="K3161" s="145"/>
      <c r="L3161" s="92"/>
      <c r="M3161" s="104"/>
      <c r="N3161" s="143"/>
      <c r="O3161" s="143"/>
      <c r="P3161" s="143"/>
      <c r="Q3161" s="143"/>
      <c r="R3161" s="94"/>
      <c r="S3161" s="107"/>
      <c r="T3161" s="143"/>
      <c r="U3161" s="94"/>
      <c r="V3161" s="94"/>
      <c r="W3161" s="94"/>
      <c r="X3161" s="143"/>
      <c r="Y3161" s="123"/>
      <c r="Z3161" s="143"/>
      <c r="AA3161" s="107"/>
      <c r="AB3161" s="107"/>
      <c r="AC3161" s="107"/>
      <c r="AD3161" s="107"/>
      <c r="AE3161" s="107"/>
      <c r="AF3161" s="107"/>
      <c r="AG3161" s="107"/>
      <c r="AH3161" s="107"/>
      <c r="AI3161" s="107"/>
      <c r="AJ3161" s="107"/>
      <c r="AK3161" s="107"/>
      <c r="AL3161" s="107"/>
      <c r="AM3161" s="107"/>
      <c r="AN3161" s="107"/>
      <c r="AO3161" s="107"/>
      <c r="AP3161" s="107"/>
      <c r="AQ3161" s="107"/>
      <c r="AR3161" s="107"/>
      <c r="AS3161" s="107"/>
      <c r="AT3161" s="107"/>
      <c r="AU3161" s="107"/>
      <c r="AV3161" s="107"/>
      <c r="AW3161" s="107"/>
      <c r="AX3161" s="107"/>
      <c r="AY3161" s="107"/>
      <c r="AZ3161" s="107"/>
      <c r="BA3161" s="107"/>
      <c r="BB3161" s="107"/>
      <c r="BC3161" s="107"/>
      <c r="BD3161" s="107"/>
      <c r="BE3161" s="107"/>
      <c r="BF3161" s="107"/>
      <c r="BG3161" s="107"/>
      <c r="BH3161" s="107"/>
      <c r="BI3161" s="107"/>
      <c r="BJ3161" s="107"/>
      <c r="BK3161" s="107"/>
      <c r="BL3161" s="107"/>
      <c r="BM3161" s="107"/>
      <c r="BN3161" s="107"/>
      <c r="BO3161" s="107"/>
      <c r="BP3161" s="107"/>
      <c r="BQ3161" s="107"/>
      <c r="BR3161" s="107"/>
      <c r="BS3161" s="107"/>
      <c r="BT3161" s="107"/>
      <c r="BU3161" s="107"/>
      <c r="BV3161" s="107"/>
      <c r="BW3161" s="107"/>
      <c r="BX3161" s="107"/>
      <c r="BY3161" s="107"/>
      <c r="BZ3161" s="107"/>
      <c r="CA3161" s="107"/>
      <c r="CB3161" s="107"/>
      <c r="CC3161" s="107"/>
      <c r="CD3161" s="107"/>
      <c r="CE3161" s="107"/>
      <c r="CF3161" s="107"/>
      <c r="CG3161" s="107"/>
      <c r="CH3161" s="107"/>
      <c r="CI3161" s="107"/>
      <c r="CJ3161" s="107"/>
      <c r="CK3161" s="107"/>
      <c r="CL3161" s="107"/>
      <c r="CM3161" s="107"/>
      <c r="CN3161" s="107"/>
      <c r="CO3161" s="107"/>
      <c r="CP3161" s="107"/>
      <c r="CQ3161" s="107"/>
      <c r="CR3161" s="107"/>
      <c r="CS3161" s="107"/>
      <c r="CT3161" s="107"/>
      <c r="CU3161" s="107"/>
      <c r="CV3161" s="107"/>
      <c r="CW3161" s="107"/>
      <c r="CX3161" s="107"/>
      <c r="CY3161" s="107"/>
      <c r="CZ3161" s="107"/>
      <c r="DA3161" s="107"/>
      <c r="DB3161" s="107"/>
      <c r="DC3161" s="107"/>
      <c r="DD3161" s="107"/>
      <c r="DE3161" s="107"/>
      <c r="DF3161" s="107"/>
      <c r="DG3161" s="107"/>
      <c r="DH3161" s="107"/>
      <c r="DI3161" s="107"/>
      <c r="DJ3161" s="107"/>
      <c r="DK3161" s="107"/>
      <c r="DL3161" s="107"/>
      <c r="DM3161" s="107"/>
      <c r="DN3161" s="107"/>
      <c r="DO3161" s="107"/>
      <c r="DP3161" s="107"/>
      <c r="DQ3161" s="107"/>
      <c r="DR3161" s="107"/>
      <c r="DS3161" s="107"/>
      <c r="DT3161" s="107"/>
      <c r="DU3161" s="107"/>
      <c r="DV3161" s="107"/>
      <c r="DW3161" s="107"/>
      <c r="DX3161" s="107"/>
      <c r="DY3161" s="107"/>
      <c r="DZ3161" s="107"/>
      <c r="EA3161" s="107"/>
      <c r="EB3161" s="107"/>
      <c r="EC3161" s="107"/>
      <c r="ED3161" s="107"/>
      <c r="EE3161" s="107"/>
      <c r="EF3161" s="107"/>
      <c r="EG3161" s="107"/>
      <c r="EH3161" s="107"/>
      <c r="EI3161" s="107"/>
      <c r="EJ3161" s="107"/>
      <c r="EK3161" s="107"/>
      <c r="EL3161" s="107"/>
      <c r="EM3161" s="107"/>
      <c r="EN3161" s="107"/>
      <c r="EO3161" s="107"/>
      <c r="EP3161" s="107"/>
      <c r="EQ3161" s="107"/>
      <c r="ER3161" s="107"/>
      <c r="ES3161" s="107"/>
      <c r="ET3161" s="107"/>
      <c r="EU3161" s="107"/>
      <c r="EV3161" s="107"/>
      <c r="EW3161" s="107"/>
      <c r="EX3161" s="107"/>
      <c r="EY3161" s="107"/>
    </row>
    <row r="3162" spans="1:155" x14ac:dyDescent="0.15">
      <c r="A3162" s="36"/>
      <c r="B3162" s="107"/>
      <c r="C3162" s="145"/>
      <c r="D3162" s="146"/>
      <c r="E3162" s="147"/>
      <c r="F3162" s="148"/>
      <c r="G3162" s="148"/>
      <c r="H3162" s="107"/>
      <c r="I3162" s="149"/>
      <c r="J3162" s="107"/>
      <c r="K3162" s="145"/>
      <c r="L3162" s="92"/>
      <c r="M3162" s="104"/>
      <c r="N3162" s="143"/>
      <c r="O3162" s="143"/>
      <c r="P3162" s="143"/>
      <c r="Q3162" s="143"/>
      <c r="R3162" s="94"/>
      <c r="S3162" s="107"/>
      <c r="T3162" s="143"/>
      <c r="U3162" s="94"/>
      <c r="V3162" s="94"/>
      <c r="W3162" s="94"/>
      <c r="X3162" s="143"/>
      <c r="Y3162" s="123"/>
      <c r="Z3162" s="143"/>
      <c r="AA3162" s="107"/>
      <c r="AB3162" s="107"/>
      <c r="AC3162" s="107"/>
      <c r="AD3162" s="107"/>
      <c r="AE3162" s="107"/>
      <c r="AF3162" s="107"/>
      <c r="AG3162" s="107"/>
      <c r="AH3162" s="107"/>
      <c r="AI3162" s="107"/>
      <c r="AJ3162" s="107"/>
      <c r="AK3162" s="107"/>
      <c r="AL3162" s="107"/>
      <c r="AM3162" s="107"/>
      <c r="AN3162" s="107"/>
      <c r="AO3162" s="107"/>
      <c r="AP3162" s="107"/>
      <c r="AQ3162" s="107"/>
      <c r="AR3162" s="107"/>
      <c r="AS3162" s="107"/>
      <c r="AT3162" s="107"/>
      <c r="AU3162" s="107"/>
      <c r="AV3162" s="107"/>
      <c r="AW3162" s="107"/>
      <c r="AX3162" s="107"/>
      <c r="AY3162" s="107"/>
      <c r="AZ3162" s="107"/>
      <c r="BA3162" s="107"/>
      <c r="BB3162" s="107"/>
      <c r="BC3162" s="107"/>
      <c r="BD3162" s="107"/>
      <c r="BE3162" s="107"/>
      <c r="BF3162" s="107"/>
      <c r="BG3162" s="107"/>
      <c r="BH3162" s="107"/>
      <c r="BI3162" s="107"/>
      <c r="BJ3162" s="107"/>
      <c r="BK3162" s="107"/>
      <c r="BL3162" s="107"/>
      <c r="BM3162" s="107"/>
      <c r="BN3162" s="107"/>
      <c r="BO3162" s="107"/>
      <c r="BP3162" s="107"/>
      <c r="BQ3162" s="107"/>
      <c r="BR3162" s="107"/>
      <c r="BS3162" s="107"/>
      <c r="BT3162" s="107"/>
      <c r="BU3162" s="107"/>
      <c r="BV3162" s="107"/>
      <c r="BW3162" s="107"/>
      <c r="BX3162" s="107"/>
      <c r="BY3162" s="107"/>
      <c r="BZ3162" s="107"/>
      <c r="CA3162" s="107"/>
      <c r="CB3162" s="107"/>
      <c r="CC3162" s="107"/>
      <c r="CD3162" s="107"/>
      <c r="CE3162" s="107"/>
      <c r="CF3162" s="107"/>
      <c r="CG3162" s="107"/>
      <c r="CH3162" s="107"/>
      <c r="CI3162" s="107"/>
      <c r="CJ3162" s="107"/>
      <c r="CK3162" s="107"/>
      <c r="CL3162" s="107"/>
      <c r="CM3162" s="107"/>
      <c r="CN3162" s="107"/>
      <c r="CO3162" s="107"/>
      <c r="CP3162" s="107"/>
      <c r="CQ3162" s="107"/>
      <c r="CR3162" s="107"/>
      <c r="CS3162" s="107"/>
      <c r="CT3162" s="107"/>
      <c r="CU3162" s="107"/>
      <c r="CV3162" s="107"/>
      <c r="CW3162" s="107"/>
      <c r="CX3162" s="107"/>
      <c r="CY3162" s="107"/>
      <c r="CZ3162" s="107"/>
      <c r="DA3162" s="107"/>
      <c r="DB3162" s="107"/>
      <c r="DC3162" s="107"/>
      <c r="DD3162" s="107"/>
      <c r="DE3162" s="107"/>
      <c r="DF3162" s="107"/>
      <c r="DG3162" s="107"/>
      <c r="DH3162" s="107"/>
      <c r="DI3162" s="107"/>
      <c r="DJ3162" s="107"/>
      <c r="DK3162" s="107"/>
      <c r="DL3162" s="107"/>
      <c r="DM3162" s="107"/>
      <c r="DN3162" s="107"/>
      <c r="DO3162" s="107"/>
      <c r="DP3162" s="107"/>
      <c r="DQ3162" s="107"/>
      <c r="DR3162" s="107"/>
      <c r="DS3162" s="107"/>
      <c r="DT3162" s="107"/>
      <c r="DU3162" s="107"/>
      <c r="DV3162" s="107"/>
      <c r="DW3162" s="107"/>
      <c r="DX3162" s="107"/>
      <c r="DY3162" s="107"/>
      <c r="DZ3162" s="107"/>
      <c r="EA3162" s="107"/>
      <c r="EB3162" s="107"/>
      <c r="EC3162" s="107"/>
      <c r="ED3162" s="107"/>
      <c r="EE3162" s="107"/>
      <c r="EF3162" s="107"/>
      <c r="EG3162" s="107"/>
      <c r="EH3162" s="107"/>
      <c r="EI3162" s="107"/>
      <c r="EJ3162" s="107"/>
      <c r="EK3162" s="107"/>
      <c r="EL3162" s="107"/>
      <c r="EM3162" s="107"/>
      <c r="EN3162" s="107"/>
      <c r="EO3162" s="107"/>
      <c r="EP3162" s="107"/>
      <c r="EQ3162" s="107"/>
      <c r="ER3162" s="107"/>
      <c r="ES3162" s="107"/>
      <c r="ET3162" s="107"/>
      <c r="EU3162" s="107"/>
      <c r="EV3162" s="107"/>
      <c r="EW3162" s="107"/>
      <c r="EX3162" s="107"/>
      <c r="EY3162" s="107"/>
    </row>
    <row r="3163" spans="1:155" x14ac:dyDescent="0.15">
      <c r="A3163" s="36"/>
      <c r="B3163" s="107"/>
      <c r="C3163" s="145"/>
      <c r="D3163" s="146"/>
      <c r="E3163" s="147"/>
      <c r="F3163" s="148"/>
      <c r="G3163" s="148"/>
      <c r="H3163" s="107"/>
      <c r="I3163" s="149"/>
      <c r="J3163" s="107"/>
      <c r="K3163" s="145"/>
      <c r="L3163" s="92"/>
      <c r="M3163" s="104"/>
      <c r="N3163" s="143"/>
      <c r="O3163" s="143"/>
      <c r="P3163" s="143"/>
      <c r="Q3163" s="143"/>
      <c r="R3163" s="94"/>
      <c r="S3163" s="107"/>
      <c r="T3163" s="143"/>
      <c r="U3163" s="94"/>
      <c r="V3163" s="94"/>
      <c r="W3163" s="94"/>
      <c r="X3163" s="143"/>
      <c r="Y3163" s="123"/>
      <c r="Z3163" s="143"/>
      <c r="AA3163" s="107"/>
      <c r="AB3163" s="107"/>
      <c r="AC3163" s="107"/>
      <c r="AD3163" s="107"/>
      <c r="AE3163" s="107"/>
      <c r="AF3163" s="107"/>
      <c r="AG3163" s="107"/>
      <c r="AH3163" s="107"/>
      <c r="AI3163" s="107"/>
      <c r="AJ3163" s="107"/>
      <c r="AK3163" s="107"/>
      <c r="AL3163" s="107"/>
      <c r="AM3163" s="107"/>
      <c r="AN3163" s="107"/>
      <c r="AO3163" s="107"/>
      <c r="AP3163" s="107"/>
      <c r="AQ3163" s="107"/>
      <c r="AR3163" s="107"/>
      <c r="AS3163" s="107"/>
      <c r="AT3163" s="107"/>
      <c r="AU3163" s="107"/>
      <c r="AV3163" s="107"/>
      <c r="AW3163" s="107"/>
      <c r="AX3163" s="107"/>
      <c r="AY3163" s="107"/>
      <c r="AZ3163" s="107"/>
      <c r="BA3163" s="107"/>
      <c r="BB3163" s="107"/>
      <c r="BC3163" s="107"/>
      <c r="BD3163" s="107"/>
      <c r="BE3163" s="107"/>
      <c r="BF3163" s="107"/>
      <c r="BG3163" s="107"/>
      <c r="BH3163" s="107"/>
      <c r="BI3163" s="107"/>
      <c r="BJ3163" s="107"/>
      <c r="BK3163" s="107"/>
      <c r="BL3163" s="107"/>
      <c r="BM3163" s="107"/>
      <c r="BN3163" s="107"/>
      <c r="BO3163" s="107"/>
      <c r="BP3163" s="107"/>
      <c r="BQ3163" s="107"/>
      <c r="BR3163" s="107"/>
      <c r="BS3163" s="107"/>
      <c r="BT3163" s="107"/>
      <c r="BU3163" s="107"/>
      <c r="BV3163" s="107"/>
      <c r="BW3163" s="107"/>
      <c r="BX3163" s="107"/>
      <c r="BY3163" s="107"/>
      <c r="BZ3163" s="107"/>
      <c r="CA3163" s="107"/>
      <c r="CB3163" s="107"/>
      <c r="CC3163" s="107"/>
      <c r="CD3163" s="107"/>
      <c r="CE3163" s="107"/>
      <c r="CF3163" s="107"/>
      <c r="CG3163" s="107"/>
      <c r="CH3163" s="107"/>
      <c r="CI3163" s="107"/>
      <c r="CJ3163" s="107"/>
      <c r="CK3163" s="107"/>
      <c r="CL3163" s="107"/>
      <c r="CM3163" s="107"/>
      <c r="CN3163" s="107"/>
      <c r="CO3163" s="107"/>
      <c r="CP3163" s="107"/>
      <c r="CQ3163" s="107"/>
      <c r="CR3163" s="107"/>
      <c r="CS3163" s="107"/>
      <c r="CT3163" s="107"/>
      <c r="CU3163" s="107"/>
      <c r="CV3163" s="107"/>
      <c r="CW3163" s="107"/>
      <c r="CX3163" s="107"/>
      <c r="CY3163" s="107"/>
      <c r="CZ3163" s="107"/>
      <c r="DA3163" s="107"/>
      <c r="DB3163" s="107"/>
      <c r="DC3163" s="107"/>
      <c r="DD3163" s="107"/>
      <c r="DE3163" s="107"/>
      <c r="DF3163" s="107"/>
      <c r="DG3163" s="107"/>
      <c r="DH3163" s="107"/>
      <c r="DI3163" s="107"/>
      <c r="DJ3163" s="107"/>
      <c r="DK3163" s="107"/>
      <c r="DL3163" s="107"/>
      <c r="DM3163" s="107"/>
      <c r="DN3163" s="107"/>
      <c r="DO3163" s="107"/>
      <c r="DP3163" s="107"/>
      <c r="DQ3163" s="107"/>
      <c r="DR3163" s="107"/>
      <c r="DS3163" s="107"/>
      <c r="DT3163" s="107"/>
      <c r="DU3163" s="107"/>
      <c r="DV3163" s="107"/>
      <c r="DW3163" s="107"/>
      <c r="DX3163" s="107"/>
      <c r="DY3163" s="107"/>
      <c r="DZ3163" s="107"/>
      <c r="EA3163" s="107"/>
      <c r="EB3163" s="107"/>
      <c r="EC3163" s="107"/>
      <c r="ED3163" s="107"/>
      <c r="EE3163" s="107"/>
      <c r="EF3163" s="107"/>
      <c r="EG3163" s="107"/>
      <c r="EH3163" s="107"/>
      <c r="EI3163" s="107"/>
      <c r="EJ3163" s="107"/>
      <c r="EK3163" s="107"/>
      <c r="EL3163" s="107"/>
      <c r="EM3163" s="107"/>
      <c r="EN3163" s="107"/>
      <c r="EO3163" s="107"/>
      <c r="EP3163" s="107"/>
      <c r="EQ3163" s="107"/>
      <c r="ER3163" s="107"/>
      <c r="ES3163" s="107"/>
      <c r="ET3163" s="107"/>
      <c r="EU3163" s="107"/>
      <c r="EV3163" s="107"/>
      <c r="EW3163" s="107"/>
      <c r="EX3163" s="107"/>
      <c r="EY3163" s="107"/>
    </row>
    <row r="3164" spans="1:155" x14ac:dyDescent="0.15">
      <c r="A3164" s="36"/>
      <c r="B3164" s="107"/>
      <c r="C3164" s="145"/>
      <c r="D3164" s="146"/>
      <c r="E3164" s="147"/>
      <c r="F3164" s="148"/>
      <c r="G3164" s="148"/>
      <c r="H3164" s="107"/>
      <c r="I3164" s="149"/>
      <c r="J3164" s="107"/>
      <c r="K3164" s="145"/>
      <c r="L3164" s="92"/>
      <c r="M3164" s="104"/>
      <c r="N3164" s="143"/>
      <c r="O3164" s="143"/>
      <c r="P3164" s="143"/>
      <c r="Q3164" s="143"/>
      <c r="R3164" s="94"/>
      <c r="S3164" s="107"/>
      <c r="T3164" s="143"/>
      <c r="U3164" s="94"/>
      <c r="V3164" s="94"/>
      <c r="W3164" s="94"/>
      <c r="X3164" s="143"/>
      <c r="Y3164" s="123"/>
      <c r="Z3164" s="143"/>
      <c r="AA3164" s="107"/>
      <c r="AB3164" s="107"/>
      <c r="AC3164" s="107"/>
      <c r="AD3164" s="107"/>
      <c r="AE3164" s="107"/>
      <c r="AF3164" s="107"/>
      <c r="AG3164" s="107"/>
      <c r="AH3164" s="107"/>
      <c r="AI3164" s="107"/>
      <c r="AJ3164" s="107"/>
      <c r="AK3164" s="107"/>
      <c r="AL3164" s="107"/>
      <c r="AM3164" s="107"/>
      <c r="AN3164" s="107"/>
      <c r="AO3164" s="107"/>
      <c r="AP3164" s="107"/>
      <c r="AQ3164" s="107"/>
      <c r="AR3164" s="107"/>
      <c r="AS3164" s="107"/>
      <c r="AT3164" s="107"/>
      <c r="AU3164" s="107"/>
      <c r="AV3164" s="107"/>
      <c r="AW3164" s="107"/>
      <c r="AX3164" s="107"/>
      <c r="AY3164" s="107"/>
      <c r="AZ3164" s="107"/>
      <c r="BA3164" s="107"/>
      <c r="BB3164" s="107"/>
      <c r="BC3164" s="107"/>
      <c r="BD3164" s="107"/>
      <c r="BE3164" s="107"/>
      <c r="BF3164" s="107"/>
      <c r="BG3164" s="107"/>
      <c r="BH3164" s="107"/>
      <c r="BI3164" s="107"/>
      <c r="BJ3164" s="107"/>
      <c r="BK3164" s="107"/>
      <c r="BL3164" s="107"/>
      <c r="BM3164" s="107"/>
      <c r="BN3164" s="107"/>
      <c r="BO3164" s="107"/>
      <c r="BP3164" s="107"/>
      <c r="BQ3164" s="107"/>
      <c r="BR3164" s="107"/>
      <c r="BS3164" s="107"/>
      <c r="BT3164" s="107"/>
      <c r="BU3164" s="107"/>
      <c r="BV3164" s="107"/>
      <c r="BW3164" s="107"/>
      <c r="BX3164" s="107"/>
      <c r="BY3164" s="107"/>
      <c r="BZ3164" s="107"/>
      <c r="CA3164" s="107"/>
      <c r="CB3164" s="107"/>
      <c r="CC3164" s="107"/>
      <c r="CD3164" s="107"/>
      <c r="CE3164" s="107"/>
      <c r="CF3164" s="107"/>
      <c r="CG3164" s="107"/>
      <c r="CH3164" s="107"/>
      <c r="CI3164" s="107"/>
      <c r="CJ3164" s="107"/>
      <c r="CK3164" s="107"/>
      <c r="CL3164" s="107"/>
      <c r="CM3164" s="107"/>
      <c r="CN3164" s="107"/>
      <c r="CO3164" s="107"/>
      <c r="CP3164" s="107"/>
      <c r="CQ3164" s="107"/>
      <c r="CR3164" s="107"/>
      <c r="CS3164" s="107"/>
      <c r="CT3164" s="107"/>
      <c r="CU3164" s="107"/>
      <c r="CV3164" s="107"/>
      <c r="CW3164" s="107"/>
      <c r="CX3164" s="107"/>
      <c r="CY3164" s="107"/>
      <c r="CZ3164" s="107"/>
      <c r="DA3164" s="107"/>
      <c r="DB3164" s="107"/>
      <c r="DC3164" s="107"/>
      <c r="DD3164" s="107"/>
      <c r="DE3164" s="107"/>
      <c r="DF3164" s="107"/>
      <c r="DG3164" s="107"/>
      <c r="DH3164" s="107"/>
      <c r="DI3164" s="107"/>
      <c r="DJ3164" s="107"/>
      <c r="DK3164" s="107"/>
      <c r="DL3164" s="107"/>
      <c r="DM3164" s="107"/>
      <c r="DN3164" s="107"/>
      <c r="DO3164" s="107"/>
      <c r="DP3164" s="107"/>
      <c r="DQ3164" s="107"/>
      <c r="DR3164" s="107"/>
      <c r="DS3164" s="107"/>
      <c r="DT3164" s="107"/>
      <c r="DU3164" s="107"/>
      <c r="DV3164" s="107"/>
      <c r="DW3164" s="107"/>
      <c r="DX3164" s="107"/>
      <c r="DY3164" s="107"/>
      <c r="DZ3164" s="107"/>
      <c r="EA3164" s="107"/>
      <c r="EB3164" s="107"/>
      <c r="EC3164" s="107"/>
      <c r="ED3164" s="107"/>
      <c r="EE3164" s="107"/>
      <c r="EF3164" s="107"/>
      <c r="EG3164" s="107"/>
      <c r="EH3164" s="107"/>
      <c r="EI3164" s="107"/>
      <c r="EJ3164" s="107"/>
      <c r="EK3164" s="107"/>
      <c r="EL3164" s="107"/>
      <c r="EM3164" s="107"/>
      <c r="EN3164" s="107"/>
      <c r="EO3164" s="107"/>
      <c r="EP3164" s="107"/>
      <c r="EQ3164" s="107"/>
      <c r="ER3164" s="107"/>
      <c r="ES3164" s="107"/>
      <c r="ET3164" s="107"/>
      <c r="EU3164" s="107"/>
      <c r="EV3164" s="107"/>
      <c r="EW3164" s="107"/>
      <c r="EX3164" s="107"/>
      <c r="EY3164" s="107"/>
    </row>
    <row r="3165" spans="1:155" x14ac:dyDescent="0.15">
      <c r="A3165" s="36"/>
      <c r="B3165" s="107"/>
      <c r="C3165" s="145"/>
      <c r="D3165" s="146"/>
      <c r="E3165" s="147"/>
      <c r="F3165" s="148"/>
      <c r="G3165" s="148"/>
      <c r="H3165" s="107"/>
      <c r="I3165" s="149"/>
      <c r="J3165" s="107"/>
      <c r="K3165" s="145"/>
      <c r="L3165" s="92"/>
      <c r="M3165" s="104"/>
      <c r="N3165" s="143"/>
      <c r="O3165" s="143"/>
      <c r="P3165" s="143"/>
      <c r="Q3165" s="143"/>
      <c r="R3165" s="94"/>
      <c r="S3165" s="107"/>
      <c r="T3165" s="143"/>
      <c r="U3165" s="94"/>
      <c r="V3165" s="94"/>
      <c r="W3165" s="94"/>
      <c r="X3165" s="143"/>
      <c r="Y3165" s="123"/>
      <c r="Z3165" s="143"/>
      <c r="AA3165" s="107"/>
      <c r="AB3165" s="107"/>
      <c r="AC3165" s="107"/>
      <c r="AD3165" s="107"/>
      <c r="AE3165" s="107"/>
      <c r="AF3165" s="107"/>
      <c r="AG3165" s="107"/>
      <c r="AH3165" s="107"/>
      <c r="AI3165" s="107"/>
      <c r="AJ3165" s="107"/>
      <c r="AK3165" s="107"/>
      <c r="AL3165" s="107"/>
      <c r="AM3165" s="107"/>
      <c r="AN3165" s="107"/>
      <c r="AO3165" s="107"/>
      <c r="AP3165" s="107"/>
      <c r="AQ3165" s="107"/>
      <c r="AR3165" s="107"/>
      <c r="AS3165" s="107"/>
      <c r="AT3165" s="107"/>
      <c r="AU3165" s="107"/>
      <c r="AV3165" s="107"/>
      <c r="AW3165" s="107"/>
      <c r="AX3165" s="107"/>
      <c r="AY3165" s="107"/>
      <c r="AZ3165" s="107"/>
      <c r="BA3165" s="107"/>
      <c r="BB3165" s="107"/>
      <c r="BC3165" s="107"/>
      <c r="BD3165" s="107"/>
      <c r="BE3165" s="107"/>
      <c r="BF3165" s="107"/>
      <c r="BG3165" s="107"/>
      <c r="BH3165" s="107"/>
      <c r="BI3165" s="107"/>
      <c r="BJ3165" s="107"/>
      <c r="BK3165" s="107"/>
      <c r="BL3165" s="107"/>
      <c r="BM3165" s="107"/>
      <c r="BN3165" s="107"/>
      <c r="BO3165" s="107"/>
      <c r="BP3165" s="107"/>
      <c r="BQ3165" s="107"/>
      <c r="BR3165" s="107"/>
      <c r="BS3165" s="107"/>
      <c r="BT3165" s="107"/>
      <c r="BU3165" s="107"/>
      <c r="BV3165" s="107"/>
      <c r="BW3165" s="107"/>
      <c r="BX3165" s="107"/>
      <c r="BY3165" s="107"/>
      <c r="BZ3165" s="107"/>
      <c r="CA3165" s="107"/>
      <c r="CB3165" s="107"/>
      <c r="CC3165" s="107"/>
      <c r="CD3165" s="107"/>
      <c r="CE3165" s="107"/>
      <c r="CF3165" s="107"/>
      <c r="CG3165" s="107"/>
      <c r="CH3165" s="107"/>
      <c r="CI3165" s="107"/>
      <c r="CJ3165" s="107"/>
      <c r="CK3165" s="107"/>
      <c r="CL3165" s="107"/>
      <c r="CM3165" s="107"/>
      <c r="CN3165" s="107"/>
      <c r="CO3165" s="107"/>
      <c r="CP3165" s="107"/>
      <c r="CQ3165" s="107"/>
      <c r="CR3165" s="107"/>
      <c r="CS3165" s="107"/>
      <c r="CT3165" s="107"/>
      <c r="CU3165" s="107"/>
      <c r="CV3165" s="107"/>
      <c r="CW3165" s="107"/>
      <c r="CX3165" s="107"/>
      <c r="CY3165" s="107"/>
      <c r="CZ3165" s="107"/>
      <c r="DA3165" s="107"/>
      <c r="DB3165" s="107"/>
      <c r="DC3165" s="107"/>
      <c r="DD3165" s="107"/>
      <c r="DE3165" s="107"/>
      <c r="DF3165" s="107"/>
      <c r="DG3165" s="107"/>
      <c r="DH3165" s="107"/>
      <c r="DI3165" s="107"/>
      <c r="DJ3165" s="107"/>
      <c r="DK3165" s="107"/>
      <c r="DL3165" s="107"/>
      <c r="DM3165" s="107"/>
      <c r="DN3165" s="107"/>
      <c r="DO3165" s="107"/>
      <c r="DP3165" s="107"/>
      <c r="DQ3165" s="107"/>
      <c r="DR3165" s="107"/>
      <c r="DS3165" s="107"/>
      <c r="DT3165" s="107"/>
      <c r="DU3165" s="107"/>
      <c r="DV3165" s="107"/>
      <c r="DW3165" s="107"/>
      <c r="DX3165" s="107"/>
      <c r="DY3165" s="107"/>
      <c r="DZ3165" s="107"/>
      <c r="EA3165" s="107"/>
      <c r="EB3165" s="107"/>
      <c r="EC3165" s="107"/>
      <c r="ED3165" s="107"/>
      <c r="EE3165" s="107"/>
      <c r="EF3165" s="107"/>
      <c r="EG3165" s="107"/>
      <c r="EH3165" s="107"/>
      <c r="EI3165" s="107"/>
      <c r="EJ3165" s="107"/>
      <c r="EK3165" s="107"/>
      <c r="EL3165" s="107"/>
      <c r="EM3165" s="107"/>
      <c r="EN3165" s="107"/>
      <c r="EO3165" s="107"/>
      <c r="EP3165" s="107"/>
      <c r="EQ3165" s="107"/>
      <c r="ER3165" s="107"/>
      <c r="ES3165" s="107"/>
      <c r="ET3165" s="107"/>
      <c r="EU3165" s="107"/>
      <c r="EV3165" s="107"/>
      <c r="EW3165" s="107"/>
      <c r="EX3165" s="107"/>
      <c r="EY3165" s="107"/>
    </row>
    <row r="3166" spans="1:155" x14ac:dyDescent="0.15">
      <c r="A3166" s="36"/>
      <c r="B3166" s="107"/>
      <c r="C3166" s="145"/>
      <c r="D3166" s="146"/>
      <c r="E3166" s="147"/>
      <c r="F3166" s="148"/>
      <c r="G3166" s="148"/>
      <c r="H3166" s="107"/>
      <c r="I3166" s="149"/>
      <c r="J3166" s="107"/>
      <c r="K3166" s="145"/>
      <c r="L3166" s="92"/>
      <c r="M3166" s="104"/>
      <c r="N3166" s="143"/>
      <c r="O3166" s="143"/>
      <c r="P3166" s="143"/>
      <c r="Q3166" s="143"/>
      <c r="R3166" s="94"/>
      <c r="S3166" s="107"/>
      <c r="T3166" s="143"/>
      <c r="U3166" s="94"/>
      <c r="V3166" s="94"/>
      <c r="W3166" s="94"/>
      <c r="X3166" s="143"/>
      <c r="Y3166" s="123"/>
      <c r="Z3166" s="143"/>
      <c r="AA3166" s="107"/>
      <c r="AB3166" s="107"/>
      <c r="AC3166" s="107"/>
      <c r="AD3166" s="107"/>
      <c r="AE3166" s="107"/>
      <c r="AF3166" s="107"/>
      <c r="AG3166" s="107"/>
      <c r="AH3166" s="107"/>
      <c r="AI3166" s="107"/>
      <c r="AJ3166" s="107"/>
      <c r="AK3166" s="107"/>
      <c r="AL3166" s="107"/>
      <c r="AM3166" s="107"/>
      <c r="AN3166" s="107"/>
      <c r="AO3166" s="107"/>
      <c r="AP3166" s="107"/>
      <c r="AQ3166" s="107"/>
      <c r="AR3166" s="107"/>
      <c r="AS3166" s="107"/>
      <c r="AT3166" s="107"/>
      <c r="AU3166" s="107"/>
      <c r="AV3166" s="107"/>
      <c r="AW3166" s="107"/>
      <c r="AX3166" s="107"/>
      <c r="AY3166" s="107"/>
      <c r="AZ3166" s="107"/>
      <c r="BA3166" s="107"/>
      <c r="BB3166" s="107"/>
      <c r="BC3166" s="107"/>
      <c r="BD3166" s="107"/>
      <c r="BE3166" s="107"/>
      <c r="BF3166" s="107"/>
      <c r="BG3166" s="107"/>
      <c r="BH3166" s="107"/>
      <c r="BI3166" s="107"/>
      <c r="BJ3166" s="107"/>
      <c r="BK3166" s="107"/>
      <c r="BL3166" s="107"/>
      <c r="BM3166" s="107"/>
      <c r="BN3166" s="107"/>
      <c r="BO3166" s="107"/>
      <c r="BP3166" s="107"/>
      <c r="BQ3166" s="107"/>
      <c r="BR3166" s="107"/>
      <c r="BS3166" s="107"/>
      <c r="BT3166" s="107"/>
      <c r="BU3166" s="107"/>
      <c r="BV3166" s="107"/>
      <c r="BW3166" s="107"/>
      <c r="BX3166" s="107"/>
      <c r="BY3166" s="107"/>
      <c r="BZ3166" s="107"/>
      <c r="CA3166" s="107"/>
      <c r="CB3166" s="107"/>
      <c r="CC3166" s="107"/>
      <c r="CD3166" s="107"/>
      <c r="CE3166" s="107"/>
      <c r="CF3166" s="107"/>
      <c r="CG3166" s="107"/>
      <c r="CH3166" s="107"/>
      <c r="CI3166" s="107"/>
      <c r="CJ3166" s="107"/>
      <c r="CK3166" s="107"/>
      <c r="CL3166" s="107"/>
      <c r="CM3166" s="107"/>
      <c r="CN3166" s="107"/>
      <c r="CO3166" s="107"/>
      <c r="CP3166" s="107"/>
      <c r="CQ3166" s="107"/>
      <c r="CR3166" s="107"/>
      <c r="CS3166" s="107"/>
      <c r="CT3166" s="107"/>
      <c r="CU3166" s="107"/>
      <c r="CV3166" s="107"/>
      <c r="CW3166" s="107"/>
      <c r="CX3166" s="107"/>
      <c r="CY3166" s="107"/>
      <c r="CZ3166" s="107"/>
      <c r="DA3166" s="107"/>
      <c r="DB3166" s="107"/>
      <c r="DC3166" s="107"/>
      <c r="DD3166" s="107"/>
      <c r="DE3166" s="107"/>
      <c r="DF3166" s="107"/>
      <c r="DG3166" s="107"/>
      <c r="DH3166" s="107"/>
      <c r="DI3166" s="107"/>
      <c r="DJ3166" s="107"/>
      <c r="DK3166" s="107"/>
      <c r="DL3166" s="107"/>
      <c r="DM3166" s="107"/>
      <c r="DN3166" s="107"/>
      <c r="DO3166" s="107"/>
      <c r="DP3166" s="107"/>
      <c r="DQ3166" s="107"/>
      <c r="DR3166" s="107"/>
      <c r="DS3166" s="107"/>
      <c r="DT3166" s="107"/>
      <c r="DU3166" s="107"/>
      <c r="DV3166" s="107"/>
      <c r="DW3166" s="107"/>
      <c r="DX3166" s="107"/>
      <c r="DY3166" s="107"/>
      <c r="DZ3166" s="107"/>
      <c r="EA3166" s="107"/>
      <c r="EB3166" s="107"/>
      <c r="EC3166" s="107"/>
      <c r="ED3166" s="107"/>
      <c r="EE3166" s="107"/>
      <c r="EF3166" s="107"/>
      <c r="EG3166" s="107"/>
      <c r="EH3166" s="107"/>
      <c r="EI3166" s="107"/>
      <c r="EJ3166" s="107"/>
      <c r="EK3166" s="107"/>
      <c r="EL3166" s="107"/>
      <c r="EM3166" s="107"/>
      <c r="EN3166" s="107"/>
      <c r="EO3166" s="107"/>
      <c r="EP3166" s="107"/>
      <c r="EQ3166" s="107"/>
      <c r="ER3166" s="107"/>
      <c r="ES3166" s="107"/>
      <c r="ET3166" s="107"/>
      <c r="EU3166" s="107"/>
      <c r="EV3166" s="107"/>
      <c r="EW3166" s="107"/>
      <c r="EX3166" s="107"/>
      <c r="EY3166" s="107"/>
    </row>
    <row r="3167" spans="1:155" x14ac:dyDescent="0.15">
      <c r="A3167" s="36"/>
      <c r="B3167" s="107"/>
      <c r="C3167" s="145"/>
      <c r="D3167" s="146"/>
      <c r="E3167" s="147"/>
      <c r="F3167" s="148"/>
      <c r="G3167" s="148"/>
      <c r="H3167" s="107"/>
      <c r="I3167" s="149"/>
      <c r="J3167" s="107"/>
      <c r="K3167" s="145"/>
      <c r="L3167" s="92"/>
      <c r="M3167" s="104"/>
      <c r="N3167" s="143"/>
      <c r="O3167" s="143"/>
      <c r="P3167" s="143"/>
      <c r="Q3167" s="143"/>
      <c r="R3167" s="94"/>
      <c r="S3167" s="107"/>
      <c r="T3167" s="143"/>
      <c r="U3167" s="94"/>
      <c r="V3167" s="94"/>
      <c r="W3167" s="94"/>
      <c r="X3167" s="143"/>
      <c r="Y3167" s="123"/>
      <c r="Z3167" s="143"/>
      <c r="AA3167" s="107"/>
      <c r="AB3167" s="107"/>
      <c r="AC3167" s="107"/>
      <c r="AD3167" s="107"/>
      <c r="AE3167" s="107"/>
      <c r="AF3167" s="107"/>
      <c r="AG3167" s="107"/>
      <c r="AH3167" s="107"/>
      <c r="AI3167" s="107"/>
      <c r="AJ3167" s="107"/>
      <c r="AK3167" s="107"/>
      <c r="AL3167" s="107"/>
      <c r="AM3167" s="107"/>
      <c r="AN3167" s="107"/>
      <c r="AO3167" s="107"/>
      <c r="AP3167" s="107"/>
      <c r="AQ3167" s="107"/>
      <c r="AR3167" s="107"/>
      <c r="AS3167" s="107"/>
      <c r="AT3167" s="107"/>
      <c r="AU3167" s="107"/>
      <c r="AV3167" s="107"/>
      <c r="AW3167" s="107"/>
      <c r="AX3167" s="107"/>
      <c r="AY3167" s="107"/>
      <c r="AZ3167" s="107"/>
      <c r="BA3167" s="107"/>
      <c r="BB3167" s="107"/>
      <c r="BC3167" s="107"/>
      <c r="BD3167" s="107"/>
      <c r="BE3167" s="107"/>
      <c r="BF3167" s="107"/>
      <c r="BG3167" s="107"/>
      <c r="BH3167" s="107"/>
      <c r="BI3167" s="107"/>
      <c r="BJ3167" s="107"/>
      <c r="BK3167" s="107"/>
      <c r="BL3167" s="107"/>
      <c r="BM3167" s="107"/>
      <c r="BN3167" s="107"/>
      <c r="BO3167" s="107"/>
      <c r="BP3167" s="107"/>
      <c r="BQ3167" s="107"/>
      <c r="BR3167" s="107"/>
      <c r="BS3167" s="107"/>
      <c r="BT3167" s="107"/>
      <c r="BU3167" s="107"/>
      <c r="BV3167" s="107"/>
      <c r="BW3167" s="107"/>
      <c r="BX3167" s="107"/>
      <c r="BY3167" s="107"/>
      <c r="BZ3167" s="107"/>
      <c r="CA3167" s="107"/>
      <c r="CB3167" s="107"/>
      <c r="CC3167" s="107"/>
      <c r="CD3167" s="107"/>
      <c r="CE3167" s="107"/>
      <c r="CF3167" s="107"/>
      <c r="CG3167" s="107"/>
      <c r="CH3167" s="107"/>
      <c r="CI3167" s="107"/>
      <c r="CJ3167" s="107"/>
      <c r="CK3167" s="107"/>
      <c r="CL3167" s="107"/>
      <c r="CM3167" s="107"/>
      <c r="CN3167" s="107"/>
      <c r="CO3167" s="107"/>
      <c r="CP3167" s="107"/>
      <c r="CQ3167" s="107"/>
      <c r="CR3167" s="107"/>
      <c r="CS3167" s="107"/>
      <c r="CT3167" s="107"/>
      <c r="CU3167" s="107"/>
      <c r="CV3167" s="107"/>
      <c r="CW3167" s="107"/>
      <c r="CX3167" s="107"/>
      <c r="CY3167" s="107"/>
      <c r="CZ3167" s="107"/>
      <c r="DA3167" s="107"/>
      <c r="DB3167" s="107"/>
      <c r="DC3167" s="107"/>
      <c r="DD3167" s="107"/>
      <c r="DE3167" s="107"/>
      <c r="DF3167" s="107"/>
      <c r="DG3167" s="107"/>
      <c r="DH3167" s="107"/>
      <c r="DI3167" s="107"/>
      <c r="DJ3167" s="107"/>
      <c r="DK3167" s="107"/>
      <c r="DL3167" s="107"/>
      <c r="DM3167" s="107"/>
      <c r="DN3167" s="107"/>
      <c r="DO3167" s="107"/>
      <c r="DP3167" s="107"/>
      <c r="DQ3167" s="107"/>
      <c r="DR3167" s="107"/>
      <c r="DS3167" s="107"/>
      <c r="DT3167" s="107"/>
      <c r="DU3167" s="107"/>
      <c r="DV3167" s="107"/>
      <c r="DW3167" s="107"/>
      <c r="DX3167" s="107"/>
      <c r="DY3167" s="107"/>
      <c r="DZ3167" s="107"/>
      <c r="EA3167" s="107"/>
      <c r="EB3167" s="107"/>
      <c r="EC3167" s="107"/>
      <c r="ED3167" s="107"/>
      <c r="EE3167" s="107"/>
      <c r="EF3167" s="107"/>
      <c r="EG3167" s="107"/>
      <c r="EH3167" s="107"/>
      <c r="EI3167" s="107"/>
      <c r="EJ3167" s="107"/>
      <c r="EK3167" s="107"/>
      <c r="EL3167" s="107"/>
      <c r="EM3167" s="107"/>
      <c r="EN3167" s="107"/>
      <c r="EO3167" s="107"/>
      <c r="EP3167" s="107"/>
      <c r="EQ3167" s="107"/>
      <c r="ER3167" s="107"/>
      <c r="ES3167" s="107"/>
      <c r="ET3167" s="107"/>
      <c r="EU3167" s="107"/>
      <c r="EV3167" s="107"/>
      <c r="EW3167" s="107"/>
      <c r="EX3167" s="107"/>
      <c r="EY3167" s="107"/>
    </row>
    <row r="3168" spans="1:155" x14ac:dyDescent="0.15">
      <c r="A3168" s="36"/>
      <c r="B3168" s="107"/>
      <c r="C3168" s="145"/>
      <c r="D3168" s="146"/>
      <c r="E3168" s="147"/>
      <c r="F3168" s="148"/>
      <c r="G3168" s="148"/>
      <c r="H3168" s="107"/>
      <c r="I3168" s="149"/>
      <c r="J3168" s="107"/>
      <c r="K3168" s="145"/>
      <c r="L3168" s="92"/>
      <c r="M3168" s="104"/>
      <c r="N3168" s="143"/>
      <c r="O3168" s="143"/>
      <c r="P3168" s="143"/>
      <c r="Q3168" s="143"/>
      <c r="R3168" s="94"/>
      <c r="S3168" s="107"/>
      <c r="T3168" s="143"/>
      <c r="U3168" s="94"/>
      <c r="V3168" s="94"/>
      <c r="W3168" s="94"/>
      <c r="X3168" s="143"/>
      <c r="Y3168" s="123"/>
      <c r="Z3168" s="143"/>
      <c r="AA3168" s="107"/>
      <c r="AB3168" s="107"/>
      <c r="AC3168" s="107"/>
      <c r="AD3168" s="107"/>
      <c r="AE3168" s="107"/>
      <c r="AF3168" s="107"/>
      <c r="AG3168" s="107"/>
      <c r="AH3168" s="107"/>
      <c r="AI3168" s="107"/>
      <c r="AJ3168" s="107"/>
      <c r="AK3168" s="107"/>
      <c r="AL3168" s="107"/>
      <c r="AM3168" s="107"/>
      <c r="AN3168" s="107"/>
      <c r="AO3168" s="107"/>
      <c r="AP3168" s="107"/>
      <c r="AQ3168" s="107"/>
      <c r="AR3168" s="107"/>
      <c r="AS3168" s="107"/>
      <c r="AT3168" s="107"/>
      <c r="AU3168" s="107"/>
      <c r="AV3168" s="107"/>
      <c r="AW3168" s="107"/>
      <c r="AX3168" s="107"/>
      <c r="AY3168" s="107"/>
      <c r="AZ3168" s="107"/>
      <c r="BA3168" s="107"/>
      <c r="BB3168" s="107"/>
      <c r="BC3168" s="107"/>
      <c r="BD3168" s="107"/>
      <c r="BE3168" s="107"/>
      <c r="BF3168" s="107"/>
      <c r="BG3168" s="107"/>
      <c r="BH3168" s="107"/>
      <c r="BI3168" s="107"/>
      <c r="BJ3168" s="107"/>
      <c r="BK3168" s="107"/>
      <c r="BL3168" s="107"/>
      <c r="BM3168" s="107"/>
      <c r="BN3168" s="107"/>
      <c r="BO3168" s="107"/>
      <c r="BP3168" s="107"/>
      <c r="BQ3168" s="107"/>
      <c r="BR3168" s="107"/>
      <c r="BS3168" s="107"/>
      <c r="BT3168" s="107"/>
      <c r="BU3168" s="107"/>
      <c r="BV3168" s="107"/>
      <c r="BW3168" s="107"/>
      <c r="BX3168" s="107"/>
      <c r="BY3168" s="107"/>
      <c r="BZ3168" s="107"/>
      <c r="CA3168" s="107"/>
      <c r="CB3168" s="107"/>
      <c r="CC3168" s="107"/>
      <c r="CD3168" s="107"/>
      <c r="CE3168" s="107"/>
      <c r="CF3168" s="107"/>
      <c r="CG3168" s="107"/>
      <c r="CH3168" s="107"/>
      <c r="CI3168" s="107"/>
      <c r="CJ3168" s="107"/>
      <c r="CK3168" s="107"/>
      <c r="CL3168" s="107"/>
      <c r="CM3168" s="107"/>
      <c r="CN3168" s="107"/>
      <c r="CO3168" s="107"/>
      <c r="CP3168" s="107"/>
      <c r="CQ3168" s="107"/>
      <c r="CR3168" s="107"/>
      <c r="CS3168" s="107"/>
      <c r="CT3168" s="107"/>
      <c r="CU3168" s="107"/>
      <c r="CV3168" s="107"/>
      <c r="CW3168" s="107"/>
      <c r="CX3168" s="107"/>
      <c r="CY3168" s="107"/>
      <c r="CZ3168" s="107"/>
      <c r="DA3168" s="107"/>
      <c r="DB3168" s="107"/>
      <c r="DC3168" s="107"/>
      <c r="DD3168" s="107"/>
      <c r="DE3168" s="107"/>
      <c r="DF3168" s="107"/>
      <c r="DG3168" s="107"/>
      <c r="DH3168" s="107"/>
      <c r="DI3168" s="107"/>
      <c r="DJ3168" s="107"/>
      <c r="DK3168" s="107"/>
      <c r="DL3168" s="107"/>
      <c r="DM3168" s="107"/>
      <c r="DN3168" s="107"/>
      <c r="DO3168" s="107"/>
      <c r="DP3168" s="107"/>
      <c r="DQ3168" s="107"/>
      <c r="DR3168" s="107"/>
      <c r="DS3168" s="107"/>
      <c r="DT3168" s="107"/>
      <c r="DU3168" s="107"/>
      <c r="DV3168" s="107"/>
      <c r="DW3168" s="107"/>
      <c r="DX3168" s="107"/>
      <c r="DY3168" s="107"/>
      <c r="DZ3168" s="107"/>
      <c r="EA3168" s="107"/>
      <c r="EB3168" s="107"/>
      <c r="EC3168" s="107"/>
      <c r="ED3168" s="107"/>
      <c r="EE3168" s="107"/>
      <c r="EF3168" s="107"/>
      <c r="EG3168" s="107"/>
      <c r="EH3168" s="107"/>
      <c r="EI3168" s="107"/>
      <c r="EJ3168" s="107"/>
      <c r="EK3168" s="107"/>
      <c r="EL3168" s="107"/>
      <c r="EM3168" s="107"/>
      <c r="EN3168" s="107"/>
      <c r="EO3168" s="107"/>
      <c r="EP3168" s="107"/>
      <c r="EQ3168" s="107"/>
      <c r="ER3168" s="107"/>
      <c r="ES3168" s="107"/>
      <c r="ET3168" s="107"/>
      <c r="EU3168" s="107"/>
      <c r="EV3168" s="107"/>
      <c r="EW3168" s="107"/>
      <c r="EX3168" s="107"/>
      <c r="EY3168" s="107"/>
    </row>
    <row r="3169" spans="1:155" x14ac:dyDescent="0.15">
      <c r="A3169" s="36"/>
      <c r="B3169" s="107"/>
      <c r="C3169" s="145"/>
      <c r="D3169" s="146"/>
      <c r="E3169" s="147"/>
      <c r="F3169" s="148"/>
      <c r="G3169" s="148"/>
      <c r="H3169" s="107"/>
      <c r="I3169" s="149"/>
      <c r="J3169" s="107"/>
      <c r="K3169" s="145"/>
      <c r="L3169" s="92"/>
      <c r="M3169" s="104"/>
      <c r="N3169" s="143"/>
      <c r="O3169" s="143"/>
      <c r="P3169" s="143"/>
      <c r="Q3169" s="143"/>
      <c r="R3169" s="94"/>
      <c r="S3169" s="107"/>
      <c r="T3169" s="143"/>
      <c r="U3169" s="94"/>
      <c r="V3169" s="94"/>
      <c r="W3169" s="94"/>
      <c r="X3169" s="143"/>
      <c r="Y3169" s="123"/>
      <c r="Z3169" s="143"/>
      <c r="AA3169" s="107"/>
      <c r="AB3169" s="107"/>
      <c r="AC3169" s="107"/>
      <c r="AD3169" s="107"/>
      <c r="AE3169" s="107"/>
      <c r="AF3169" s="107"/>
      <c r="AG3169" s="107"/>
      <c r="AH3169" s="107"/>
      <c r="AI3169" s="107"/>
      <c r="AJ3169" s="107"/>
      <c r="AK3169" s="107"/>
      <c r="AL3169" s="107"/>
      <c r="AM3169" s="107"/>
      <c r="AN3169" s="107"/>
      <c r="AO3169" s="107"/>
      <c r="AP3169" s="107"/>
      <c r="AQ3169" s="107"/>
      <c r="AR3169" s="107"/>
      <c r="AS3169" s="107"/>
      <c r="AT3169" s="107"/>
      <c r="AU3169" s="107"/>
      <c r="AV3169" s="107"/>
      <c r="AW3169" s="107"/>
      <c r="AX3169" s="107"/>
      <c r="AY3169" s="107"/>
      <c r="AZ3169" s="107"/>
      <c r="BA3169" s="107"/>
      <c r="BB3169" s="107"/>
      <c r="BC3169" s="107"/>
      <c r="BD3169" s="107"/>
      <c r="BE3169" s="107"/>
      <c r="BF3169" s="107"/>
      <c r="BG3169" s="107"/>
      <c r="BH3169" s="107"/>
      <c r="BI3169" s="107"/>
      <c r="BJ3169" s="107"/>
      <c r="BK3169" s="107"/>
      <c r="BL3169" s="107"/>
      <c r="BM3169" s="107"/>
      <c r="BN3169" s="107"/>
      <c r="BO3169" s="107"/>
      <c r="BP3169" s="107"/>
      <c r="BQ3169" s="107"/>
      <c r="BR3169" s="107"/>
      <c r="BS3169" s="107"/>
      <c r="BT3169" s="107"/>
      <c r="BU3169" s="107"/>
      <c r="BV3169" s="107"/>
      <c r="BW3169" s="107"/>
      <c r="BX3169" s="107"/>
      <c r="BY3169" s="107"/>
      <c r="BZ3169" s="107"/>
      <c r="CA3169" s="107"/>
      <c r="CB3169" s="107"/>
      <c r="CC3169" s="107"/>
      <c r="CD3169" s="107"/>
      <c r="CE3169" s="107"/>
      <c r="CF3169" s="107"/>
      <c r="CG3169" s="107"/>
      <c r="CH3169" s="107"/>
      <c r="CI3169" s="107"/>
      <c r="CJ3169" s="107"/>
      <c r="CK3169" s="107"/>
      <c r="CL3169" s="107"/>
      <c r="CM3169" s="107"/>
      <c r="CN3169" s="107"/>
      <c r="CO3169" s="107"/>
      <c r="CP3169" s="107"/>
      <c r="CQ3169" s="107"/>
      <c r="CR3169" s="107"/>
      <c r="CS3169" s="107"/>
      <c r="CT3169" s="107"/>
      <c r="CU3169" s="107"/>
      <c r="CV3169" s="107"/>
      <c r="CW3169" s="107"/>
      <c r="CX3169" s="107"/>
      <c r="CY3169" s="107"/>
      <c r="CZ3169" s="107"/>
      <c r="DA3169" s="107"/>
      <c r="DB3169" s="107"/>
      <c r="DC3169" s="107"/>
      <c r="DD3169" s="107"/>
      <c r="DE3169" s="107"/>
      <c r="DF3169" s="107"/>
      <c r="DG3169" s="107"/>
      <c r="DH3169" s="107"/>
      <c r="DI3169" s="107"/>
      <c r="DJ3169" s="107"/>
      <c r="DK3169" s="107"/>
      <c r="DL3169" s="107"/>
      <c r="DM3169" s="107"/>
      <c r="DN3169" s="107"/>
      <c r="DO3169" s="107"/>
      <c r="DP3169" s="107"/>
      <c r="DQ3169" s="107"/>
      <c r="DR3169" s="107"/>
      <c r="DS3169" s="107"/>
      <c r="DT3169" s="107"/>
      <c r="DU3169" s="107"/>
      <c r="DV3169" s="107"/>
      <c r="DW3169" s="107"/>
      <c r="DX3169" s="107"/>
      <c r="DY3169" s="107"/>
      <c r="DZ3169" s="107"/>
      <c r="EA3169" s="107"/>
      <c r="EB3169" s="107"/>
      <c r="EC3169" s="107"/>
      <c r="ED3169" s="107"/>
      <c r="EE3169" s="107"/>
      <c r="EF3169" s="107"/>
      <c r="EG3169" s="107"/>
      <c r="EH3169" s="107"/>
      <c r="EI3169" s="107"/>
      <c r="EJ3169" s="107"/>
      <c r="EK3169" s="107"/>
      <c r="EL3169" s="107"/>
      <c r="EM3169" s="107"/>
      <c r="EN3169" s="107"/>
      <c r="EO3169" s="107"/>
      <c r="EP3169" s="107"/>
      <c r="EQ3169" s="107"/>
      <c r="ER3169" s="107"/>
      <c r="ES3169" s="107"/>
      <c r="ET3169" s="107"/>
      <c r="EU3169" s="107"/>
      <c r="EV3169" s="107"/>
      <c r="EW3169" s="107"/>
      <c r="EX3169" s="107"/>
      <c r="EY3169" s="107"/>
    </row>
    <row r="3170" spans="1:155" x14ac:dyDescent="0.15">
      <c r="A3170" s="36"/>
      <c r="B3170" s="107"/>
      <c r="C3170" s="145"/>
      <c r="D3170" s="146"/>
      <c r="E3170" s="147"/>
      <c r="F3170" s="148"/>
      <c r="G3170" s="148"/>
      <c r="H3170" s="107"/>
      <c r="I3170" s="149"/>
      <c r="J3170" s="107"/>
      <c r="K3170" s="145"/>
      <c r="L3170" s="92"/>
      <c r="M3170" s="104"/>
      <c r="N3170" s="143"/>
      <c r="O3170" s="143"/>
      <c r="P3170" s="143"/>
      <c r="Q3170" s="143"/>
      <c r="R3170" s="94"/>
      <c r="S3170" s="107"/>
      <c r="T3170" s="143"/>
      <c r="U3170" s="94"/>
      <c r="V3170" s="94"/>
      <c r="W3170" s="94"/>
      <c r="X3170" s="143"/>
      <c r="Y3170" s="123"/>
      <c r="Z3170" s="143"/>
      <c r="AA3170" s="107"/>
      <c r="AB3170" s="107"/>
      <c r="AC3170" s="107"/>
      <c r="AD3170" s="107"/>
      <c r="AE3170" s="107"/>
      <c r="AF3170" s="107"/>
      <c r="AG3170" s="107"/>
      <c r="AH3170" s="107"/>
      <c r="AI3170" s="107"/>
      <c r="AJ3170" s="107"/>
      <c r="AK3170" s="107"/>
      <c r="AL3170" s="107"/>
      <c r="AM3170" s="107"/>
      <c r="AN3170" s="107"/>
      <c r="AO3170" s="107"/>
      <c r="AP3170" s="107"/>
      <c r="AQ3170" s="107"/>
      <c r="AR3170" s="107"/>
      <c r="AS3170" s="107"/>
      <c r="AT3170" s="107"/>
      <c r="AU3170" s="107"/>
      <c r="AV3170" s="107"/>
      <c r="AW3170" s="107"/>
      <c r="AX3170" s="107"/>
      <c r="AY3170" s="107"/>
      <c r="AZ3170" s="107"/>
      <c r="BA3170" s="107"/>
      <c r="BB3170" s="107"/>
      <c r="BC3170" s="107"/>
      <c r="BD3170" s="107"/>
      <c r="BE3170" s="107"/>
      <c r="BF3170" s="107"/>
      <c r="BG3170" s="107"/>
      <c r="BH3170" s="107"/>
      <c r="BI3170" s="107"/>
      <c r="BJ3170" s="107"/>
      <c r="BK3170" s="107"/>
      <c r="BL3170" s="107"/>
      <c r="BM3170" s="107"/>
      <c r="BN3170" s="107"/>
      <c r="BO3170" s="107"/>
      <c r="BP3170" s="107"/>
      <c r="BQ3170" s="107"/>
      <c r="BR3170" s="107"/>
      <c r="BS3170" s="107"/>
      <c r="BT3170" s="107"/>
      <c r="BU3170" s="107"/>
      <c r="BV3170" s="107"/>
      <c r="BW3170" s="107"/>
      <c r="BX3170" s="107"/>
      <c r="BY3170" s="107"/>
      <c r="BZ3170" s="107"/>
      <c r="CA3170" s="107"/>
      <c r="CB3170" s="107"/>
      <c r="CC3170" s="107"/>
      <c r="CD3170" s="107"/>
      <c r="CE3170" s="107"/>
      <c r="CF3170" s="107"/>
      <c r="CG3170" s="107"/>
      <c r="CH3170" s="107"/>
      <c r="CI3170" s="107"/>
      <c r="CJ3170" s="107"/>
      <c r="CK3170" s="107"/>
      <c r="CL3170" s="107"/>
      <c r="CM3170" s="107"/>
      <c r="CN3170" s="107"/>
      <c r="CO3170" s="107"/>
      <c r="CP3170" s="107"/>
      <c r="CQ3170" s="107"/>
      <c r="CR3170" s="107"/>
      <c r="CS3170" s="107"/>
      <c r="CT3170" s="107"/>
      <c r="CU3170" s="107"/>
      <c r="CV3170" s="107"/>
      <c r="CW3170" s="107"/>
      <c r="CX3170" s="107"/>
      <c r="CY3170" s="107"/>
      <c r="CZ3170" s="107"/>
      <c r="DA3170" s="107"/>
      <c r="DB3170" s="107"/>
      <c r="DC3170" s="107"/>
      <c r="DD3170" s="107"/>
      <c r="DE3170" s="107"/>
      <c r="DF3170" s="107"/>
      <c r="DG3170" s="107"/>
      <c r="DH3170" s="107"/>
      <c r="DI3170" s="107"/>
      <c r="DJ3170" s="107"/>
      <c r="DK3170" s="107"/>
      <c r="DL3170" s="107"/>
      <c r="DM3170" s="107"/>
      <c r="DN3170" s="107"/>
      <c r="DO3170" s="107"/>
      <c r="DP3170" s="107"/>
      <c r="DQ3170" s="107"/>
      <c r="DR3170" s="107"/>
      <c r="DS3170" s="107"/>
      <c r="DT3170" s="107"/>
      <c r="DU3170" s="107"/>
      <c r="DV3170" s="107"/>
      <c r="DW3170" s="107"/>
      <c r="DX3170" s="107"/>
      <c r="DY3170" s="107"/>
      <c r="DZ3170" s="107"/>
      <c r="EA3170" s="107"/>
      <c r="EB3170" s="107"/>
      <c r="EC3170" s="107"/>
      <c r="ED3170" s="107"/>
      <c r="EE3170" s="107"/>
      <c r="EF3170" s="107"/>
      <c r="EG3170" s="107"/>
      <c r="EH3170" s="107"/>
      <c r="EI3170" s="107"/>
      <c r="EJ3170" s="107"/>
      <c r="EK3170" s="107"/>
      <c r="EL3170" s="107"/>
      <c r="EM3170" s="107"/>
      <c r="EN3170" s="107"/>
      <c r="EO3170" s="107"/>
      <c r="EP3170" s="107"/>
      <c r="EQ3170" s="107"/>
      <c r="ER3170" s="107"/>
      <c r="ES3170" s="107"/>
      <c r="ET3170" s="107"/>
      <c r="EU3170" s="107"/>
      <c r="EV3170" s="107"/>
      <c r="EW3170" s="107"/>
      <c r="EX3170" s="107"/>
      <c r="EY3170" s="107"/>
    </row>
    <row r="3171" spans="1:155" x14ac:dyDescent="0.15">
      <c r="A3171" s="36"/>
      <c r="B3171" s="107"/>
      <c r="C3171" s="145"/>
      <c r="D3171" s="146"/>
      <c r="E3171" s="147"/>
      <c r="F3171" s="148"/>
      <c r="G3171" s="148"/>
      <c r="H3171" s="107"/>
      <c r="I3171" s="149"/>
      <c r="J3171" s="107"/>
      <c r="K3171" s="145"/>
      <c r="L3171" s="92"/>
      <c r="M3171" s="104"/>
      <c r="N3171" s="143"/>
      <c r="O3171" s="143"/>
      <c r="P3171" s="143"/>
      <c r="Q3171" s="143"/>
      <c r="R3171" s="94"/>
      <c r="S3171" s="107"/>
      <c r="T3171" s="143"/>
      <c r="U3171" s="94"/>
      <c r="V3171" s="94"/>
      <c r="W3171" s="94"/>
      <c r="X3171" s="143"/>
      <c r="Y3171" s="123"/>
      <c r="Z3171" s="143"/>
      <c r="AA3171" s="107"/>
      <c r="AB3171" s="107"/>
      <c r="AC3171" s="107"/>
      <c r="AD3171" s="107"/>
      <c r="AE3171" s="107"/>
      <c r="AF3171" s="107"/>
      <c r="AG3171" s="107"/>
      <c r="AH3171" s="107"/>
      <c r="AI3171" s="107"/>
      <c r="AJ3171" s="107"/>
      <c r="AK3171" s="107"/>
      <c r="AL3171" s="107"/>
      <c r="AM3171" s="107"/>
      <c r="AN3171" s="107"/>
      <c r="AO3171" s="107"/>
      <c r="AP3171" s="107"/>
      <c r="AQ3171" s="107"/>
      <c r="AR3171" s="107"/>
      <c r="AS3171" s="107"/>
      <c r="AT3171" s="107"/>
      <c r="AU3171" s="107"/>
      <c r="AV3171" s="107"/>
      <c r="AW3171" s="107"/>
      <c r="AX3171" s="107"/>
      <c r="AY3171" s="107"/>
      <c r="AZ3171" s="107"/>
      <c r="BA3171" s="107"/>
      <c r="BB3171" s="107"/>
      <c r="BC3171" s="107"/>
      <c r="BD3171" s="107"/>
      <c r="BE3171" s="107"/>
      <c r="BF3171" s="107"/>
      <c r="BG3171" s="107"/>
      <c r="BH3171" s="107"/>
      <c r="BI3171" s="107"/>
      <c r="BJ3171" s="107"/>
      <c r="BK3171" s="107"/>
      <c r="BL3171" s="107"/>
      <c r="BM3171" s="107"/>
      <c r="BN3171" s="107"/>
      <c r="BO3171" s="107"/>
      <c r="BP3171" s="107"/>
      <c r="BQ3171" s="107"/>
      <c r="BR3171" s="107"/>
      <c r="BS3171" s="107"/>
      <c r="BT3171" s="107"/>
      <c r="BU3171" s="107"/>
      <c r="BV3171" s="107"/>
      <c r="BW3171" s="107"/>
      <c r="BX3171" s="107"/>
      <c r="BY3171" s="107"/>
      <c r="BZ3171" s="107"/>
      <c r="CA3171" s="107"/>
      <c r="CB3171" s="107"/>
      <c r="CC3171" s="107"/>
      <c r="CD3171" s="107"/>
      <c r="CE3171" s="107"/>
      <c r="CF3171" s="107"/>
      <c r="CG3171" s="107"/>
      <c r="CH3171" s="107"/>
      <c r="CI3171" s="107"/>
      <c r="CJ3171" s="107"/>
      <c r="CK3171" s="107"/>
      <c r="CL3171" s="107"/>
      <c r="CM3171" s="107"/>
      <c r="CN3171" s="107"/>
      <c r="CO3171" s="107"/>
      <c r="CP3171" s="107"/>
      <c r="CQ3171" s="107"/>
      <c r="CR3171" s="107"/>
      <c r="CS3171" s="107"/>
      <c r="CT3171" s="107"/>
      <c r="CU3171" s="107"/>
      <c r="CV3171" s="107"/>
      <c r="CW3171" s="107"/>
      <c r="CX3171" s="107"/>
      <c r="CY3171" s="107"/>
      <c r="CZ3171" s="107"/>
      <c r="DA3171" s="107"/>
      <c r="DB3171" s="107"/>
      <c r="DC3171" s="107"/>
      <c r="DD3171" s="107"/>
      <c r="DE3171" s="107"/>
      <c r="DF3171" s="107"/>
      <c r="DG3171" s="107"/>
      <c r="DH3171" s="107"/>
      <c r="DI3171" s="107"/>
      <c r="DJ3171" s="107"/>
      <c r="DK3171" s="107"/>
      <c r="DL3171" s="107"/>
      <c r="DM3171" s="107"/>
      <c r="DN3171" s="107"/>
      <c r="DO3171" s="107"/>
      <c r="DP3171" s="107"/>
      <c r="DQ3171" s="107"/>
      <c r="DR3171" s="107"/>
      <c r="DS3171" s="107"/>
      <c r="DT3171" s="107"/>
      <c r="DU3171" s="107"/>
      <c r="DV3171" s="107"/>
      <c r="DW3171" s="107"/>
      <c r="DX3171" s="107"/>
      <c r="DY3171" s="107"/>
      <c r="DZ3171" s="107"/>
      <c r="EA3171" s="107"/>
      <c r="EB3171" s="107"/>
      <c r="EC3171" s="107"/>
      <c r="ED3171" s="107"/>
      <c r="EE3171" s="107"/>
      <c r="EF3171" s="107"/>
      <c r="EG3171" s="107"/>
      <c r="EH3171" s="107"/>
      <c r="EI3171" s="107"/>
      <c r="EJ3171" s="107"/>
      <c r="EK3171" s="107"/>
      <c r="EL3171" s="107"/>
      <c r="EM3171" s="107"/>
      <c r="EN3171" s="107"/>
      <c r="EO3171" s="107"/>
      <c r="EP3171" s="107"/>
      <c r="EQ3171" s="107"/>
      <c r="ER3171" s="107"/>
      <c r="ES3171" s="107"/>
      <c r="ET3171" s="107"/>
      <c r="EU3171" s="107"/>
      <c r="EV3171" s="107"/>
      <c r="EW3171" s="107"/>
      <c r="EX3171" s="107"/>
      <c r="EY3171" s="107"/>
    </row>
    <row r="3172" spans="1:155" x14ac:dyDescent="0.15">
      <c r="A3172" s="36"/>
      <c r="B3172" s="107"/>
      <c r="C3172" s="145"/>
      <c r="D3172" s="146"/>
      <c r="E3172" s="147"/>
      <c r="F3172" s="148"/>
      <c r="G3172" s="148"/>
      <c r="H3172" s="107"/>
      <c r="I3172" s="149"/>
      <c r="J3172" s="107"/>
      <c r="K3172" s="145"/>
      <c r="L3172" s="92"/>
      <c r="M3172" s="104"/>
      <c r="N3172" s="143"/>
      <c r="O3172" s="143"/>
      <c r="P3172" s="143"/>
      <c r="Q3172" s="143"/>
      <c r="R3172" s="94"/>
      <c r="S3172" s="107"/>
      <c r="T3172" s="143"/>
      <c r="U3172" s="94"/>
      <c r="V3172" s="94"/>
      <c r="W3172" s="94"/>
      <c r="X3172" s="143"/>
      <c r="Y3172" s="123"/>
      <c r="Z3172" s="143"/>
      <c r="AA3172" s="107"/>
      <c r="AB3172" s="107"/>
      <c r="AC3172" s="107"/>
      <c r="AD3172" s="107"/>
      <c r="AE3172" s="107"/>
      <c r="AF3172" s="107"/>
      <c r="AG3172" s="107"/>
      <c r="AH3172" s="107"/>
      <c r="AI3172" s="107"/>
      <c r="AJ3172" s="107"/>
      <c r="AK3172" s="107"/>
      <c r="AL3172" s="107"/>
      <c r="AM3172" s="107"/>
      <c r="AN3172" s="107"/>
      <c r="AO3172" s="107"/>
      <c r="AP3172" s="107"/>
      <c r="AQ3172" s="107"/>
      <c r="AR3172" s="107"/>
      <c r="AS3172" s="107"/>
      <c r="AT3172" s="107"/>
      <c r="AU3172" s="107"/>
      <c r="AV3172" s="107"/>
      <c r="AW3172" s="107"/>
      <c r="AX3172" s="107"/>
      <c r="AY3172" s="107"/>
      <c r="AZ3172" s="107"/>
      <c r="BA3172" s="107"/>
      <c r="BB3172" s="107"/>
      <c r="BC3172" s="107"/>
      <c r="BD3172" s="107"/>
      <c r="BE3172" s="107"/>
      <c r="BF3172" s="107"/>
      <c r="BG3172" s="107"/>
      <c r="BH3172" s="107"/>
      <c r="BI3172" s="107"/>
      <c r="BJ3172" s="107"/>
      <c r="BK3172" s="107"/>
      <c r="BL3172" s="107"/>
      <c r="BM3172" s="107"/>
      <c r="BN3172" s="107"/>
      <c r="BO3172" s="107"/>
      <c r="BP3172" s="107"/>
      <c r="BQ3172" s="107"/>
      <c r="BR3172" s="107"/>
      <c r="BS3172" s="107"/>
      <c r="BT3172" s="107"/>
      <c r="BU3172" s="107"/>
      <c r="BV3172" s="107"/>
      <c r="BW3172" s="107"/>
      <c r="BX3172" s="107"/>
      <c r="BY3172" s="107"/>
      <c r="BZ3172" s="107"/>
      <c r="CA3172" s="107"/>
      <c r="CB3172" s="107"/>
      <c r="CC3172" s="107"/>
      <c r="CD3172" s="107"/>
      <c r="CE3172" s="107"/>
      <c r="CF3172" s="107"/>
      <c r="CG3172" s="107"/>
      <c r="CH3172" s="107"/>
      <c r="CI3172" s="107"/>
      <c r="CJ3172" s="107"/>
      <c r="CK3172" s="107"/>
      <c r="CL3172" s="107"/>
      <c r="CM3172" s="107"/>
      <c r="CN3172" s="107"/>
      <c r="CO3172" s="107"/>
      <c r="CP3172" s="107"/>
      <c r="CQ3172" s="107"/>
      <c r="CR3172" s="107"/>
      <c r="CS3172" s="107"/>
      <c r="CT3172" s="107"/>
      <c r="CU3172" s="107"/>
      <c r="CV3172" s="107"/>
      <c r="CW3172" s="107"/>
      <c r="CX3172" s="107"/>
      <c r="CY3172" s="107"/>
      <c r="CZ3172" s="107"/>
      <c r="DA3172" s="107"/>
      <c r="DB3172" s="107"/>
      <c r="DC3172" s="107"/>
      <c r="DD3172" s="107"/>
      <c r="DE3172" s="107"/>
      <c r="DF3172" s="107"/>
      <c r="DG3172" s="107"/>
      <c r="DH3172" s="107"/>
      <c r="DI3172" s="107"/>
      <c r="DJ3172" s="107"/>
      <c r="DK3172" s="107"/>
      <c r="DL3172" s="107"/>
      <c r="DM3172" s="107"/>
      <c r="DN3172" s="107"/>
      <c r="DO3172" s="107"/>
      <c r="DP3172" s="107"/>
      <c r="DQ3172" s="107"/>
      <c r="DR3172" s="107"/>
      <c r="DS3172" s="107"/>
      <c r="DT3172" s="107"/>
      <c r="DU3172" s="107"/>
      <c r="DV3172" s="107"/>
      <c r="DW3172" s="107"/>
      <c r="DX3172" s="107"/>
      <c r="DY3172" s="107"/>
      <c r="DZ3172" s="107"/>
      <c r="EA3172" s="107"/>
      <c r="EB3172" s="107"/>
      <c r="EC3172" s="107"/>
      <c r="ED3172" s="107"/>
      <c r="EE3172" s="107"/>
      <c r="EF3172" s="107"/>
      <c r="EG3172" s="107"/>
      <c r="EH3172" s="107"/>
      <c r="EI3172" s="107"/>
      <c r="EJ3172" s="107"/>
      <c r="EK3172" s="107"/>
      <c r="EL3172" s="107"/>
      <c r="EM3172" s="107"/>
      <c r="EN3172" s="107"/>
      <c r="EO3172" s="107"/>
      <c r="EP3172" s="107"/>
      <c r="EQ3172" s="107"/>
      <c r="ER3172" s="107"/>
      <c r="ES3172" s="107"/>
      <c r="ET3172" s="107"/>
      <c r="EU3172" s="107"/>
      <c r="EV3172" s="107"/>
      <c r="EW3172" s="107"/>
      <c r="EX3172" s="107"/>
      <c r="EY3172" s="107"/>
    </row>
    <row r="3173" spans="1:155" x14ac:dyDescent="0.15">
      <c r="A3173" s="36"/>
      <c r="B3173" s="107"/>
      <c r="C3173" s="145"/>
      <c r="D3173" s="146"/>
      <c r="E3173" s="147"/>
      <c r="F3173" s="148"/>
      <c r="G3173" s="148"/>
      <c r="H3173" s="107"/>
      <c r="I3173" s="149"/>
      <c r="J3173" s="107"/>
      <c r="K3173" s="145"/>
      <c r="L3173" s="92"/>
      <c r="M3173" s="104"/>
      <c r="N3173" s="143"/>
      <c r="O3173" s="143"/>
      <c r="P3173" s="143"/>
      <c r="Q3173" s="143"/>
      <c r="R3173" s="94"/>
      <c r="S3173" s="107"/>
      <c r="T3173" s="143"/>
      <c r="U3173" s="94"/>
      <c r="V3173" s="94"/>
      <c r="W3173" s="94"/>
      <c r="X3173" s="143"/>
      <c r="Y3173" s="123"/>
      <c r="Z3173" s="143"/>
      <c r="AA3173" s="107"/>
      <c r="AB3173" s="107"/>
      <c r="AC3173" s="107"/>
      <c r="AD3173" s="107"/>
      <c r="AE3173" s="107"/>
      <c r="AF3173" s="107"/>
      <c r="AG3173" s="107"/>
      <c r="AH3173" s="107"/>
      <c r="AI3173" s="107"/>
      <c r="AJ3173" s="107"/>
      <c r="AK3173" s="107"/>
      <c r="AL3173" s="107"/>
      <c r="AM3173" s="107"/>
      <c r="AN3173" s="107"/>
      <c r="AO3173" s="107"/>
      <c r="AP3173" s="107"/>
      <c r="AQ3173" s="107"/>
      <c r="AR3173" s="107"/>
      <c r="AS3173" s="107"/>
      <c r="AT3173" s="107"/>
      <c r="AU3173" s="107"/>
      <c r="AV3173" s="107"/>
      <c r="AW3173" s="107"/>
      <c r="AX3173" s="107"/>
      <c r="AY3173" s="107"/>
      <c r="AZ3173" s="107"/>
      <c r="BA3173" s="107"/>
      <c r="BB3173" s="107"/>
      <c r="BC3173" s="107"/>
      <c r="BD3173" s="107"/>
      <c r="BE3173" s="107"/>
      <c r="BF3173" s="107"/>
      <c r="BG3173" s="107"/>
      <c r="BH3173" s="107"/>
      <c r="BI3173" s="107"/>
      <c r="BJ3173" s="107"/>
      <c r="BK3173" s="107"/>
      <c r="BL3173" s="107"/>
      <c r="BM3173" s="107"/>
      <c r="BN3173" s="107"/>
      <c r="BO3173" s="107"/>
      <c r="BP3173" s="107"/>
      <c r="BQ3173" s="107"/>
      <c r="BR3173" s="107"/>
      <c r="BS3173" s="107"/>
      <c r="BT3173" s="107"/>
      <c r="BU3173" s="107"/>
      <c r="BV3173" s="107"/>
      <c r="BW3173" s="107"/>
      <c r="BX3173" s="107"/>
      <c r="BY3173" s="107"/>
      <c r="BZ3173" s="107"/>
      <c r="CA3173" s="107"/>
      <c r="CB3173" s="107"/>
      <c r="CC3173" s="107"/>
      <c r="CD3173" s="107"/>
      <c r="CE3173" s="107"/>
      <c r="CF3173" s="107"/>
      <c r="CG3173" s="107"/>
      <c r="CH3173" s="107"/>
      <c r="CI3173" s="107"/>
      <c r="CJ3173" s="107"/>
      <c r="CK3173" s="107"/>
      <c r="CL3173" s="107"/>
      <c r="CM3173" s="107"/>
      <c r="CN3173" s="107"/>
      <c r="CO3173" s="107"/>
      <c r="CP3173" s="107"/>
      <c r="CQ3173" s="107"/>
      <c r="CR3173" s="107"/>
      <c r="CS3173" s="107"/>
      <c r="CT3173" s="107"/>
      <c r="CU3173" s="107"/>
      <c r="CV3173" s="107"/>
      <c r="CW3173" s="107"/>
      <c r="CX3173" s="107"/>
      <c r="CY3173" s="107"/>
      <c r="CZ3173" s="107"/>
      <c r="DA3173" s="107"/>
      <c r="DB3173" s="107"/>
      <c r="DC3173" s="107"/>
      <c r="DD3173" s="107"/>
      <c r="DE3173" s="107"/>
      <c r="DF3173" s="107"/>
      <c r="DG3173" s="107"/>
      <c r="DH3173" s="107"/>
      <c r="DI3173" s="107"/>
      <c r="DJ3173" s="107"/>
      <c r="DK3173" s="107"/>
      <c r="DL3173" s="107"/>
      <c r="DM3173" s="107"/>
      <c r="DN3173" s="107"/>
      <c r="DO3173" s="107"/>
      <c r="DP3173" s="107"/>
      <c r="DQ3173" s="107"/>
      <c r="DR3173" s="107"/>
      <c r="DS3173" s="107"/>
      <c r="DT3173" s="107"/>
      <c r="DU3173" s="107"/>
      <c r="DV3173" s="107"/>
      <c r="DW3173" s="107"/>
      <c r="DX3173" s="107"/>
      <c r="DY3173" s="107"/>
      <c r="DZ3173" s="107"/>
      <c r="EA3173" s="107"/>
      <c r="EB3173" s="107"/>
      <c r="EC3173" s="107"/>
      <c r="ED3173" s="107"/>
      <c r="EE3173" s="107"/>
      <c r="EF3173" s="107"/>
      <c r="EG3173" s="107"/>
      <c r="EH3173" s="107"/>
      <c r="EI3173" s="107"/>
      <c r="EJ3173" s="107"/>
      <c r="EK3173" s="107"/>
      <c r="EL3173" s="107"/>
      <c r="EM3173" s="107"/>
      <c r="EN3173" s="107"/>
      <c r="EO3173" s="107"/>
      <c r="EP3173" s="107"/>
      <c r="EQ3173" s="107"/>
      <c r="ER3173" s="107"/>
      <c r="ES3173" s="107"/>
      <c r="ET3173" s="107"/>
      <c r="EU3173" s="107"/>
      <c r="EV3173" s="107"/>
      <c r="EW3173" s="107"/>
      <c r="EX3173" s="107"/>
      <c r="EY3173" s="107"/>
    </row>
    <row r="3174" spans="1:155" x14ac:dyDescent="0.15">
      <c r="A3174" s="36"/>
      <c r="B3174" s="107"/>
      <c r="C3174" s="145"/>
      <c r="D3174" s="146"/>
      <c r="E3174" s="147"/>
      <c r="F3174" s="148"/>
      <c r="G3174" s="148"/>
      <c r="H3174" s="107"/>
      <c r="I3174" s="149"/>
      <c r="J3174" s="107"/>
      <c r="K3174" s="145"/>
      <c r="L3174" s="92"/>
      <c r="M3174" s="104"/>
      <c r="N3174" s="143"/>
      <c r="O3174" s="143"/>
      <c r="P3174" s="143"/>
      <c r="Q3174" s="143"/>
      <c r="R3174" s="94"/>
      <c r="S3174" s="107"/>
      <c r="T3174" s="143"/>
      <c r="U3174" s="94"/>
      <c r="V3174" s="94"/>
      <c r="W3174" s="94"/>
      <c r="X3174" s="143"/>
      <c r="Y3174" s="123"/>
      <c r="Z3174" s="143"/>
      <c r="AA3174" s="107"/>
      <c r="AB3174" s="107"/>
      <c r="AC3174" s="107"/>
      <c r="AD3174" s="107"/>
      <c r="AE3174" s="107"/>
      <c r="AF3174" s="107"/>
      <c r="AG3174" s="107"/>
      <c r="AH3174" s="107"/>
      <c r="AI3174" s="107"/>
      <c r="AJ3174" s="107"/>
      <c r="AK3174" s="107"/>
      <c r="AL3174" s="107"/>
      <c r="AM3174" s="107"/>
      <c r="AN3174" s="107"/>
      <c r="AO3174" s="107"/>
      <c r="AP3174" s="107"/>
      <c r="AQ3174" s="107"/>
      <c r="AR3174" s="107"/>
      <c r="AS3174" s="107"/>
      <c r="AT3174" s="107"/>
      <c r="AU3174" s="107"/>
      <c r="AV3174" s="107"/>
      <c r="AW3174" s="107"/>
      <c r="AX3174" s="107"/>
      <c r="AY3174" s="107"/>
      <c r="AZ3174" s="107"/>
      <c r="BA3174" s="107"/>
      <c r="BB3174" s="107"/>
      <c r="BC3174" s="107"/>
      <c r="BD3174" s="107"/>
      <c r="BE3174" s="107"/>
      <c r="BF3174" s="107"/>
      <c r="BG3174" s="107"/>
      <c r="BH3174" s="107"/>
      <c r="BI3174" s="107"/>
      <c r="BJ3174" s="107"/>
      <c r="BK3174" s="107"/>
      <c r="BL3174" s="107"/>
      <c r="BM3174" s="107"/>
      <c r="BN3174" s="107"/>
      <c r="BO3174" s="107"/>
      <c r="BP3174" s="107"/>
      <c r="BQ3174" s="107"/>
      <c r="BR3174" s="107"/>
      <c r="BS3174" s="107"/>
      <c r="BT3174" s="107"/>
      <c r="BU3174" s="107"/>
      <c r="BV3174" s="107"/>
      <c r="BW3174" s="107"/>
      <c r="BX3174" s="107"/>
      <c r="BY3174" s="107"/>
      <c r="BZ3174" s="107"/>
      <c r="CA3174" s="107"/>
      <c r="CB3174" s="107"/>
      <c r="CC3174" s="107"/>
      <c r="CD3174" s="107"/>
      <c r="CE3174" s="107"/>
      <c r="CF3174" s="107"/>
      <c r="CG3174" s="107"/>
      <c r="CH3174" s="107"/>
      <c r="CI3174" s="107"/>
      <c r="CJ3174" s="107"/>
      <c r="CK3174" s="107"/>
      <c r="CL3174" s="107"/>
      <c r="CM3174" s="107"/>
      <c r="CN3174" s="107"/>
      <c r="CO3174" s="107"/>
      <c r="CP3174" s="107"/>
      <c r="CQ3174" s="107"/>
      <c r="CR3174" s="107"/>
      <c r="CS3174" s="107"/>
      <c r="CT3174" s="107"/>
      <c r="CU3174" s="107"/>
      <c r="CV3174" s="107"/>
      <c r="CW3174" s="107"/>
      <c r="CX3174" s="107"/>
      <c r="CY3174" s="107"/>
      <c r="CZ3174" s="107"/>
      <c r="DA3174" s="107"/>
      <c r="DB3174" s="107"/>
      <c r="DC3174" s="107"/>
      <c r="DD3174" s="107"/>
      <c r="DE3174" s="107"/>
      <c r="DF3174" s="107"/>
      <c r="DG3174" s="107"/>
      <c r="DH3174" s="107"/>
      <c r="DI3174" s="107"/>
      <c r="DJ3174" s="107"/>
      <c r="DK3174" s="107"/>
      <c r="DL3174" s="107"/>
      <c r="DM3174" s="107"/>
      <c r="DN3174" s="107"/>
      <c r="DO3174" s="107"/>
      <c r="DP3174" s="107"/>
      <c r="DQ3174" s="107"/>
      <c r="DR3174" s="107"/>
      <c r="DS3174" s="107"/>
      <c r="DT3174" s="107"/>
      <c r="DU3174" s="107"/>
      <c r="DV3174" s="107"/>
      <c r="DW3174" s="107"/>
      <c r="DX3174" s="107"/>
      <c r="DY3174" s="107"/>
      <c r="DZ3174" s="107"/>
      <c r="EA3174" s="107"/>
      <c r="EB3174" s="107"/>
      <c r="EC3174" s="107"/>
      <c r="ED3174" s="107"/>
      <c r="EE3174" s="107"/>
      <c r="EF3174" s="107"/>
      <c r="EG3174" s="107"/>
      <c r="EH3174" s="107"/>
      <c r="EI3174" s="107"/>
      <c r="EJ3174" s="107"/>
      <c r="EK3174" s="107"/>
      <c r="EL3174" s="107"/>
      <c r="EM3174" s="107"/>
      <c r="EN3174" s="107"/>
      <c r="EO3174" s="107"/>
      <c r="EP3174" s="107"/>
      <c r="EQ3174" s="107"/>
      <c r="ER3174" s="107"/>
      <c r="ES3174" s="107"/>
      <c r="ET3174" s="107"/>
      <c r="EU3174" s="107"/>
      <c r="EV3174" s="107"/>
      <c r="EW3174" s="107"/>
      <c r="EX3174" s="107"/>
      <c r="EY3174" s="107"/>
    </row>
    <row r="3175" spans="1:155" x14ac:dyDescent="0.15">
      <c r="A3175" s="36"/>
      <c r="B3175" s="107"/>
      <c r="C3175" s="145"/>
      <c r="D3175" s="146"/>
      <c r="E3175" s="147"/>
      <c r="F3175" s="148"/>
      <c r="G3175" s="148"/>
      <c r="H3175" s="107"/>
      <c r="I3175" s="149"/>
      <c r="J3175" s="107"/>
      <c r="K3175" s="145"/>
      <c r="L3175" s="92"/>
      <c r="M3175" s="104"/>
      <c r="N3175" s="143"/>
      <c r="O3175" s="143"/>
      <c r="P3175" s="143"/>
      <c r="Q3175" s="143"/>
      <c r="R3175" s="94"/>
      <c r="S3175" s="107"/>
      <c r="T3175" s="143"/>
      <c r="U3175" s="94"/>
      <c r="V3175" s="94"/>
      <c r="W3175" s="94"/>
      <c r="X3175" s="143"/>
      <c r="Y3175" s="123"/>
      <c r="Z3175" s="143"/>
      <c r="AA3175" s="107"/>
      <c r="AB3175" s="107"/>
      <c r="AC3175" s="107"/>
      <c r="AD3175" s="107"/>
      <c r="AE3175" s="107"/>
      <c r="AF3175" s="107"/>
      <c r="AG3175" s="107"/>
      <c r="AH3175" s="107"/>
      <c r="AI3175" s="107"/>
      <c r="AJ3175" s="107"/>
      <c r="AK3175" s="107"/>
      <c r="AL3175" s="107"/>
      <c r="AM3175" s="107"/>
      <c r="AN3175" s="107"/>
      <c r="AO3175" s="107"/>
      <c r="AP3175" s="107"/>
      <c r="AQ3175" s="107"/>
      <c r="AR3175" s="107"/>
      <c r="AS3175" s="107"/>
      <c r="AT3175" s="107"/>
      <c r="AU3175" s="107"/>
      <c r="AV3175" s="107"/>
      <c r="AW3175" s="107"/>
      <c r="AX3175" s="107"/>
      <c r="AY3175" s="107"/>
      <c r="AZ3175" s="107"/>
      <c r="BA3175" s="107"/>
      <c r="BB3175" s="107"/>
      <c r="BC3175" s="107"/>
      <c r="BD3175" s="107"/>
      <c r="BE3175" s="107"/>
      <c r="BF3175" s="107"/>
      <c r="BG3175" s="107"/>
      <c r="BH3175" s="107"/>
      <c r="BI3175" s="107"/>
      <c r="BJ3175" s="107"/>
      <c r="BK3175" s="107"/>
      <c r="BL3175" s="107"/>
      <c r="BM3175" s="107"/>
      <c r="BN3175" s="107"/>
      <c r="BO3175" s="107"/>
      <c r="BP3175" s="107"/>
      <c r="BQ3175" s="107"/>
      <c r="BR3175" s="107"/>
      <c r="BS3175" s="107"/>
      <c r="BT3175" s="107"/>
      <c r="BU3175" s="107"/>
      <c r="BV3175" s="107"/>
      <c r="BW3175" s="107"/>
      <c r="BX3175" s="107"/>
      <c r="BY3175" s="107"/>
      <c r="BZ3175" s="107"/>
      <c r="CA3175" s="107"/>
      <c r="CB3175" s="107"/>
      <c r="CC3175" s="107"/>
      <c r="CD3175" s="107"/>
      <c r="CE3175" s="107"/>
      <c r="CF3175" s="107"/>
      <c r="CG3175" s="107"/>
      <c r="CH3175" s="107"/>
      <c r="CI3175" s="107"/>
      <c r="CJ3175" s="107"/>
      <c r="CK3175" s="107"/>
      <c r="CL3175" s="107"/>
      <c r="CM3175" s="107"/>
      <c r="CN3175" s="107"/>
      <c r="CO3175" s="107"/>
      <c r="CP3175" s="107"/>
      <c r="CQ3175" s="107"/>
      <c r="CR3175" s="107"/>
      <c r="CS3175" s="107"/>
      <c r="CT3175" s="107"/>
      <c r="CU3175" s="107"/>
      <c r="CV3175" s="107"/>
      <c r="CW3175" s="107"/>
      <c r="CX3175" s="107"/>
      <c r="CY3175" s="107"/>
      <c r="CZ3175" s="107"/>
      <c r="DA3175" s="107"/>
      <c r="DB3175" s="107"/>
      <c r="DC3175" s="107"/>
      <c r="DD3175" s="107"/>
      <c r="DE3175" s="107"/>
      <c r="DF3175" s="107"/>
      <c r="DG3175" s="107"/>
      <c r="DH3175" s="107"/>
      <c r="DI3175" s="107"/>
      <c r="DJ3175" s="107"/>
      <c r="DK3175" s="107"/>
      <c r="DL3175" s="107"/>
      <c r="DM3175" s="107"/>
      <c r="DN3175" s="107"/>
      <c r="DO3175" s="107"/>
      <c r="DP3175" s="107"/>
      <c r="DQ3175" s="107"/>
      <c r="DR3175" s="107"/>
      <c r="DS3175" s="107"/>
      <c r="DT3175" s="107"/>
      <c r="DU3175" s="107"/>
      <c r="DV3175" s="107"/>
      <c r="DW3175" s="107"/>
      <c r="DX3175" s="107"/>
      <c r="DY3175" s="107"/>
      <c r="DZ3175" s="107"/>
      <c r="EA3175" s="107"/>
      <c r="EB3175" s="107"/>
      <c r="EC3175" s="107"/>
      <c r="ED3175" s="107"/>
      <c r="EE3175" s="107"/>
      <c r="EF3175" s="107"/>
      <c r="EG3175" s="107"/>
      <c r="EH3175" s="107"/>
      <c r="EI3175" s="107"/>
      <c r="EJ3175" s="107"/>
      <c r="EK3175" s="107"/>
      <c r="EL3175" s="107"/>
      <c r="EM3175" s="107"/>
      <c r="EN3175" s="107"/>
      <c r="EO3175" s="107"/>
      <c r="EP3175" s="107"/>
      <c r="EQ3175" s="107"/>
      <c r="ER3175" s="107"/>
      <c r="ES3175" s="107"/>
      <c r="ET3175" s="107"/>
      <c r="EU3175" s="107"/>
      <c r="EV3175" s="107"/>
      <c r="EW3175" s="107"/>
      <c r="EX3175" s="107"/>
      <c r="EY3175" s="107"/>
    </row>
    <row r="3176" spans="1:155" x14ac:dyDescent="0.15">
      <c r="A3176" s="36"/>
      <c r="B3176" s="107"/>
      <c r="C3176" s="145"/>
      <c r="D3176" s="146"/>
      <c r="E3176" s="147"/>
      <c r="F3176" s="148"/>
      <c r="G3176" s="148"/>
      <c r="H3176" s="107"/>
      <c r="I3176" s="149"/>
      <c r="J3176" s="107"/>
      <c r="K3176" s="145"/>
      <c r="L3176" s="92"/>
      <c r="M3176" s="104"/>
      <c r="N3176" s="143"/>
      <c r="O3176" s="143"/>
      <c r="P3176" s="143"/>
      <c r="Q3176" s="143"/>
      <c r="R3176" s="94"/>
      <c r="S3176" s="107"/>
      <c r="T3176" s="143"/>
      <c r="U3176" s="94"/>
      <c r="V3176" s="94"/>
      <c r="W3176" s="94"/>
      <c r="X3176" s="143"/>
      <c r="Y3176" s="123"/>
      <c r="Z3176" s="143"/>
      <c r="AA3176" s="107"/>
      <c r="AB3176" s="107"/>
      <c r="AC3176" s="107"/>
      <c r="AD3176" s="107"/>
      <c r="AE3176" s="107"/>
      <c r="AF3176" s="107"/>
      <c r="AG3176" s="107"/>
      <c r="AH3176" s="107"/>
      <c r="AI3176" s="107"/>
      <c r="AJ3176" s="107"/>
      <c r="AK3176" s="107"/>
      <c r="AL3176" s="107"/>
      <c r="AM3176" s="107"/>
      <c r="AN3176" s="107"/>
      <c r="AO3176" s="107"/>
      <c r="AP3176" s="107"/>
      <c r="AQ3176" s="107"/>
      <c r="AR3176" s="107"/>
      <c r="AS3176" s="107"/>
      <c r="AT3176" s="107"/>
      <c r="AU3176" s="107"/>
      <c r="AV3176" s="107"/>
      <c r="AW3176" s="107"/>
      <c r="AX3176" s="107"/>
      <c r="AY3176" s="107"/>
      <c r="AZ3176" s="107"/>
      <c r="BA3176" s="107"/>
      <c r="BB3176" s="107"/>
      <c r="BC3176" s="107"/>
      <c r="BD3176" s="107"/>
      <c r="BE3176" s="107"/>
      <c r="BF3176" s="107"/>
      <c r="BG3176" s="107"/>
      <c r="BH3176" s="107"/>
      <c r="BI3176" s="107"/>
      <c r="BJ3176" s="107"/>
      <c r="BK3176" s="107"/>
      <c r="BL3176" s="107"/>
      <c r="BM3176" s="107"/>
      <c r="BN3176" s="107"/>
      <c r="BO3176" s="107"/>
      <c r="BP3176" s="107"/>
      <c r="BQ3176" s="107"/>
      <c r="BR3176" s="107"/>
      <c r="BS3176" s="107"/>
      <c r="BT3176" s="107"/>
      <c r="BU3176" s="107"/>
      <c r="BV3176" s="107"/>
      <c r="BW3176" s="107"/>
      <c r="BX3176" s="107"/>
      <c r="BY3176" s="107"/>
      <c r="BZ3176" s="107"/>
      <c r="CA3176" s="107"/>
      <c r="CB3176" s="107"/>
      <c r="CC3176" s="107"/>
      <c r="CD3176" s="107"/>
      <c r="CE3176" s="107"/>
      <c r="CF3176" s="107"/>
      <c r="CG3176" s="107"/>
      <c r="CH3176" s="107"/>
      <c r="CI3176" s="107"/>
      <c r="CJ3176" s="107"/>
      <c r="CK3176" s="107"/>
      <c r="CL3176" s="107"/>
      <c r="CM3176" s="107"/>
      <c r="CN3176" s="107"/>
      <c r="CO3176" s="107"/>
      <c r="CP3176" s="107"/>
      <c r="CQ3176" s="107"/>
      <c r="CR3176" s="107"/>
      <c r="CS3176" s="107"/>
      <c r="CT3176" s="107"/>
      <c r="CU3176" s="107"/>
      <c r="CV3176" s="107"/>
      <c r="CW3176" s="107"/>
      <c r="CX3176" s="107"/>
      <c r="CY3176" s="107"/>
      <c r="CZ3176" s="107"/>
      <c r="DA3176" s="107"/>
      <c r="DB3176" s="107"/>
      <c r="DC3176" s="107"/>
      <c r="DD3176" s="107"/>
      <c r="DE3176" s="107"/>
      <c r="DF3176" s="107"/>
      <c r="DG3176" s="107"/>
      <c r="DH3176" s="107"/>
      <c r="DI3176" s="107"/>
      <c r="DJ3176" s="107"/>
      <c r="DK3176" s="107"/>
      <c r="DL3176" s="107"/>
      <c r="DM3176" s="107"/>
      <c r="DN3176" s="107"/>
      <c r="DO3176" s="107"/>
      <c r="DP3176" s="107"/>
      <c r="DQ3176" s="107"/>
      <c r="DR3176" s="107"/>
      <c r="DS3176" s="107"/>
      <c r="DT3176" s="107"/>
      <c r="DU3176" s="107"/>
      <c r="DV3176" s="107"/>
      <c r="DW3176" s="107"/>
      <c r="DX3176" s="107"/>
      <c r="DY3176" s="107"/>
      <c r="DZ3176" s="107"/>
      <c r="EA3176" s="107"/>
      <c r="EB3176" s="107"/>
      <c r="EC3176" s="107"/>
      <c r="ED3176" s="107"/>
      <c r="EE3176" s="107"/>
      <c r="EF3176" s="107"/>
      <c r="EG3176" s="107"/>
      <c r="EH3176" s="107"/>
      <c r="EI3176" s="107"/>
      <c r="EJ3176" s="107"/>
      <c r="EK3176" s="107"/>
      <c r="EL3176" s="107"/>
      <c r="EM3176" s="107"/>
      <c r="EN3176" s="107"/>
      <c r="EO3176" s="107"/>
      <c r="EP3176" s="107"/>
      <c r="EQ3176" s="107"/>
      <c r="ER3176" s="107"/>
      <c r="ES3176" s="107"/>
      <c r="ET3176" s="107"/>
      <c r="EU3176" s="107"/>
      <c r="EV3176" s="107"/>
      <c r="EW3176" s="107"/>
      <c r="EX3176" s="107"/>
      <c r="EY3176" s="107"/>
    </row>
    <row r="3177" spans="1:155" x14ac:dyDescent="0.15">
      <c r="A3177" s="36"/>
      <c r="B3177" s="107"/>
      <c r="C3177" s="145"/>
      <c r="D3177" s="146"/>
      <c r="E3177" s="147"/>
      <c r="F3177" s="148"/>
      <c r="G3177" s="148"/>
      <c r="H3177" s="107"/>
      <c r="I3177" s="149"/>
      <c r="J3177" s="107"/>
      <c r="K3177" s="145"/>
      <c r="L3177" s="92"/>
      <c r="M3177" s="104"/>
      <c r="N3177" s="143"/>
      <c r="O3177" s="143"/>
      <c r="P3177" s="143"/>
      <c r="Q3177" s="143"/>
      <c r="R3177" s="94"/>
      <c r="S3177" s="107"/>
      <c r="T3177" s="143"/>
      <c r="U3177" s="94"/>
      <c r="V3177" s="94"/>
      <c r="W3177" s="94"/>
      <c r="X3177" s="143"/>
      <c r="Y3177" s="123"/>
      <c r="Z3177" s="143"/>
      <c r="AA3177" s="107"/>
      <c r="AB3177" s="107"/>
      <c r="AC3177" s="107"/>
      <c r="AD3177" s="107"/>
      <c r="AE3177" s="107"/>
      <c r="AF3177" s="107"/>
      <c r="AG3177" s="107"/>
      <c r="AH3177" s="107"/>
      <c r="AI3177" s="107"/>
      <c r="AJ3177" s="107"/>
      <c r="AK3177" s="107"/>
      <c r="AL3177" s="107"/>
      <c r="AM3177" s="107"/>
      <c r="AN3177" s="107"/>
      <c r="AO3177" s="107"/>
      <c r="AP3177" s="107"/>
      <c r="AQ3177" s="107"/>
      <c r="AR3177" s="107"/>
      <c r="AS3177" s="107"/>
      <c r="AT3177" s="107"/>
      <c r="AU3177" s="107"/>
      <c r="AV3177" s="107"/>
      <c r="AW3177" s="107"/>
      <c r="AX3177" s="107"/>
      <c r="AY3177" s="107"/>
      <c r="AZ3177" s="107"/>
      <c r="BA3177" s="107"/>
      <c r="BB3177" s="107"/>
      <c r="BC3177" s="107"/>
      <c r="BD3177" s="107"/>
      <c r="BE3177" s="107"/>
      <c r="BF3177" s="107"/>
      <c r="BG3177" s="107"/>
      <c r="BH3177" s="107"/>
      <c r="BI3177" s="107"/>
      <c r="BJ3177" s="107"/>
      <c r="BK3177" s="107"/>
      <c r="BL3177" s="107"/>
      <c r="BM3177" s="107"/>
      <c r="BN3177" s="107"/>
      <c r="BO3177" s="107"/>
      <c r="BP3177" s="107"/>
      <c r="BQ3177" s="107"/>
      <c r="BR3177" s="107"/>
      <c r="BS3177" s="107"/>
      <c r="BT3177" s="107"/>
      <c r="BU3177" s="107"/>
      <c r="BV3177" s="107"/>
      <c r="BW3177" s="107"/>
      <c r="BX3177" s="107"/>
      <c r="BY3177" s="107"/>
      <c r="BZ3177" s="107"/>
      <c r="CA3177" s="107"/>
      <c r="CB3177" s="107"/>
      <c r="CC3177" s="107"/>
      <c r="CD3177" s="107"/>
      <c r="CE3177" s="107"/>
      <c r="CF3177" s="107"/>
      <c r="CG3177" s="107"/>
      <c r="CH3177" s="107"/>
      <c r="CI3177" s="107"/>
      <c r="CJ3177" s="107"/>
      <c r="CK3177" s="107"/>
      <c r="CL3177" s="107"/>
      <c r="CM3177" s="107"/>
      <c r="CN3177" s="107"/>
      <c r="CO3177" s="107"/>
      <c r="CP3177" s="107"/>
      <c r="CQ3177" s="107"/>
      <c r="CR3177" s="107"/>
      <c r="CS3177" s="107"/>
      <c r="CT3177" s="107"/>
      <c r="CU3177" s="107"/>
      <c r="CV3177" s="107"/>
      <c r="CW3177" s="107"/>
      <c r="CX3177" s="107"/>
      <c r="CY3177" s="107"/>
      <c r="CZ3177" s="107"/>
      <c r="DA3177" s="107"/>
      <c r="DB3177" s="107"/>
      <c r="DC3177" s="107"/>
      <c r="DD3177" s="107"/>
      <c r="DE3177" s="107"/>
      <c r="DF3177" s="107"/>
      <c r="DG3177" s="107"/>
      <c r="DH3177" s="107"/>
      <c r="DI3177" s="107"/>
      <c r="DJ3177" s="107"/>
      <c r="DK3177" s="107"/>
      <c r="DL3177" s="107"/>
      <c r="DM3177" s="107"/>
      <c r="DN3177" s="107"/>
      <c r="DO3177" s="107"/>
      <c r="DP3177" s="107"/>
      <c r="DQ3177" s="107"/>
      <c r="DR3177" s="107"/>
      <c r="DS3177" s="107"/>
      <c r="DT3177" s="107"/>
      <c r="DU3177" s="107"/>
      <c r="DV3177" s="107"/>
      <c r="DW3177" s="107"/>
      <c r="DX3177" s="107"/>
      <c r="DY3177" s="107"/>
      <c r="DZ3177" s="107"/>
      <c r="EA3177" s="107"/>
      <c r="EB3177" s="107"/>
      <c r="EC3177" s="107"/>
      <c r="ED3177" s="107"/>
      <c r="EE3177" s="107"/>
      <c r="EF3177" s="107"/>
      <c r="EG3177" s="107"/>
      <c r="EH3177" s="107"/>
      <c r="EI3177" s="107"/>
      <c r="EJ3177" s="107"/>
      <c r="EK3177" s="107"/>
      <c r="EL3177" s="107"/>
      <c r="EM3177" s="107"/>
      <c r="EN3177" s="107"/>
      <c r="EO3177" s="107"/>
      <c r="EP3177" s="107"/>
      <c r="EQ3177" s="107"/>
      <c r="ER3177" s="107"/>
      <c r="ES3177" s="107"/>
      <c r="ET3177" s="107"/>
      <c r="EU3177" s="107"/>
      <c r="EV3177" s="107"/>
      <c r="EW3177" s="107"/>
      <c r="EX3177" s="107"/>
      <c r="EY3177" s="107"/>
    </row>
    <row r="3178" spans="1:155" x14ac:dyDescent="0.15">
      <c r="A3178" s="36"/>
      <c r="B3178" s="107"/>
      <c r="C3178" s="145"/>
      <c r="D3178" s="146"/>
      <c r="E3178" s="147"/>
      <c r="F3178" s="148"/>
      <c r="G3178" s="148"/>
      <c r="H3178" s="107"/>
      <c r="I3178" s="149"/>
      <c r="J3178" s="107"/>
      <c r="K3178" s="145"/>
      <c r="L3178" s="92"/>
      <c r="M3178" s="104"/>
      <c r="N3178" s="143"/>
      <c r="O3178" s="143"/>
      <c r="P3178" s="143"/>
      <c r="Q3178" s="143"/>
      <c r="R3178" s="94"/>
      <c r="S3178" s="107"/>
      <c r="T3178" s="143"/>
      <c r="U3178" s="94"/>
      <c r="V3178" s="94"/>
      <c r="W3178" s="94"/>
      <c r="X3178" s="143"/>
      <c r="Y3178" s="123"/>
      <c r="Z3178" s="143"/>
      <c r="AA3178" s="107"/>
      <c r="AB3178" s="107"/>
      <c r="AC3178" s="107"/>
      <c r="AD3178" s="107"/>
      <c r="AE3178" s="107"/>
      <c r="AF3178" s="107"/>
      <c r="AG3178" s="107"/>
      <c r="AH3178" s="107"/>
      <c r="AI3178" s="107"/>
      <c r="AJ3178" s="107"/>
      <c r="AK3178" s="107"/>
      <c r="AL3178" s="107"/>
      <c r="AM3178" s="107"/>
      <c r="AN3178" s="107"/>
      <c r="AO3178" s="107"/>
      <c r="AP3178" s="107"/>
      <c r="AQ3178" s="107"/>
      <c r="AR3178" s="107"/>
      <c r="AS3178" s="107"/>
      <c r="AT3178" s="107"/>
      <c r="AU3178" s="107"/>
      <c r="AV3178" s="107"/>
      <c r="AW3178" s="107"/>
      <c r="AX3178" s="107"/>
      <c r="AY3178" s="107"/>
      <c r="AZ3178" s="107"/>
      <c r="BA3178" s="107"/>
      <c r="BB3178" s="107"/>
      <c r="BC3178" s="107"/>
      <c r="BD3178" s="107"/>
      <c r="BE3178" s="107"/>
      <c r="BF3178" s="107"/>
      <c r="BG3178" s="107"/>
      <c r="BH3178" s="107"/>
      <c r="BI3178" s="107"/>
      <c r="BJ3178" s="107"/>
      <c r="BK3178" s="107"/>
      <c r="BL3178" s="107"/>
      <c r="BM3178" s="107"/>
      <c r="BN3178" s="107"/>
      <c r="BO3178" s="107"/>
      <c r="BP3178" s="107"/>
      <c r="BQ3178" s="107"/>
      <c r="BR3178" s="107"/>
      <c r="BS3178" s="107"/>
      <c r="BT3178" s="107"/>
      <c r="BU3178" s="107"/>
      <c r="BV3178" s="107"/>
      <c r="BW3178" s="107"/>
      <c r="BX3178" s="107"/>
      <c r="BY3178" s="107"/>
      <c r="BZ3178" s="107"/>
      <c r="CA3178" s="107"/>
      <c r="CB3178" s="107"/>
      <c r="CC3178" s="107"/>
      <c r="CD3178" s="107"/>
      <c r="CE3178" s="107"/>
      <c r="CF3178" s="107"/>
      <c r="CG3178" s="107"/>
      <c r="CH3178" s="107"/>
      <c r="CI3178" s="107"/>
      <c r="CJ3178" s="107"/>
      <c r="CK3178" s="107"/>
      <c r="CL3178" s="107"/>
      <c r="CM3178" s="107"/>
      <c r="CN3178" s="107"/>
      <c r="CO3178" s="107"/>
      <c r="CP3178" s="107"/>
      <c r="CQ3178" s="107"/>
      <c r="CR3178" s="107"/>
      <c r="CS3178" s="107"/>
      <c r="CT3178" s="107"/>
      <c r="CU3178" s="107"/>
      <c r="CV3178" s="107"/>
      <c r="CW3178" s="107"/>
      <c r="CX3178" s="107"/>
      <c r="CY3178" s="107"/>
      <c r="CZ3178" s="107"/>
      <c r="DA3178" s="107"/>
      <c r="DB3178" s="107"/>
      <c r="DC3178" s="107"/>
      <c r="DD3178" s="107"/>
      <c r="DE3178" s="107"/>
      <c r="DF3178" s="107"/>
      <c r="DG3178" s="107"/>
      <c r="DH3178" s="107"/>
      <c r="DI3178" s="107"/>
      <c r="DJ3178" s="107"/>
      <c r="DK3178" s="107"/>
      <c r="DL3178" s="107"/>
      <c r="DM3178" s="107"/>
      <c r="DN3178" s="107"/>
      <c r="DO3178" s="107"/>
      <c r="DP3178" s="107"/>
      <c r="DQ3178" s="107"/>
      <c r="DR3178" s="107"/>
      <c r="DS3178" s="107"/>
      <c r="DT3178" s="107"/>
      <c r="DU3178" s="107"/>
      <c r="DV3178" s="107"/>
      <c r="DW3178" s="107"/>
      <c r="DX3178" s="107"/>
      <c r="DY3178" s="107"/>
      <c r="DZ3178" s="107"/>
      <c r="EA3178" s="107"/>
      <c r="EB3178" s="107"/>
      <c r="EC3178" s="107"/>
      <c r="ED3178" s="107"/>
      <c r="EE3178" s="107"/>
      <c r="EF3178" s="107"/>
      <c r="EG3178" s="107"/>
      <c r="EH3178" s="107"/>
      <c r="EI3178" s="107"/>
      <c r="EJ3178" s="107"/>
      <c r="EK3178" s="107"/>
      <c r="EL3178" s="107"/>
      <c r="EM3178" s="107"/>
      <c r="EN3178" s="107"/>
      <c r="EO3178" s="107"/>
      <c r="EP3178" s="107"/>
      <c r="EQ3178" s="107"/>
      <c r="ER3178" s="107"/>
      <c r="ES3178" s="107"/>
      <c r="ET3178" s="107"/>
      <c r="EU3178" s="107"/>
      <c r="EV3178" s="107"/>
      <c r="EW3178" s="107"/>
      <c r="EX3178" s="107"/>
      <c r="EY3178" s="107"/>
    </row>
    <row r="3179" spans="1:155" x14ac:dyDescent="0.15">
      <c r="A3179" s="36"/>
      <c r="B3179" s="107"/>
      <c r="C3179" s="145"/>
      <c r="D3179" s="146"/>
      <c r="E3179" s="147"/>
      <c r="F3179" s="148"/>
      <c r="G3179" s="148"/>
      <c r="H3179" s="107"/>
      <c r="I3179" s="149"/>
      <c r="J3179" s="107"/>
      <c r="K3179" s="145"/>
      <c r="L3179" s="92"/>
      <c r="M3179" s="104"/>
      <c r="N3179" s="143"/>
      <c r="O3179" s="143"/>
      <c r="P3179" s="143"/>
      <c r="Q3179" s="143"/>
      <c r="R3179" s="94"/>
      <c r="S3179" s="107"/>
      <c r="T3179" s="143"/>
      <c r="U3179" s="94"/>
      <c r="V3179" s="94"/>
      <c r="W3179" s="94"/>
      <c r="X3179" s="143"/>
      <c r="Y3179" s="123"/>
      <c r="Z3179" s="143"/>
      <c r="AA3179" s="107"/>
      <c r="AB3179" s="107"/>
      <c r="AC3179" s="107"/>
      <c r="AD3179" s="107"/>
      <c r="AE3179" s="107"/>
      <c r="AF3179" s="107"/>
      <c r="AG3179" s="107"/>
      <c r="AH3179" s="107"/>
      <c r="AI3179" s="107"/>
      <c r="AJ3179" s="107"/>
      <c r="AK3179" s="107"/>
      <c r="AL3179" s="107"/>
      <c r="AM3179" s="107"/>
      <c r="AN3179" s="107"/>
      <c r="AO3179" s="107"/>
      <c r="AP3179" s="107"/>
      <c r="AQ3179" s="107"/>
      <c r="AR3179" s="107"/>
      <c r="AS3179" s="107"/>
      <c r="AT3179" s="107"/>
      <c r="AU3179" s="107"/>
      <c r="AV3179" s="107"/>
      <c r="AW3179" s="107"/>
      <c r="AX3179" s="107"/>
      <c r="AY3179" s="107"/>
      <c r="AZ3179" s="107"/>
      <c r="BA3179" s="107"/>
      <c r="BB3179" s="107"/>
      <c r="BC3179" s="107"/>
      <c r="BD3179" s="107"/>
      <c r="BE3179" s="107"/>
      <c r="BF3179" s="107"/>
      <c r="BG3179" s="107"/>
      <c r="BH3179" s="107"/>
      <c r="BI3179" s="107"/>
      <c r="BJ3179" s="107"/>
      <c r="BK3179" s="107"/>
      <c r="BL3179" s="107"/>
      <c r="BM3179" s="107"/>
      <c r="BN3179" s="107"/>
      <c r="BO3179" s="107"/>
      <c r="BP3179" s="107"/>
      <c r="BQ3179" s="107"/>
      <c r="BR3179" s="107"/>
      <c r="BS3179" s="107"/>
      <c r="BT3179" s="107"/>
      <c r="BU3179" s="107"/>
      <c r="BV3179" s="107"/>
      <c r="BW3179" s="107"/>
      <c r="BX3179" s="107"/>
      <c r="BY3179" s="107"/>
      <c r="BZ3179" s="107"/>
      <c r="CA3179" s="107"/>
      <c r="CB3179" s="107"/>
      <c r="CC3179" s="107"/>
      <c r="CD3179" s="107"/>
      <c r="CE3179" s="107"/>
      <c r="CF3179" s="107"/>
      <c r="CG3179" s="107"/>
      <c r="CH3179" s="107"/>
      <c r="CI3179" s="107"/>
      <c r="CJ3179" s="107"/>
      <c r="CK3179" s="107"/>
      <c r="CL3179" s="107"/>
      <c r="CM3179" s="107"/>
      <c r="CN3179" s="107"/>
      <c r="CO3179" s="107"/>
      <c r="CP3179" s="107"/>
      <c r="CQ3179" s="107"/>
      <c r="CR3179" s="107"/>
      <c r="CS3179" s="107"/>
      <c r="CT3179" s="107"/>
      <c r="CU3179" s="107"/>
      <c r="CV3179" s="107"/>
      <c r="CW3179" s="107"/>
      <c r="CX3179" s="107"/>
      <c r="CY3179" s="107"/>
      <c r="CZ3179" s="107"/>
      <c r="DA3179" s="107"/>
      <c r="DB3179" s="107"/>
      <c r="DC3179" s="107"/>
      <c r="DD3179" s="107"/>
      <c r="DE3179" s="107"/>
      <c r="DF3179" s="107"/>
      <c r="DG3179" s="107"/>
      <c r="DH3179" s="107"/>
      <c r="DI3179" s="107"/>
      <c r="DJ3179" s="107"/>
      <c r="DK3179" s="107"/>
      <c r="DL3179" s="107"/>
      <c r="DM3179" s="107"/>
      <c r="DN3179" s="107"/>
      <c r="DO3179" s="107"/>
      <c r="DP3179" s="107"/>
      <c r="DQ3179" s="107"/>
      <c r="DR3179" s="107"/>
      <c r="DS3179" s="107"/>
      <c r="DT3179" s="107"/>
      <c r="DU3179" s="107"/>
      <c r="DV3179" s="107"/>
      <c r="DW3179" s="107"/>
      <c r="DX3179" s="107"/>
      <c r="DY3179" s="107"/>
      <c r="DZ3179" s="107"/>
      <c r="EA3179" s="107"/>
      <c r="EB3179" s="107"/>
      <c r="EC3179" s="107"/>
      <c r="ED3179" s="107"/>
      <c r="EE3179" s="107"/>
      <c r="EF3179" s="107"/>
      <c r="EG3179" s="107"/>
      <c r="EH3179" s="107"/>
      <c r="EI3179" s="107"/>
      <c r="EJ3179" s="107"/>
      <c r="EK3179" s="107"/>
      <c r="EL3179" s="107"/>
      <c r="EM3179" s="107"/>
      <c r="EN3179" s="107"/>
      <c r="EO3179" s="107"/>
      <c r="EP3179" s="107"/>
      <c r="EQ3179" s="107"/>
      <c r="ER3179" s="107"/>
      <c r="ES3179" s="107"/>
      <c r="ET3179" s="107"/>
      <c r="EU3179" s="107"/>
      <c r="EV3179" s="107"/>
      <c r="EW3179" s="107"/>
      <c r="EX3179" s="107"/>
      <c r="EY3179" s="107"/>
    </row>
    <row r="3180" spans="1:155" x14ac:dyDescent="0.15">
      <c r="A3180" s="36"/>
      <c r="B3180" s="107"/>
      <c r="C3180" s="145"/>
      <c r="D3180" s="146"/>
      <c r="E3180" s="147"/>
      <c r="F3180" s="148"/>
      <c r="G3180" s="148"/>
      <c r="H3180" s="107"/>
      <c r="I3180" s="149"/>
      <c r="J3180" s="107"/>
      <c r="K3180" s="145"/>
      <c r="L3180" s="92"/>
      <c r="M3180" s="104"/>
      <c r="N3180" s="143"/>
      <c r="O3180" s="143"/>
      <c r="P3180" s="143"/>
      <c r="Q3180" s="143"/>
      <c r="R3180" s="94"/>
      <c r="S3180" s="107"/>
      <c r="T3180" s="143"/>
      <c r="U3180" s="94"/>
      <c r="V3180" s="94"/>
      <c r="W3180" s="94"/>
      <c r="X3180" s="143"/>
      <c r="Y3180" s="123"/>
      <c r="Z3180" s="143"/>
      <c r="AA3180" s="107"/>
      <c r="AB3180" s="107"/>
      <c r="AC3180" s="107"/>
      <c r="AD3180" s="107"/>
      <c r="AE3180" s="107"/>
      <c r="AF3180" s="107"/>
      <c r="AG3180" s="107"/>
      <c r="AH3180" s="107"/>
      <c r="AI3180" s="107"/>
      <c r="AJ3180" s="107"/>
      <c r="AK3180" s="107"/>
      <c r="AL3180" s="107"/>
      <c r="AM3180" s="107"/>
      <c r="AN3180" s="107"/>
      <c r="AO3180" s="107"/>
      <c r="AP3180" s="107"/>
      <c r="AQ3180" s="107"/>
      <c r="AR3180" s="107"/>
      <c r="AS3180" s="107"/>
      <c r="AT3180" s="107"/>
      <c r="AU3180" s="107"/>
      <c r="AV3180" s="107"/>
      <c r="AW3180" s="107"/>
      <c r="AX3180" s="107"/>
      <c r="AY3180" s="107"/>
      <c r="AZ3180" s="107"/>
      <c r="BA3180" s="107"/>
      <c r="BB3180" s="107"/>
      <c r="BC3180" s="107"/>
      <c r="BD3180" s="107"/>
      <c r="BE3180" s="107"/>
      <c r="BF3180" s="107"/>
      <c r="BG3180" s="107"/>
      <c r="BH3180" s="107"/>
      <c r="BI3180" s="107"/>
      <c r="BJ3180" s="107"/>
      <c r="BK3180" s="107"/>
      <c r="BL3180" s="107"/>
      <c r="BM3180" s="107"/>
      <c r="BN3180" s="107"/>
      <c r="BO3180" s="107"/>
      <c r="BP3180" s="107"/>
      <c r="BQ3180" s="107"/>
      <c r="BR3180" s="107"/>
      <c r="BS3180" s="107"/>
      <c r="BT3180" s="107"/>
      <c r="BU3180" s="107"/>
      <c r="BV3180" s="107"/>
      <c r="BW3180" s="107"/>
      <c r="BX3180" s="107"/>
      <c r="BY3180" s="107"/>
      <c r="BZ3180" s="107"/>
      <c r="CA3180" s="107"/>
      <c r="CB3180" s="107"/>
      <c r="CC3180" s="107"/>
      <c r="CD3180" s="107"/>
      <c r="CE3180" s="107"/>
      <c r="CF3180" s="107"/>
      <c r="CG3180" s="107"/>
      <c r="CH3180" s="107"/>
      <c r="CI3180" s="107"/>
      <c r="CJ3180" s="107"/>
      <c r="CK3180" s="107"/>
      <c r="CL3180" s="107"/>
      <c r="CM3180" s="107"/>
      <c r="CN3180" s="107"/>
      <c r="CO3180" s="107"/>
      <c r="CP3180" s="107"/>
      <c r="CQ3180" s="107"/>
      <c r="CR3180" s="107"/>
      <c r="CS3180" s="107"/>
      <c r="CT3180" s="107"/>
      <c r="CU3180" s="107"/>
      <c r="CV3180" s="107"/>
      <c r="CW3180" s="107"/>
      <c r="CX3180" s="107"/>
      <c r="CY3180" s="107"/>
      <c r="CZ3180" s="107"/>
      <c r="DA3180" s="107"/>
      <c r="DB3180" s="107"/>
      <c r="DC3180" s="107"/>
      <c r="DD3180" s="107"/>
      <c r="DE3180" s="107"/>
      <c r="DF3180" s="107"/>
      <c r="DG3180" s="107"/>
      <c r="DH3180" s="107"/>
      <c r="DI3180" s="107"/>
      <c r="DJ3180" s="107"/>
      <c r="DK3180" s="107"/>
      <c r="DL3180" s="107"/>
      <c r="DM3180" s="107"/>
      <c r="DN3180" s="107"/>
      <c r="DO3180" s="107"/>
      <c r="DP3180" s="107"/>
      <c r="DQ3180" s="107"/>
      <c r="DR3180" s="107"/>
      <c r="DS3180" s="107"/>
      <c r="DT3180" s="107"/>
      <c r="DU3180" s="107"/>
      <c r="DV3180" s="107"/>
      <c r="DW3180" s="107"/>
      <c r="DX3180" s="107"/>
      <c r="DY3180" s="107"/>
      <c r="DZ3180" s="107"/>
      <c r="EA3180" s="107"/>
      <c r="EB3180" s="107"/>
      <c r="EC3180" s="107"/>
      <c r="ED3180" s="107"/>
      <c r="EE3180" s="107"/>
      <c r="EF3180" s="107"/>
      <c r="EG3180" s="107"/>
      <c r="EH3180" s="107"/>
      <c r="EI3180" s="107"/>
      <c r="EJ3180" s="107"/>
      <c r="EK3180" s="107"/>
      <c r="EL3180" s="107"/>
      <c r="EM3180" s="107"/>
      <c r="EN3180" s="107"/>
      <c r="EO3180" s="107"/>
      <c r="EP3180" s="107"/>
      <c r="EQ3180" s="107"/>
      <c r="ER3180" s="107"/>
      <c r="ES3180" s="107"/>
      <c r="ET3180" s="107"/>
      <c r="EU3180" s="107"/>
      <c r="EV3180" s="107"/>
      <c r="EW3180" s="107"/>
      <c r="EX3180" s="107"/>
      <c r="EY3180" s="107"/>
    </row>
    <row r="3181" spans="1:155" x14ac:dyDescent="0.15">
      <c r="A3181" s="36"/>
      <c r="B3181" s="107"/>
      <c r="C3181" s="145"/>
      <c r="D3181" s="146"/>
      <c r="E3181" s="147"/>
      <c r="F3181" s="148"/>
      <c r="G3181" s="148"/>
      <c r="H3181" s="107"/>
      <c r="I3181" s="149"/>
      <c r="J3181" s="107"/>
      <c r="K3181" s="145"/>
      <c r="L3181" s="92"/>
      <c r="M3181" s="104"/>
      <c r="N3181" s="143"/>
      <c r="O3181" s="143"/>
      <c r="P3181" s="143"/>
      <c r="Q3181" s="143"/>
      <c r="R3181" s="94"/>
      <c r="S3181" s="107"/>
      <c r="T3181" s="143"/>
      <c r="U3181" s="94"/>
      <c r="V3181" s="94"/>
      <c r="W3181" s="94"/>
      <c r="X3181" s="143"/>
      <c r="Y3181" s="123"/>
      <c r="Z3181" s="143"/>
      <c r="AA3181" s="107"/>
      <c r="AB3181" s="107"/>
      <c r="AC3181" s="107"/>
      <c r="AD3181" s="107"/>
      <c r="AE3181" s="107"/>
      <c r="AF3181" s="107"/>
      <c r="AG3181" s="107"/>
      <c r="AH3181" s="107"/>
      <c r="AI3181" s="107"/>
      <c r="AJ3181" s="107"/>
      <c r="AK3181" s="107"/>
      <c r="AL3181" s="107"/>
      <c r="AM3181" s="107"/>
      <c r="AN3181" s="107"/>
      <c r="AO3181" s="107"/>
      <c r="AP3181" s="107"/>
      <c r="AQ3181" s="107"/>
      <c r="AR3181" s="107"/>
      <c r="AS3181" s="107"/>
      <c r="AT3181" s="107"/>
      <c r="AU3181" s="107"/>
      <c r="AV3181" s="107"/>
      <c r="AW3181" s="107"/>
      <c r="AX3181" s="107"/>
      <c r="AY3181" s="107"/>
      <c r="AZ3181" s="107"/>
      <c r="BA3181" s="107"/>
      <c r="BB3181" s="107"/>
      <c r="BC3181" s="107"/>
      <c r="BD3181" s="107"/>
      <c r="BE3181" s="107"/>
      <c r="BF3181" s="107"/>
      <c r="BG3181" s="107"/>
      <c r="BH3181" s="107"/>
      <c r="BI3181" s="107"/>
      <c r="BJ3181" s="107"/>
      <c r="BK3181" s="107"/>
      <c r="BL3181" s="107"/>
      <c r="BM3181" s="107"/>
      <c r="BN3181" s="107"/>
      <c r="BO3181" s="107"/>
      <c r="BP3181" s="107"/>
      <c r="BQ3181" s="107"/>
      <c r="BR3181" s="107"/>
      <c r="BS3181" s="107"/>
      <c r="BT3181" s="107"/>
      <c r="BU3181" s="107"/>
      <c r="BV3181" s="107"/>
      <c r="BW3181" s="107"/>
      <c r="BX3181" s="107"/>
      <c r="BY3181" s="107"/>
      <c r="BZ3181" s="107"/>
      <c r="CA3181" s="107"/>
      <c r="CB3181" s="107"/>
      <c r="CC3181" s="107"/>
      <c r="CD3181" s="107"/>
      <c r="CE3181" s="107"/>
      <c r="CF3181" s="107"/>
      <c r="CG3181" s="107"/>
      <c r="CH3181" s="107"/>
      <c r="CI3181" s="107"/>
      <c r="CJ3181" s="107"/>
      <c r="CK3181" s="107"/>
      <c r="CL3181" s="107"/>
      <c r="CM3181" s="107"/>
      <c r="CN3181" s="107"/>
      <c r="CO3181" s="107"/>
      <c r="CP3181" s="107"/>
      <c r="CQ3181" s="107"/>
      <c r="CR3181" s="107"/>
      <c r="CS3181" s="107"/>
      <c r="CT3181" s="107"/>
      <c r="CU3181" s="107"/>
      <c r="CV3181" s="107"/>
      <c r="CW3181" s="107"/>
      <c r="CX3181" s="107"/>
      <c r="CY3181" s="107"/>
      <c r="CZ3181" s="107"/>
      <c r="DA3181" s="107"/>
      <c r="DB3181" s="107"/>
      <c r="DC3181" s="107"/>
      <c r="DD3181" s="107"/>
      <c r="DE3181" s="107"/>
      <c r="DF3181" s="107"/>
      <c r="DG3181" s="107"/>
      <c r="DH3181" s="107"/>
      <c r="DI3181" s="107"/>
      <c r="DJ3181" s="107"/>
      <c r="DK3181" s="107"/>
      <c r="DL3181" s="107"/>
      <c r="DM3181" s="107"/>
      <c r="DN3181" s="107"/>
      <c r="DO3181" s="107"/>
      <c r="DP3181" s="107"/>
      <c r="DQ3181" s="107"/>
      <c r="DR3181" s="107"/>
      <c r="DS3181" s="107"/>
      <c r="DT3181" s="107"/>
      <c r="DU3181" s="107"/>
      <c r="DV3181" s="107"/>
      <c r="DW3181" s="107"/>
      <c r="DX3181" s="107"/>
      <c r="DY3181" s="107"/>
      <c r="DZ3181" s="107"/>
      <c r="EA3181" s="107"/>
      <c r="EB3181" s="107"/>
      <c r="EC3181" s="107"/>
      <c r="ED3181" s="107"/>
      <c r="EE3181" s="107"/>
      <c r="EF3181" s="107"/>
      <c r="EG3181" s="107"/>
      <c r="EH3181" s="107"/>
      <c r="EI3181" s="107"/>
      <c r="EJ3181" s="107"/>
      <c r="EK3181" s="107"/>
      <c r="EL3181" s="107"/>
      <c r="EM3181" s="107"/>
      <c r="EN3181" s="107"/>
      <c r="EO3181" s="107"/>
      <c r="EP3181" s="107"/>
      <c r="EQ3181" s="107"/>
      <c r="ER3181" s="107"/>
      <c r="ES3181" s="107"/>
      <c r="ET3181" s="107"/>
      <c r="EU3181" s="107"/>
      <c r="EV3181" s="107"/>
      <c r="EW3181" s="107"/>
      <c r="EX3181" s="107"/>
      <c r="EY3181" s="107"/>
    </row>
    <row r="3182" spans="1:155" x14ac:dyDescent="0.15">
      <c r="A3182" s="36"/>
      <c r="B3182" s="107"/>
      <c r="C3182" s="145"/>
      <c r="D3182" s="146"/>
      <c r="E3182" s="147"/>
      <c r="F3182" s="148"/>
      <c r="G3182" s="148"/>
      <c r="H3182" s="107"/>
      <c r="I3182" s="149"/>
      <c r="J3182" s="107"/>
      <c r="K3182" s="145"/>
      <c r="L3182" s="92"/>
      <c r="M3182" s="104"/>
      <c r="N3182" s="143"/>
      <c r="O3182" s="143"/>
      <c r="P3182" s="143"/>
      <c r="Q3182" s="143"/>
      <c r="R3182" s="94"/>
      <c r="S3182" s="107"/>
      <c r="T3182" s="143"/>
      <c r="U3182" s="94"/>
      <c r="V3182" s="94"/>
      <c r="W3182" s="94"/>
      <c r="X3182" s="143"/>
      <c r="Y3182" s="123"/>
      <c r="Z3182" s="143"/>
      <c r="AA3182" s="107"/>
      <c r="AB3182" s="107"/>
      <c r="AC3182" s="107"/>
      <c r="AD3182" s="107"/>
      <c r="AE3182" s="107"/>
      <c r="AF3182" s="107"/>
      <c r="AG3182" s="107"/>
      <c r="AH3182" s="107"/>
      <c r="AI3182" s="107"/>
      <c r="AJ3182" s="107"/>
      <c r="AK3182" s="107"/>
      <c r="AL3182" s="107"/>
      <c r="AM3182" s="107"/>
      <c r="AN3182" s="107"/>
      <c r="AO3182" s="107"/>
      <c r="AP3182" s="107"/>
      <c r="AQ3182" s="107"/>
      <c r="AR3182" s="107"/>
      <c r="AS3182" s="107"/>
      <c r="AT3182" s="107"/>
      <c r="AU3182" s="107"/>
      <c r="AV3182" s="107"/>
      <c r="AW3182" s="107"/>
      <c r="AX3182" s="107"/>
      <c r="AY3182" s="107"/>
      <c r="AZ3182" s="107"/>
      <c r="BA3182" s="107"/>
      <c r="BB3182" s="107"/>
      <c r="BC3182" s="107"/>
      <c r="BD3182" s="107"/>
      <c r="BE3182" s="107"/>
      <c r="BF3182" s="107"/>
      <c r="BG3182" s="107"/>
      <c r="BH3182" s="107"/>
      <c r="BI3182" s="107"/>
      <c r="BJ3182" s="107"/>
      <c r="BK3182" s="107"/>
      <c r="BL3182" s="107"/>
      <c r="BM3182" s="107"/>
      <c r="BN3182" s="107"/>
      <c r="BO3182" s="107"/>
      <c r="BP3182" s="107"/>
      <c r="BQ3182" s="107"/>
      <c r="BR3182" s="107"/>
      <c r="BS3182" s="107"/>
      <c r="BT3182" s="107"/>
      <c r="BU3182" s="107"/>
      <c r="BV3182" s="107"/>
      <c r="BW3182" s="107"/>
      <c r="BX3182" s="107"/>
      <c r="BY3182" s="107"/>
      <c r="BZ3182" s="107"/>
      <c r="CA3182" s="107"/>
      <c r="CB3182" s="107"/>
      <c r="CC3182" s="107"/>
      <c r="CD3182" s="107"/>
      <c r="CE3182" s="107"/>
      <c r="CF3182" s="107"/>
      <c r="CG3182" s="107"/>
      <c r="CH3182" s="107"/>
      <c r="CI3182" s="107"/>
      <c r="CJ3182" s="107"/>
      <c r="CK3182" s="107"/>
      <c r="CL3182" s="107"/>
      <c r="CM3182" s="107"/>
      <c r="CN3182" s="107"/>
      <c r="CO3182" s="107"/>
      <c r="CP3182" s="107"/>
      <c r="CQ3182" s="107"/>
      <c r="CR3182" s="107"/>
      <c r="CS3182" s="107"/>
      <c r="CT3182" s="107"/>
      <c r="CU3182" s="107"/>
      <c r="CV3182" s="107"/>
      <c r="CW3182" s="107"/>
      <c r="CX3182" s="107"/>
      <c r="CY3182" s="107"/>
      <c r="CZ3182" s="107"/>
      <c r="DA3182" s="107"/>
      <c r="DB3182" s="107"/>
      <c r="DC3182" s="107"/>
      <c r="DD3182" s="107"/>
      <c r="DE3182" s="107"/>
      <c r="DF3182" s="107"/>
      <c r="DG3182" s="107"/>
      <c r="DH3182" s="107"/>
      <c r="DI3182" s="107"/>
      <c r="DJ3182" s="107"/>
      <c r="DK3182" s="107"/>
      <c r="DL3182" s="107"/>
      <c r="DM3182" s="107"/>
      <c r="DN3182" s="107"/>
      <c r="DO3182" s="107"/>
      <c r="DP3182" s="107"/>
      <c r="DQ3182" s="107"/>
      <c r="DR3182" s="107"/>
      <c r="DS3182" s="107"/>
      <c r="DT3182" s="107"/>
      <c r="DU3182" s="107"/>
      <c r="DV3182" s="107"/>
      <c r="DW3182" s="107"/>
      <c r="DX3182" s="107"/>
      <c r="DY3182" s="107"/>
      <c r="DZ3182" s="107"/>
      <c r="EA3182" s="107"/>
      <c r="EB3182" s="107"/>
      <c r="EC3182" s="107"/>
      <c r="ED3182" s="107"/>
      <c r="EE3182" s="107"/>
      <c r="EF3182" s="107"/>
      <c r="EG3182" s="107"/>
      <c r="EH3182" s="107"/>
      <c r="EI3182" s="107"/>
      <c r="EJ3182" s="107"/>
      <c r="EK3182" s="107"/>
      <c r="EL3182" s="107"/>
      <c r="EM3182" s="107"/>
      <c r="EN3182" s="107"/>
      <c r="EO3182" s="107"/>
      <c r="EP3182" s="107"/>
      <c r="EQ3182" s="107"/>
      <c r="ER3182" s="107"/>
      <c r="ES3182" s="107"/>
      <c r="ET3182" s="107"/>
      <c r="EU3182" s="107"/>
      <c r="EV3182" s="107"/>
      <c r="EW3182" s="107"/>
      <c r="EX3182" s="107"/>
      <c r="EY3182" s="107"/>
    </row>
    <row r="3183" spans="1:155" x14ac:dyDescent="0.15">
      <c r="A3183" s="36"/>
      <c r="B3183" s="107"/>
      <c r="C3183" s="145"/>
      <c r="D3183" s="146"/>
      <c r="E3183" s="147"/>
      <c r="F3183" s="148"/>
      <c r="G3183" s="148"/>
      <c r="H3183" s="107"/>
      <c r="I3183" s="149"/>
      <c r="J3183" s="107"/>
      <c r="K3183" s="145"/>
      <c r="L3183" s="92"/>
      <c r="M3183" s="104"/>
      <c r="N3183" s="143"/>
      <c r="O3183" s="143"/>
      <c r="P3183" s="143"/>
      <c r="Q3183" s="143"/>
      <c r="R3183" s="94"/>
      <c r="S3183" s="107"/>
      <c r="T3183" s="143"/>
      <c r="U3183" s="94"/>
      <c r="V3183" s="94"/>
      <c r="W3183" s="94"/>
      <c r="X3183" s="143"/>
      <c r="Y3183" s="123"/>
      <c r="Z3183" s="143"/>
      <c r="AA3183" s="107"/>
      <c r="AB3183" s="107"/>
      <c r="AC3183" s="107"/>
      <c r="AD3183" s="107"/>
      <c r="AE3183" s="107"/>
      <c r="AF3183" s="107"/>
      <c r="AG3183" s="107"/>
      <c r="AH3183" s="107"/>
      <c r="AI3183" s="107"/>
      <c r="AJ3183" s="107"/>
      <c r="AK3183" s="107"/>
      <c r="AL3183" s="107"/>
      <c r="AM3183" s="107"/>
      <c r="AN3183" s="107"/>
      <c r="AO3183" s="107"/>
      <c r="AP3183" s="107"/>
      <c r="AQ3183" s="107"/>
      <c r="AR3183" s="107"/>
      <c r="AS3183" s="107"/>
      <c r="AT3183" s="107"/>
      <c r="AU3183" s="107"/>
      <c r="AV3183" s="107"/>
      <c r="AW3183" s="107"/>
      <c r="AX3183" s="107"/>
      <c r="AY3183" s="107"/>
      <c r="AZ3183" s="107"/>
      <c r="BA3183" s="107"/>
      <c r="BB3183" s="107"/>
      <c r="BC3183" s="107"/>
      <c r="BD3183" s="107"/>
      <c r="BE3183" s="107"/>
      <c r="BF3183" s="107"/>
      <c r="BG3183" s="107"/>
      <c r="BH3183" s="107"/>
      <c r="BI3183" s="107"/>
      <c r="BJ3183" s="107"/>
      <c r="BK3183" s="107"/>
      <c r="BL3183" s="107"/>
      <c r="BM3183" s="107"/>
      <c r="BN3183" s="107"/>
      <c r="BO3183" s="107"/>
      <c r="BP3183" s="107"/>
      <c r="BQ3183" s="107"/>
      <c r="BR3183" s="107"/>
      <c r="BS3183" s="107"/>
      <c r="BT3183" s="107"/>
      <c r="BU3183" s="107"/>
      <c r="BV3183" s="107"/>
      <c r="BW3183" s="107"/>
      <c r="BX3183" s="107"/>
      <c r="BY3183" s="107"/>
      <c r="BZ3183" s="107"/>
      <c r="CA3183" s="107"/>
      <c r="CB3183" s="107"/>
      <c r="CC3183" s="107"/>
      <c r="CD3183" s="107"/>
      <c r="CE3183" s="107"/>
      <c r="CF3183" s="107"/>
      <c r="CG3183" s="107"/>
      <c r="CH3183" s="107"/>
      <c r="CI3183" s="107"/>
      <c r="CJ3183" s="107"/>
      <c r="CK3183" s="107"/>
      <c r="CL3183" s="107"/>
      <c r="CM3183" s="107"/>
      <c r="CN3183" s="107"/>
      <c r="CO3183" s="107"/>
      <c r="CP3183" s="107"/>
      <c r="CQ3183" s="107"/>
      <c r="CR3183" s="107"/>
      <c r="CS3183" s="107"/>
      <c r="CT3183" s="107"/>
      <c r="CU3183" s="107"/>
      <c r="CV3183" s="107"/>
      <c r="CW3183" s="107"/>
      <c r="CX3183" s="107"/>
      <c r="CY3183" s="107"/>
      <c r="CZ3183" s="107"/>
      <c r="DA3183" s="107"/>
      <c r="DB3183" s="107"/>
      <c r="DC3183" s="107"/>
      <c r="DD3183" s="107"/>
      <c r="DE3183" s="107"/>
      <c r="DF3183" s="107"/>
      <c r="DG3183" s="107"/>
      <c r="DH3183" s="107"/>
      <c r="DI3183" s="107"/>
      <c r="DJ3183" s="107"/>
      <c r="DK3183" s="107"/>
      <c r="DL3183" s="107"/>
      <c r="DM3183" s="107"/>
      <c r="DN3183" s="107"/>
      <c r="DO3183" s="107"/>
      <c r="DP3183" s="107"/>
      <c r="DQ3183" s="107"/>
      <c r="DR3183" s="107"/>
      <c r="DS3183" s="107"/>
      <c r="DT3183" s="107"/>
      <c r="DU3183" s="107"/>
      <c r="DV3183" s="107"/>
      <c r="DW3183" s="107"/>
      <c r="DX3183" s="107"/>
      <c r="DY3183" s="107"/>
      <c r="DZ3183" s="107"/>
      <c r="EA3183" s="107"/>
      <c r="EB3183" s="107"/>
      <c r="EC3183" s="107"/>
      <c r="ED3183" s="107"/>
      <c r="EE3183" s="107"/>
      <c r="EF3183" s="107"/>
      <c r="EG3183" s="107"/>
      <c r="EH3183" s="107"/>
      <c r="EI3183" s="107"/>
      <c r="EJ3183" s="107"/>
      <c r="EK3183" s="107"/>
      <c r="EL3183" s="107"/>
      <c r="EM3183" s="107"/>
      <c r="EN3183" s="107"/>
      <c r="EO3183" s="107"/>
      <c r="EP3183" s="107"/>
      <c r="EQ3183" s="107"/>
      <c r="ER3183" s="107"/>
      <c r="ES3183" s="107"/>
      <c r="ET3183" s="107"/>
      <c r="EU3183" s="107"/>
      <c r="EV3183" s="107"/>
      <c r="EW3183" s="107"/>
      <c r="EX3183" s="107"/>
      <c r="EY3183" s="107"/>
    </row>
    <row r="3184" spans="1:155" x14ac:dyDescent="0.15">
      <c r="A3184" s="36"/>
      <c r="B3184" s="107"/>
      <c r="C3184" s="145"/>
      <c r="D3184" s="146"/>
      <c r="E3184" s="147"/>
      <c r="F3184" s="148"/>
      <c r="G3184" s="148"/>
      <c r="H3184" s="107"/>
      <c r="I3184" s="149"/>
      <c r="J3184" s="107"/>
      <c r="K3184" s="145"/>
      <c r="L3184" s="92"/>
      <c r="M3184" s="104"/>
      <c r="N3184" s="143"/>
      <c r="O3184" s="143"/>
      <c r="P3184" s="143"/>
      <c r="Q3184" s="143"/>
      <c r="R3184" s="94"/>
      <c r="S3184" s="107"/>
      <c r="T3184" s="143"/>
      <c r="U3184" s="94"/>
      <c r="V3184" s="94"/>
      <c r="W3184" s="94"/>
      <c r="X3184" s="143"/>
      <c r="Y3184" s="123"/>
      <c r="Z3184" s="143"/>
      <c r="AA3184" s="107"/>
      <c r="AB3184" s="107"/>
      <c r="AC3184" s="107"/>
      <c r="AD3184" s="107"/>
      <c r="AE3184" s="107"/>
      <c r="AF3184" s="107"/>
      <c r="AG3184" s="107"/>
      <c r="AH3184" s="107"/>
      <c r="AI3184" s="107"/>
      <c r="AJ3184" s="107"/>
      <c r="AK3184" s="107"/>
      <c r="AL3184" s="107"/>
      <c r="AM3184" s="107"/>
      <c r="AN3184" s="107"/>
      <c r="AO3184" s="107"/>
      <c r="AP3184" s="107"/>
      <c r="AQ3184" s="107"/>
      <c r="AR3184" s="107"/>
      <c r="AS3184" s="107"/>
      <c r="AT3184" s="107"/>
      <c r="AU3184" s="107"/>
      <c r="AV3184" s="107"/>
      <c r="AW3184" s="107"/>
      <c r="AX3184" s="107"/>
      <c r="AY3184" s="107"/>
      <c r="AZ3184" s="107"/>
      <c r="BA3184" s="107"/>
      <c r="BB3184" s="107"/>
      <c r="BC3184" s="107"/>
      <c r="BD3184" s="107"/>
      <c r="BE3184" s="107"/>
      <c r="BF3184" s="107"/>
      <c r="BG3184" s="107"/>
      <c r="BH3184" s="107"/>
      <c r="BI3184" s="107"/>
      <c r="BJ3184" s="107"/>
      <c r="BK3184" s="107"/>
      <c r="BL3184" s="107"/>
      <c r="BM3184" s="107"/>
      <c r="BN3184" s="107"/>
      <c r="BO3184" s="107"/>
      <c r="BP3184" s="107"/>
      <c r="BQ3184" s="107"/>
      <c r="BR3184" s="107"/>
      <c r="BS3184" s="107"/>
      <c r="BT3184" s="107"/>
      <c r="BU3184" s="107"/>
      <c r="BV3184" s="107"/>
      <c r="BW3184" s="107"/>
      <c r="BX3184" s="107"/>
      <c r="BY3184" s="107"/>
      <c r="BZ3184" s="107"/>
      <c r="CA3184" s="107"/>
      <c r="CB3184" s="107"/>
      <c r="CC3184" s="107"/>
      <c r="CD3184" s="107"/>
      <c r="CE3184" s="107"/>
      <c r="CF3184" s="107"/>
      <c r="CG3184" s="107"/>
      <c r="CH3184" s="107"/>
      <c r="CI3184" s="107"/>
      <c r="CJ3184" s="107"/>
      <c r="CK3184" s="107"/>
      <c r="CL3184" s="107"/>
      <c r="CM3184" s="107"/>
      <c r="CN3184" s="107"/>
      <c r="CO3184" s="107"/>
      <c r="CP3184" s="107"/>
      <c r="CQ3184" s="107"/>
      <c r="CR3184" s="107"/>
      <c r="CS3184" s="107"/>
      <c r="CT3184" s="107"/>
      <c r="CU3184" s="107"/>
      <c r="CV3184" s="107"/>
      <c r="CW3184" s="107"/>
      <c r="CX3184" s="107"/>
      <c r="CY3184" s="107"/>
      <c r="CZ3184" s="107"/>
      <c r="DA3184" s="107"/>
      <c r="DB3184" s="107"/>
      <c r="DC3184" s="107"/>
      <c r="DD3184" s="107"/>
      <c r="DE3184" s="107"/>
      <c r="DF3184" s="107"/>
      <c r="DG3184" s="107"/>
      <c r="DH3184" s="107"/>
      <c r="DI3184" s="107"/>
      <c r="DJ3184" s="107"/>
      <c r="DK3184" s="107"/>
      <c r="DL3184" s="107"/>
      <c r="DM3184" s="107"/>
      <c r="DN3184" s="107"/>
      <c r="DO3184" s="107"/>
      <c r="DP3184" s="107"/>
      <c r="DQ3184" s="107"/>
      <c r="DR3184" s="107"/>
      <c r="DS3184" s="107"/>
      <c r="DT3184" s="107"/>
      <c r="DU3184" s="107"/>
      <c r="DV3184" s="107"/>
      <c r="DW3184" s="107"/>
      <c r="DX3184" s="107"/>
      <c r="DY3184" s="107"/>
      <c r="DZ3184" s="107"/>
      <c r="EA3184" s="107"/>
      <c r="EB3184" s="107"/>
      <c r="EC3184" s="107"/>
      <c r="ED3184" s="107"/>
      <c r="EE3184" s="107"/>
      <c r="EF3184" s="107"/>
      <c r="EG3184" s="107"/>
      <c r="EH3184" s="107"/>
      <c r="EI3184" s="107"/>
      <c r="EJ3184" s="107"/>
      <c r="EK3184" s="107"/>
      <c r="EL3184" s="107"/>
      <c r="EM3184" s="107"/>
      <c r="EN3184" s="107"/>
      <c r="EO3184" s="107"/>
      <c r="EP3184" s="107"/>
      <c r="EQ3184" s="107"/>
      <c r="ER3184" s="107"/>
      <c r="ES3184" s="107"/>
      <c r="ET3184" s="107"/>
      <c r="EU3184" s="107"/>
      <c r="EV3184" s="107"/>
      <c r="EW3184" s="107"/>
      <c r="EX3184" s="107"/>
      <c r="EY3184" s="107"/>
    </row>
    <row r="3185" spans="1:155" x14ac:dyDescent="0.15">
      <c r="A3185" s="36"/>
      <c r="B3185" s="107"/>
      <c r="C3185" s="145"/>
      <c r="D3185" s="146"/>
      <c r="E3185" s="147"/>
      <c r="F3185" s="148"/>
      <c r="G3185" s="148"/>
      <c r="H3185" s="107"/>
      <c r="I3185" s="149"/>
      <c r="J3185" s="107"/>
      <c r="K3185" s="145"/>
      <c r="L3185" s="92"/>
      <c r="M3185" s="104"/>
      <c r="N3185" s="143"/>
      <c r="O3185" s="143"/>
      <c r="P3185" s="143"/>
      <c r="Q3185" s="143"/>
      <c r="R3185" s="94"/>
      <c r="S3185" s="107"/>
      <c r="T3185" s="143"/>
      <c r="U3185" s="94"/>
      <c r="V3185" s="94"/>
      <c r="W3185" s="94"/>
      <c r="X3185" s="143"/>
      <c r="Y3185" s="123"/>
      <c r="Z3185" s="143"/>
      <c r="AA3185" s="107"/>
      <c r="AB3185" s="107"/>
      <c r="AC3185" s="107"/>
      <c r="AD3185" s="107"/>
      <c r="AE3185" s="107"/>
      <c r="AF3185" s="107"/>
      <c r="AG3185" s="107"/>
      <c r="AH3185" s="107"/>
      <c r="AI3185" s="107"/>
      <c r="AJ3185" s="107"/>
      <c r="AK3185" s="107"/>
      <c r="AL3185" s="107"/>
      <c r="AM3185" s="107"/>
      <c r="AN3185" s="107"/>
      <c r="AO3185" s="107"/>
      <c r="AP3185" s="107"/>
      <c r="AQ3185" s="107"/>
      <c r="AR3185" s="107"/>
      <c r="AS3185" s="107"/>
      <c r="AT3185" s="107"/>
      <c r="AU3185" s="107"/>
      <c r="AV3185" s="107"/>
      <c r="AW3185" s="107"/>
      <c r="AX3185" s="107"/>
      <c r="AY3185" s="107"/>
      <c r="AZ3185" s="107"/>
      <c r="BA3185" s="107"/>
      <c r="BB3185" s="107"/>
      <c r="BC3185" s="107"/>
      <c r="BD3185" s="107"/>
      <c r="BE3185" s="107"/>
      <c r="BF3185" s="107"/>
      <c r="BG3185" s="107"/>
      <c r="BH3185" s="107"/>
      <c r="BI3185" s="107"/>
      <c r="BJ3185" s="107"/>
      <c r="BK3185" s="107"/>
      <c r="BL3185" s="107"/>
      <c r="BM3185" s="107"/>
      <c r="BN3185" s="107"/>
      <c r="BO3185" s="107"/>
      <c r="BP3185" s="107"/>
      <c r="BQ3185" s="107"/>
      <c r="BR3185" s="107"/>
      <c r="BS3185" s="107"/>
      <c r="BT3185" s="107"/>
      <c r="BU3185" s="107"/>
      <c r="BV3185" s="107"/>
      <c r="BW3185" s="107"/>
      <c r="BX3185" s="107"/>
      <c r="BY3185" s="107"/>
      <c r="BZ3185" s="107"/>
      <c r="CA3185" s="107"/>
      <c r="CB3185" s="107"/>
      <c r="CC3185" s="107"/>
      <c r="CD3185" s="107"/>
      <c r="CE3185" s="107"/>
      <c r="CF3185" s="107"/>
      <c r="CG3185" s="107"/>
      <c r="CH3185" s="107"/>
      <c r="CI3185" s="107"/>
      <c r="CJ3185" s="107"/>
      <c r="CK3185" s="107"/>
      <c r="CL3185" s="107"/>
      <c r="CM3185" s="107"/>
      <c r="CN3185" s="107"/>
      <c r="CO3185" s="107"/>
      <c r="CP3185" s="107"/>
      <c r="CQ3185" s="107"/>
      <c r="CR3185" s="107"/>
      <c r="CS3185" s="107"/>
      <c r="CT3185" s="107"/>
      <c r="CU3185" s="107"/>
      <c r="CV3185" s="107"/>
      <c r="CW3185" s="107"/>
      <c r="CX3185" s="107"/>
      <c r="CY3185" s="107"/>
      <c r="CZ3185" s="107"/>
      <c r="DA3185" s="107"/>
      <c r="DB3185" s="107"/>
      <c r="DC3185" s="107"/>
      <c r="DD3185" s="107"/>
      <c r="DE3185" s="107"/>
      <c r="DF3185" s="107"/>
      <c r="DG3185" s="107"/>
      <c r="DH3185" s="107"/>
      <c r="DI3185" s="107"/>
      <c r="DJ3185" s="107"/>
      <c r="DK3185" s="107"/>
      <c r="DL3185" s="107"/>
      <c r="DM3185" s="107"/>
      <c r="DN3185" s="107"/>
      <c r="DO3185" s="107"/>
      <c r="DP3185" s="107"/>
      <c r="DQ3185" s="107"/>
      <c r="DR3185" s="107"/>
      <c r="DS3185" s="107"/>
      <c r="DT3185" s="107"/>
      <c r="DU3185" s="107"/>
      <c r="DV3185" s="107"/>
      <c r="DW3185" s="107"/>
      <c r="DX3185" s="107"/>
      <c r="DY3185" s="107"/>
      <c r="DZ3185" s="107"/>
      <c r="EA3185" s="107"/>
      <c r="EB3185" s="107"/>
      <c r="EC3185" s="107"/>
      <c r="ED3185" s="107"/>
      <c r="EE3185" s="107"/>
      <c r="EF3185" s="107"/>
      <c r="EG3185" s="107"/>
      <c r="EH3185" s="107"/>
      <c r="EI3185" s="107"/>
      <c r="EJ3185" s="107"/>
      <c r="EK3185" s="107"/>
      <c r="EL3185" s="107"/>
      <c r="EM3185" s="107"/>
      <c r="EN3185" s="107"/>
      <c r="EO3185" s="107"/>
      <c r="EP3185" s="107"/>
      <c r="EQ3185" s="107"/>
      <c r="ER3185" s="107"/>
      <c r="ES3185" s="107"/>
      <c r="ET3185" s="107"/>
      <c r="EU3185" s="107"/>
      <c r="EV3185" s="107"/>
      <c r="EW3185" s="107"/>
      <c r="EX3185" s="107"/>
      <c r="EY3185" s="107"/>
    </row>
    <row r="3186" spans="1:155" x14ac:dyDescent="0.15">
      <c r="A3186" s="36"/>
      <c r="B3186" s="107"/>
      <c r="C3186" s="145"/>
      <c r="D3186" s="146"/>
      <c r="E3186" s="147"/>
      <c r="F3186" s="148"/>
      <c r="G3186" s="148"/>
      <c r="H3186" s="107"/>
      <c r="I3186" s="149"/>
      <c r="J3186" s="107"/>
      <c r="K3186" s="145"/>
      <c r="L3186" s="92"/>
      <c r="M3186" s="104"/>
      <c r="N3186" s="143"/>
      <c r="O3186" s="143"/>
      <c r="P3186" s="143"/>
      <c r="Q3186" s="143"/>
      <c r="R3186" s="94"/>
      <c r="S3186" s="107"/>
      <c r="T3186" s="143"/>
      <c r="U3186" s="94"/>
      <c r="V3186" s="94"/>
      <c r="W3186" s="94"/>
      <c r="X3186" s="143"/>
      <c r="Y3186" s="123"/>
      <c r="Z3186" s="143"/>
      <c r="AA3186" s="107"/>
      <c r="AB3186" s="107"/>
      <c r="AC3186" s="107"/>
      <c r="AD3186" s="107"/>
      <c r="AE3186" s="107"/>
      <c r="AF3186" s="107"/>
      <c r="AG3186" s="107"/>
      <c r="AH3186" s="107"/>
      <c r="AI3186" s="107"/>
      <c r="AJ3186" s="107"/>
      <c r="AK3186" s="107"/>
      <c r="AL3186" s="107"/>
      <c r="AM3186" s="107"/>
      <c r="AN3186" s="107"/>
      <c r="AO3186" s="107"/>
      <c r="AP3186" s="107"/>
      <c r="AQ3186" s="107"/>
      <c r="AR3186" s="107"/>
      <c r="AS3186" s="107"/>
      <c r="AT3186" s="107"/>
      <c r="AU3186" s="107"/>
      <c r="AV3186" s="107"/>
      <c r="AW3186" s="107"/>
      <c r="AX3186" s="107"/>
      <c r="AY3186" s="107"/>
      <c r="AZ3186" s="107"/>
      <c r="BA3186" s="107"/>
      <c r="BB3186" s="107"/>
      <c r="BC3186" s="107"/>
      <c r="BD3186" s="107"/>
      <c r="BE3186" s="107"/>
      <c r="BF3186" s="107"/>
      <c r="BG3186" s="107"/>
      <c r="BH3186" s="107"/>
      <c r="BI3186" s="107"/>
      <c r="BJ3186" s="107"/>
      <c r="BK3186" s="107"/>
      <c r="BL3186" s="107"/>
      <c r="BM3186" s="107"/>
      <c r="BN3186" s="107"/>
      <c r="BO3186" s="107"/>
      <c r="BP3186" s="107"/>
      <c r="BQ3186" s="107"/>
      <c r="BR3186" s="107"/>
      <c r="BS3186" s="107"/>
      <c r="BT3186" s="107"/>
      <c r="BU3186" s="107"/>
      <c r="BV3186" s="107"/>
      <c r="BW3186" s="107"/>
      <c r="BX3186" s="107"/>
      <c r="BY3186" s="107"/>
      <c r="BZ3186" s="107"/>
      <c r="CA3186" s="107"/>
      <c r="CB3186" s="107"/>
      <c r="CC3186" s="107"/>
      <c r="CD3186" s="107"/>
      <c r="CE3186" s="107"/>
      <c r="CF3186" s="107"/>
      <c r="CG3186" s="107"/>
      <c r="CH3186" s="107"/>
      <c r="CI3186" s="107"/>
      <c r="CJ3186" s="107"/>
      <c r="CK3186" s="107"/>
      <c r="CL3186" s="107"/>
      <c r="CM3186" s="107"/>
      <c r="CN3186" s="107"/>
      <c r="CO3186" s="107"/>
      <c r="CP3186" s="107"/>
      <c r="CQ3186" s="107"/>
      <c r="CR3186" s="107"/>
      <c r="CS3186" s="107"/>
      <c r="CT3186" s="107"/>
      <c r="CU3186" s="107"/>
      <c r="CV3186" s="107"/>
      <c r="CW3186" s="107"/>
      <c r="CX3186" s="107"/>
      <c r="CY3186" s="107"/>
      <c r="CZ3186" s="107"/>
      <c r="DA3186" s="107"/>
      <c r="DB3186" s="107"/>
      <c r="DC3186" s="107"/>
      <c r="DD3186" s="107"/>
      <c r="DE3186" s="107"/>
      <c r="DF3186" s="107"/>
      <c r="DG3186" s="107"/>
      <c r="DH3186" s="107"/>
      <c r="DI3186" s="107"/>
      <c r="DJ3186" s="107"/>
      <c r="DK3186" s="107"/>
      <c r="DL3186" s="107"/>
      <c r="DM3186" s="107"/>
      <c r="DN3186" s="107"/>
      <c r="DO3186" s="107"/>
      <c r="DP3186" s="107"/>
      <c r="DQ3186" s="107"/>
      <c r="DR3186" s="107"/>
      <c r="DS3186" s="107"/>
      <c r="DT3186" s="107"/>
      <c r="DU3186" s="107"/>
      <c r="DV3186" s="107"/>
      <c r="DW3186" s="107"/>
      <c r="DX3186" s="107"/>
      <c r="DY3186" s="107"/>
      <c r="DZ3186" s="107"/>
      <c r="EA3186" s="107"/>
      <c r="EB3186" s="107"/>
      <c r="EC3186" s="107"/>
      <c r="ED3186" s="107"/>
      <c r="EE3186" s="107"/>
      <c r="EF3186" s="107"/>
      <c r="EG3186" s="107"/>
      <c r="EH3186" s="107"/>
      <c r="EI3186" s="107"/>
      <c r="EJ3186" s="107"/>
      <c r="EK3186" s="107"/>
      <c r="EL3186" s="107"/>
      <c r="EM3186" s="107"/>
      <c r="EN3186" s="107"/>
      <c r="EO3186" s="107"/>
      <c r="EP3186" s="107"/>
      <c r="EQ3186" s="107"/>
      <c r="ER3186" s="107"/>
      <c r="ES3186" s="107"/>
      <c r="ET3186" s="107"/>
      <c r="EU3186" s="107"/>
      <c r="EV3186" s="107"/>
      <c r="EW3186" s="107"/>
      <c r="EX3186" s="107"/>
      <c r="EY3186" s="107"/>
    </row>
    <row r="3187" spans="1:155" x14ac:dyDescent="0.15">
      <c r="A3187" s="36"/>
      <c r="B3187" s="107"/>
      <c r="C3187" s="145"/>
      <c r="D3187" s="146"/>
      <c r="E3187" s="147"/>
      <c r="F3187" s="148"/>
      <c r="G3187" s="148"/>
      <c r="H3187" s="107"/>
      <c r="I3187" s="149"/>
      <c r="J3187" s="107"/>
      <c r="K3187" s="145"/>
      <c r="L3187" s="92"/>
      <c r="M3187" s="104"/>
      <c r="N3187" s="143"/>
      <c r="O3187" s="143"/>
      <c r="P3187" s="143"/>
      <c r="Q3187" s="143"/>
      <c r="R3187" s="94"/>
      <c r="S3187" s="107"/>
      <c r="T3187" s="143"/>
      <c r="U3187" s="94"/>
      <c r="V3187" s="94"/>
      <c r="W3187" s="94"/>
      <c r="X3187" s="143"/>
      <c r="Y3187" s="123"/>
      <c r="Z3187" s="143"/>
      <c r="AA3187" s="107"/>
      <c r="AB3187" s="107"/>
      <c r="AC3187" s="107"/>
      <c r="AD3187" s="107"/>
      <c r="AE3187" s="107"/>
      <c r="AF3187" s="107"/>
      <c r="AG3187" s="107"/>
      <c r="AH3187" s="107"/>
      <c r="AI3187" s="107"/>
      <c r="AJ3187" s="107"/>
      <c r="AK3187" s="107"/>
      <c r="AL3187" s="107"/>
      <c r="AM3187" s="107"/>
      <c r="AN3187" s="107"/>
      <c r="AO3187" s="107"/>
      <c r="AP3187" s="107"/>
      <c r="AQ3187" s="107"/>
      <c r="AR3187" s="107"/>
      <c r="AS3187" s="107"/>
      <c r="AT3187" s="107"/>
      <c r="AU3187" s="107"/>
      <c r="AV3187" s="107"/>
      <c r="AW3187" s="107"/>
      <c r="AX3187" s="107"/>
      <c r="AY3187" s="107"/>
      <c r="AZ3187" s="107"/>
      <c r="BA3187" s="107"/>
      <c r="BB3187" s="107"/>
      <c r="BC3187" s="107"/>
      <c r="BD3187" s="107"/>
      <c r="BE3187" s="107"/>
      <c r="BF3187" s="107"/>
      <c r="BG3187" s="107"/>
      <c r="BH3187" s="107"/>
      <c r="BI3187" s="107"/>
      <c r="BJ3187" s="107"/>
      <c r="BK3187" s="107"/>
      <c r="BL3187" s="107"/>
      <c r="BM3187" s="107"/>
      <c r="BN3187" s="107"/>
      <c r="BO3187" s="107"/>
      <c r="BP3187" s="107"/>
      <c r="BQ3187" s="107"/>
      <c r="BR3187" s="107"/>
      <c r="BS3187" s="107"/>
      <c r="BT3187" s="107"/>
      <c r="BU3187" s="107"/>
      <c r="BV3187" s="107"/>
      <c r="BW3187" s="107"/>
      <c r="BX3187" s="107"/>
      <c r="BY3187" s="107"/>
      <c r="BZ3187" s="107"/>
      <c r="CA3187" s="107"/>
      <c r="CB3187" s="107"/>
      <c r="CC3187" s="107"/>
      <c r="CD3187" s="107"/>
      <c r="CE3187" s="107"/>
      <c r="CF3187" s="107"/>
      <c r="CG3187" s="107"/>
      <c r="CH3187" s="107"/>
      <c r="CI3187" s="107"/>
      <c r="CJ3187" s="107"/>
      <c r="CK3187" s="107"/>
      <c r="CL3187" s="107"/>
      <c r="CM3187" s="107"/>
      <c r="CN3187" s="107"/>
      <c r="CO3187" s="107"/>
      <c r="CP3187" s="107"/>
      <c r="CQ3187" s="107"/>
      <c r="CR3187" s="107"/>
      <c r="CS3187" s="107"/>
      <c r="CT3187" s="107"/>
      <c r="CU3187" s="107"/>
      <c r="CV3187" s="107"/>
      <c r="CW3187" s="107"/>
      <c r="CX3187" s="107"/>
      <c r="CY3187" s="107"/>
      <c r="CZ3187" s="107"/>
      <c r="DA3187" s="107"/>
      <c r="DB3187" s="107"/>
      <c r="DC3187" s="107"/>
      <c r="DD3187" s="107"/>
      <c r="DE3187" s="107"/>
      <c r="DF3187" s="107"/>
      <c r="DG3187" s="107"/>
      <c r="DH3187" s="107"/>
      <c r="DI3187" s="107"/>
      <c r="DJ3187" s="107"/>
      <c r="DK3187" s="107"/>
      <c r="DL3187" s="107"/>
      <c r="DM3187" s="107"/>
      <c r="DN3187" s="107"/>
      <c r="DO3187" s="107"/>
      <c r="DP3187" s="107"/>
      <c r="DQ3187" s="107"/>
      <c r="DR3187" s="107"/>
      <c r="DS3187" s="107"/>
      <c r="DT3187" s="107"/>
      <c r="DU3187" s="107"/>
      <c r="DV3187" s="107"/>
      <c r="DW3187" s="107"/>
      <c r="DX3187" s="107"/>
      <c r="DY3187" s="107"/>
      <c r="DZ3187" s="107"/>
      <c r="EA3187" s="107"/>
      <c r="EB3187" s="107"/>
      <c r="EC3187" s="107"/>
      <c r="ED3187" s="107"/>
      <c r="EE3187" s="107"/>
      <c r="EF3187" s="107"/>
      <c r="EG3187" s="107"/>
      <c r="EH3187" s="107"/>
      <c r="EI3187" s="107"/>
      <c r="EJ3187" s="107"/>
      <c r="EK3187" s="107"/>
      <c r="EL3187" s="107"/>
      <c r="EM3187" s="107"/>
      <c r="EN3187" s="107"/>
      <c r="EO3187" s="107"/>
      <c r="EP3187" s="107"/>
      <c r="EQ3187" s="107"/>
      <c r="ER3187" s="107"/>
      <c r="ES3187" s="107"/>
      <c r="ET3187" s="107"/>
      <c r="EU3187" s="107"/>
      <c r="EV3187" s="107"/>
      <c r="EW3187" s="107"/>
      <c r="EX3187" s="107"/>
      <c r="EY3187" s="107"/>
    </row>
    <row r="3188" spans="1:155" x14ac:dyDescent="0.15">
      <c r="A3188" s="36"/>
      <c r="B3188" s="107"/>
      <c r="C3188" s="145"/>
      <c r="D3188" s="146"/>
      <c r="E3188" s="147"/>
      <c r="F3188" s="148"/>
      <c r="G3188" s="148"/>
      <c r="H3188" s="107"/>
      <c r="I3188" s="149"/>
      <c r="J3188" s="107"/>
      <c r="K3188" s="145"/>
      <c r="L3188" s="92"/>
      <c r="M3188" s="104"/>
      <c r="N3188" s="143"/>
      <c r="O3188" s="143"/>
      <c r="P3188" s="143"/>
      <c r="Q3188" s="143"/>
      <c r="R3188" s="94"/>
      <c r="S3188" s="107"/>
      <c r="T3188" s="143"/>
      <c r="U3188" s="94"/>
      <c r="V3188" s="94"/>
      <c r="W3188" s="94"/>
      <c r="X3188" s="143"/>
      <c r="Y3188" s="123"/>
      <c r="Z3188" s="143"/>
      <c r="AA3188" s="107"/>
      <c r="AB3188" s="107"/>
      <c r="AC3188" s="107"/>
      <c r="AD3188" s="107"/>
      <c r="AE3188" s="107"/>
      <c r="AF3188" s="107"/>
      <c r="AG3188" s="107"/>
      <c r="AH3188" s="107"/>
      <c r="AI3188" s="107"/>
      <c r="AJ3188" s="107"/>
      <c r="AK3188" s="107"/>
      <c r="AL3188" s="107"/>
      <c r="AM3188" s="107"/>
      <c r="AN3188" s="107"/>
      <c r="AO3188" s="107"/>
      <c r="AP3188" s="107"/>
      <c r="AQ3188" s="107"/>
      <c r="AR3188" s="107"/>
      <c r="AS3188" s="107"/>
      <c r="AT3188" s="107"/>
      <c r="AU3188" s="107"/>
      <c r="AV3188" s="107"/>
      <c r="AW3188" s="107"/>
      <c r="AX3188" s="107"/>
      <c r="AY3188" s="107"/>
      <c r="AZ3188" s="107"/>
      <c r="BA3188" s="107"/>
      <c r="BB3188" s="107"/>
      <c r="BC3188" s="107"/>
      <c r="BD3188" s="107"/>
      <c r="BE3188" s="107"/>
      <c r="BF3188" s="107"/>
      <c r="BG3188" s="107"/>
      <c r="BH3188" s="107"/>
      <c r="BI3188" s="107"/>
      <c r="BJ3188" s="107"/>
      <c r="BK3188" s="107"/>
      <c r="BL3188" s="107"/>
      <c r="BM3188" s="107"/>
      <c r="BN3188" s="107"/>
      <c r="BO3188" s="107"/>
      <c r="BP3188" s="107"/>
      <c r="BQ3188" s="107"/>
      <c r="BR3188" s="107"/>
      <c r="BS3188" s="107"/>
      <c r="BT3188" s="107"/>
      <c r="BU3188" s="107"/>
      <c r="BV3188" s="107"/>
      <c r="BW3188" s="107"/>
      <c r="BX3188" s="107"/>
      <c r="BY3188" s="107"/>
      <c r="BZ3188" s="107"/>
      <c r="CA3188" s="107"/>
      <c r="CB3188" s="107"/>
      <c r="CC3188" s="107"/>
      <c r="CD3188" s="107"/>
      <c r="CE3188" s="107"/>
      <c r="CF3188" s="107"/>
      <c r="CG3188" s="107"/>
      <c r="CH3188" s="107"/>
      <c r="CI3188" s="107"/>
      <c r="CJ3188" s="107"/>
      <c r="CK3188" s="107"/>
      <c r="CL3188" s="107"/>
      <c r="CM3188" s="107"/>
      <c r="CN3188" s="107"/>
      <c r="CO3188" s="107"/>
      <c r="CP3188" s="107"/>
      <c r="CQ3188" s="107"/>
      <c r="CR3188" s="107"/>
      <c r="CS3188" s="107"/>
      <c r="CT3188" s="107"/>
      <c r="CU3188" s="107"/>
      <c r="CV3188" s="107"/>
      <c r="CW3188" s="107"/>
      <c r="CX3188" s="107"/>
      <c r="CY3188" s="107"/>
      <c r="CZ3188" s="107"/>
      <c r="DA3188" s="107"/>
      <c r="DB3188" s="107"/>
      <c r="DC3188" s="107"/>
      <c r="DD3188" s="107"/>
      <c r="DE3188" s="107"/>
      <c r="DF3188" s="107"/>
      <c r="DG3188" s="107"/>
      <c r="DH3188" s="107"/>
      <c r="DI3188" s="107"/>
      <c r="DJ3188" s="107"/>
      <c r="DK3188" s="107"/>
      <c r="DL3188" s="107"/>
      <c r="DM3188" s="107"/>
      <c r="DN3188" s="107"/>
      <c r="DO3188" s="107"/>
      <c r="DP3188" s="107"/>
      <c r="DQ3188" s="107"/>
      <c r="DR3188" s="107"/>
      <c r="DS3188" s="107"/>
      <c r="DT3188" s="107"/>
      <c r="DU3188" s="107"/>
      <c r="DV3188" s="107"/>
      <c r="DW3188" s="107"/>
      <c r="DX3188" s="107"/>
      <c r="DY3188" s="107"/>
      <c r="DZ3188" s="107"/>
      <c r="EA3188" s="107"/>
      <c r="EB3188" s="107"/>
      <c r="EC3188" s="107"/>
      <c r="ED3188" s="107"/>
      <c r="EE3188" s="107"/>
      <c r="EF3188" s="107"/>
      <c r="EG3188" s="107"/>
      <c r="EH3188" s="107"/>
      <c r="EI3188" s="107"/>
      <c r="EJ3188" s="107"/>
      <c r="EK3188" s="107"/>
      <c r="EL3188" s="107"/>
      <c r="EM3188" s="107"/>
      <c r="EN3188" s="107"/>
      <c r="EO3188" s="107"/>
      <c r="EP3188" s="107"/>
      <c r="EQ3188" s="107"/>
      <c r="ER3188" s="107"/>
      <c r="ES3188" s="107"/>
      <c r="ET3188" s="107"/>
      <c r="EU3188" s="107"/>
      <c r="EV3188" s="107"/>
      <c r="EW3188" s="107"/>
      <c r="EX3188" s="107"/>
      <c r="EY3188" s="107"/>
    </row>
    <row r="3189" spans="1:155" x14ac:dyDescent="0.15">
      <c r="A3189" s="36"/>
      <c r="B3189" s="107"/>
      <c r="C3189" s="145"/>
      <c r="D3189" s="146"/>
      <c r="E3189" s="147"/>
      <c r="F3189" s="148"/>
      <c r="G3189" s="148"/>
      <c r="H3189" s="107"/>
      <c r="I3189" s="149"/>
      <c r="J3189" s="107"/>
      <c r="K3189" s="145"/>
      <c r="L3189" s="92"/>
      <c r="M3189" s="104"/>
      <c r="N3189" s="143"/>
      <c r="O3189" s="143"/>
      <c r="P3189" s="143"/>
      <c r="Q3189" s="143"/>
      <c r="R3189" s="94"/>
      <c r="S3189" s="107"/>
      <c r="T3189" s="143"/>
      <c r="U3189" s="94"/>
      <c r="V3189" s="94"/>
      <c r="W3189" s="94"/>
      <c r="X3189" s="143"/>
      <c r="Y3189" s="123"/>
      <c r="Z3189" s="143"/>
      <c r="AA3189" s="107"/>
      <c r="AB3189" s="107"/>
      <c r="AC3189" s="107"/>
      <c r="AD3189" s="107"/>
      <c r="AE3189" s="107"/>
      <c r="AF3189" s="107"/>
      <c r="AG3189" s="107"/>
      <c r="AH3189" s="107"/>
      <c r="AI3189" s="107"/>
      <c r="AJ3189" s="107"/>
      <c r="AK3189" s="107"/>
      <c r="AL3189" s="107"/>
      <c r="AM3189" s="107"/>
      <c r="AN3189" s="107"/>
      <c r="AO3189" s="107"/>
      <c r="AP3189" s="107"/>
      <c r="AQ3189" s="107"/>
      <c r="AR3189" s="107"/>
      <c r="AS3189" s="107"/>
      <c r="AT3189" s="107"/>
      <c r="AU3189" s="107"/>
      <c r="AV3189" s="107"/>
      <c r="AW3189" s="107"/>
      <c r="AX3189" s="107"/>
      <c r="AY3189" s="107"/>
      <c r="AZ3189" s="107"/>
      <c r="BA3189" s="107"/>
      <c r="BB3189" s="107"/>
      <c r="BC3189" s="107"/>
      <c r="BD3189" s="107"/>
      <c r="BE3189" s="107"/>
      <c r="BF3189" s="107"/>
      <c r="BG3189" s="107"/>
      <c r="BH3189" s="107"/>
      <c r="BI3189" s="107"/>
      <c r="BJ3189" s="107"/>
      <c r="BK3189" s="107"/>
      <c r="BL3189" s="107"/>
      <c r="BM3189" s="107"/>
      <c r="BN3189" s="107"/>
      <c r="BO3189" s="107"/>
      <c r="BP3189" s="107"/>
      <c r="BQ3189" s="107"/>
      <c r="BR3189" s="107"/>
      <c r="BS3189" s="107"/>
      <c r="BT3189" s="107"/>
      <c r="BU3189" s="107"/>
      <c r="BV3189" s="107"/>
      <c r="BW3189" s="107"/>
      <c r="BX3189" s="107"/>
      <c r="BY3189" s="107"/>
      <c r="BZ3189" s="107"/>
      <c r="CA3189" s="107"/>
      <c r="CB3189" s="107"/>
      <c r="CC3189" s="107"/>
      <c r="CD3189" s="107"/>
      <c r="CE3189" s="107"/>
      <c r="CF3189" s="107"/>
      <c r="CG3189" s="107"/>
      <c r="CH3189" s="107"/>
      <c r="CI3189" s="107"/>
      <c r="CJ3189" s="107"/>
      <c r="CK3189" s="107"/>
      <c r="CL3189" s="107"/>
      <c r="CM3189" s="107"/>
      <c r="CN3189" s="107"/>
      <c r="CO3189" s="107"/>
      <c r="CP3189" s="107"/>
      <c r="CQ3189" s="107"/>
      <c r="CR3189" s="107"/>
      <c r="CS3189" s="107"/>
      <c r="CT3189" s="107"/>
      <c r="CU3189" s="107"/>
      <c r="CV3189" s="107"/>
      <c r="CW3189" s="107"/>
      <c r="CX3189" s="107"/>
      <c r="CY3189" s="107"/>
      <c r="CZ3189" s="107"/>
      <c r="DA3189" s="107"/>
      <c r="DB3189" s="107"/>
      <c r="DC3189" s="107"/>
      <c r="DD3189" s="107"/>
      <c r="DE3189" s="107"/>
      <c r="DF3189" s="107"/>
      <c r="DG3189" s="107"/>
      <c r="DH3189" s="107"/>
      <c r="DI3189" s="107"/>
      <c r="DJ3189" s="107"/>
      <c r="DK3189" s="107"/>
      <c r="DL3189" s="107"/>
      <c r="DM3189" s="107"/>
      <c r="DN3189" s="107"/>
      <c r="DO3189" s="107"/>
      <c r="DP3189" s="107"/>
      <c r="DQ3189" s="107"/>
      <c r="DR3189" s="107"/>
      <c r="DS3189" s="107"/>
      <c r="DT3189" s="107"/>
      <c r="DU3189" s="107"/>
      <c r="DV3189" s="107"/>
      <c r="DW3189" s="107"/>
      <c r="DX3189" s="107"/>
      <c r="DY3189" s="107"/>
      <c r="DZ3189" s="107"/>
      <c r="EA3189" s="107"/>
      <c r="EB3189" s="107"/>
      <c r="EC3189" s="107"/>
      <c r="ED3189" s="107"/>
      <c r="EE3189" s="107"/>
      <c r="EF3189" s="107"/>
      <c r="EG3189" s="107"/>
      <c r="EH3189" s="107"/>
      <c r="EI3189" s="107"/>
      <c r="EJ3189" s="107"/>
      <c r="EK3189" s="107"/>
      <c r="EL3189" s="107"/>
      <c r="EM3189" s="107"/>
      <c r="EN3189" s="107"/>
      <c r="EO3189" s="107"/>
      <c r="EP3189" s="107"/>
      <c r="EQ3189" s="107"/>
      <c r="ER3189" s="107"/>
      <c r="ES3189" s="107"/>
      <c r="ET3189" s="107"/>
      <c r="EU3189" s="107"/>
      <c r="EV3189" s="107"/>
      <c r="EW3189" s="107"/>
      <c r="EX3189" s="107"/>
      <c r="EY3189" s="107"/>
    </row>
    <row r="3190" spans="1:155" x14ac:dyDescent="0.15">
      <c r="A3190" s="36"/>
      <c r="B3190" s="107"/>
      <c r="C3190" s="145"/>
      <c r="D3190" s="146"/>
      <c r="E3190" s="147"/>
      <c r="F3190" s="148"/>
      <c r="G3190" s="148"/>
      <c r="H3190" s="107"/>
      <c r="I3190" s="149"/>
      <c r="J3190" s="107"/>
      <c r="K3190" s="145"/>
      <c r="L3190" s="92"/>
      <c r="M3190" s="104"/>
      <c r="N3190" s="143"/>
      <c r="O3190" s="143"/>
      <c r="P3190" s="143"/>
      <c r="Q3190" s="143"/>
      <c r="R3190" s="94"/>
      <c r="S3190" s="107"/>
      <c r="T3190" s="143"/>
      <c r="U3190" s="94"/>
      <c r="V3190" s="94"/>
      <c r="W3190" s="94"/>
      <c r="X3190" s="143"/>
      <c r="Y3190" s="123"/>
      <c r="Z3190" s="143"/>
      <c r="AA3190" s="107"/>
      <c r="AB3190" s="107"/>
      <c r="AC3190" s="107"/>
      <c r="AD3190" s="107"/>
      <c r="AE3190" s="107"/>
      <c r="AF3190" s="107"/>
      <c r="AG3190" s="107"/>
      <c r="AH3190" s="107"/>
      <c r="AI3190" s="107"/>
      <c r="AJ3190" s="107"/>
      <c r="AK3190" s="107"/>
      <c r="AL3190" s="107"/>
      <c r="AM3190" s="107"/>
      <c r="AN3190" s="107"/>
      <c r="AO3190" s="107"/>
      <c r="AP3190" s="107"/>
      <c r="AQ3190" s="107"/>
      <c r="AR3190" s="107"/>
      <c r="AS3190" s="107"/>
      <c r="AT3190" s="107"/>
      <c r="AU3190" s="107"/>
      <c r="AV3190" s="107"/>
      <c r="AW3190" s="107"/>
      <c r="AX3190" s="107"/>
      <c r="AY3190" s="107"/>
      <c r="AZ3190" s="107"/>
      <c r="BA3190" s="107"/>
      <c r="BB3190" s="107"/>
      <c r="BC3190" s="107"/>
      <c r="BD3190" s="107"/>
      <c r="BE3190" s="107"/>
      <c r="BF3190" s="107"/>
      <c r="BG3190" s="107"/>
      <c r="BH3190" s="107"/>
      <c r="BI3190" s="107"/>
      <c r="BJ3190" s="107"/>
      <c r="BK3190" s="107"/>
      <c r="BL3190" s="107"/>
      <c r="BM3190" s="107"/>
      <c r="BN3190" s="107"/>
      <c r="BO3190" s="107"/>
      <c r="BP3190" s="107"/>
      <c r="BQ3190" s="107"/>
      <c r="BR3190" s="107"/>
      <c r="BS3190" s="107"/>
      <c r="BT3190" s="107"/>
      <c r="BU3190" s="107"/>
      <c r="BV3190" s="107"/>
      <c r="BW3190" s="107"/>
      <c r="BX3190" s="107"/>
      <c r="BY3190" s="107"/>
      <c r="BZ3190" s="107"/>
      <c r="CA3190" s="107"/>
      <c r="CB3190" s="107"/>
      <c r="CC3190" s="107"/>
      <c r="CD3190" s="107"/>
      <c r="CE3190" s="107"/>
      <c r="CF3190" s="107"/>
      <c r="CG3190" s="107"/>
      <c r="CH3190" s="107"/>
      <c r="CI3190" s="107"/>
      <c r="CJ3190" s="107"/>
      <c r="CK3190" s="107"/>
      <c r="CL3190" s="107"/>
      <c r="CM3190" s="107"/>
      <c r="CN3190" s="107"/>
      <c r="CO3190" s="107"/>
      <c r="CP3190" s="107"/>
      <c r="CQ3190" s="107"/>
      <c r="CR3190" s="107"/>
      <c r="CS3190" s="107"/>
      <c r="CT3190" s="107"/>
      <c r="CU3190" s="107"/>
      <c r="CV3190" s="107"/>
      <c r="CW3190" s="107"/>
      <c r="CX3190" s="107"/>
      <c r="CY3190" s="107"/>
      <c r="CZ3190" s="107"/>
      <c r="DA3190" s="107"/>
      <c r="DB3190" s="107"/>
      <c r="DC3190" s="107"/>
      <c r="DD3190" s="107"/>
      <c r="DE3190" s="107"/>
      <c r="DF3190" s="107"/>
      <c r="DG3190" s="107"/>
      <c r="DH3190" s="107"/>
      <c r="DI3190" s="107"/>
      <c r="DJ3190" s="107"/>
      <c r="DK3190" s="107"/>
      <c r="DL3190" s="107"/>
      <c r="DM3190" s="107"/>
      <c r="DN3190" s="107"/>
      <c r="DO3190" s="107"/>
      <c r="DP3190" s="107"/>
      <c r="DQ3190" s="107"/>
      <c r="DR3190" s="107"/>
      <c r="DS3190" s="107"/>
      <c r="DT3190" s="107"/>
      <c r="DU3190" s="107"/>
      <c r="DV3190" s="107"/>
      <c r="DW3190" s="107"/>
      <c r="DX3190" s="107"/>
      <c r="DY3190" s="107"/>
      <c r="DZ3190" s="107"/>
      <c r="EA3190" s="107"/>
      <c r="EB3190" s="107"/>
      <c r="EC3190" s="107"/>
      <c r="ED3190" s="107"/>
      <c r="EE3190" s="107"/>
      <c r="EF3190" s="107"/>
      <c r="EG3190" s="107"/>
      <c r="EH3190" s="107"/>
      <c r="EI3190" s="107"/>
      <c r="EJ3190" s="107"/>
      <c r="EK3190" s="107"/>
      <c r="EL3190" s="107"/>
      <c r="EM3190" s="107"/>
      <c r="EN3190" s="107"/>
      <c r="EO3190" s="107"/>
      <c r="EP3190" s="107"/>
      <c r="EQ3190" s="107"/>
      <c r="ER3190" s="107"/>
      <c r="ES3190" s="107"/>
      <c r="ET3190" s="107"/>
      <c r="EU3190" s="107"/>
      <c r="EV3190" s="107"/>
      <c r="EW3190" s="107"/>
      <c r="EX3190" s="107"/>
      <c r="EY3190" s="107"/>
    </row>
    <row r="3191" spans="1:155" x14ac:dyDescent="0.15">
      <c r="A3191" s="36"/>
      <c r="B3191" s="107"/>
      <c r="C3191" s="145"/>
      <c r="D3191" s="146"/>
      <c r="E3191" s="147"/>
      <c r="F3191" s="148"/>
      <c r="G3191" s="148"/>
      <c r="H3191" s="107"/>
      <c r="I3191" s="149"/>
      <c r="J3191" s="107"/>
      <c r="K3191" s="145"/>
      <c r="L3191" s="92"/>
      <c r="M3191" s="104"/>
      <c r="N3191" s="143"/>
      <c r="O3191" s="143"/>
      <c r="P3191" s="143"/>
      <c r="Q3191" s="143"/>
      <c r="R3191" s="94"/>
      <c r="S3191" s="107"/>
      <c r="T3191" s="143"/>
      <c r="U3191" s="94"/>
      <c r="V3191" s="94"/>
      <c r="W3191" s="94"/>
      <c r="X3191" s="143"/>
      <c r="Y3191" s="123"/>
      <c r="Z3191" s="143"/>
      <c r="AA3191" s="107"/>
      <c r="AB3191" s="107"/>
      <c r="AC3191" s="107"/>
      <c r="AD3191" s="107"/>
      <c r="AE3191" s="107"/>
      <c r="AF3191" s="107"/>
      <c r="AG3191" s="107"/>
      <c r="AH3191" s="107"/>
      <c r="AI3191" s="107"/>
      <c r="AJ3191" s="107"/>
      <c r="AK3191" s="107"/>
      <c r="AL3191" s="107"/>
      <c r="AM3191" s="107"/>
      <c r="AN3191" s="107"/>
      <c r="AO3191" s="107"/>
      <c r="AP3191" s="107"/>
      <c r="AQ3191" s="107"/>
      <c r="AR3191" s="107"/>
      <c r="AS3191" s="107"/>
      <c r="AT3191" s="107"/>
      <c r="AU3191" s="107"/>
      <c r="AV3191" s="107"/>
      <c r="AW3191" s="107"/>
      <c r="AX3191" s="107"/>
      <c r="AY3191" s="107"/>
      <c r="AZ3191" s="107"/>
      <c r="BA3191" s="107"/>
      <c r="BB3191" s="107"/>
      <c r="BC3191" s="107"/>
      <c r="BD3191" s="107"/>
      <c r="BE3191" s="107"/>
      <c r="BF3191" s="107"/>
      <c r="BG3191" s="107"/>
      <c r="BH3191" s="107"/>
      <c r="BI3191" s="107"/>
      <c r="BJ3191" s="107"/>
      <c r="BK3191" s="107"/>
      <c r="BL3191" s="107"/>
      <c r="BM3191" s="107"/>
      <c r="BN3191" s="107"/>
      <c r="BO3191" s="107"/>
      <c r="BP3191" s="107"/>
      <c r="BQ3191" s="107"/>
      <c r="BR3191" s="107"/>
      <c r="BS3191" s="107"/>
      <c r="BT3191" s="107"/>
      <c r="BU3191" s="107"/>
      <c r="BV3191" s="107"/>
      <c r="BW3191" s="107"/>
      <c r="BX3191" s="107"/>
      <c r="BY3191" s="107"/>
      <c r="BZ3191" s="107"/>
      <c r="CA3191" s="107"/>
      <c r="CB3191" s="107"/>
      <c r="CC3191" s="107"/>
      <c r="CD3191" s="107"/>
      <c r="CE3191" s="107"/>
      <c r="CF3191" s="107"/>
      <c r="CG3191" s="107"/>
      <c r="CH3191" s="107"/>
      <c r="CI3191" s="107"/>
      <c r="CJ3191" s="107"/>
      <c r="CK3191" s="107"/>
      <c r="CL3191" s="107"/>
      <c r="CM3191" s="107"/>
      <c r="CN3191" s="107"/>
      <c r="CO3191" s="107"/>
      <c r="CP3191" s="107"/>
      <c r="CQ3191" s="107"/>
      <c r="CR3191" s="107"/>
      <c r="CS3191" s="107"/>
      <c r="CT3191" s="107"/>
      <c r="CU3191" s="107"/>
      <c r="CV3191" s="107"/>
      <c r="CW3191" s="107"/>
      <c r="CX3191" s="107"/>
      <c r="CY3191" s="107"/>
      <c r="CZ3191" s="107"/>
      <c r="DA3191" s="107"/>
      <c r="DB3191" s="107"/>
      <c r="DC3191" s="107"/>
      <c r="DD3191" s="107"/>
      <c r="DE3191" s="107"/>
      <c r="DF3191" s="107"/>
      <c r="DG3191" s="107"/>
      <c r="DH3191" s="107"/>
      <c r="DI3191" s="107"/>
      <c r="DJ3191" s="107"/>
      <c r="DK3191" s="107"/>
      <c r="DL3191" s="107"/>
      <c r="DM3191" s="107"/>
      <c r="DN3191" s="107"/>
      <c r="DO3191" s="107"/>
      <c r="DP3191" s="107"/>
      <c r="DQ3191" s="107"/>
      <c r="DR3191" s="107"/>
      <c r="DS3191" s="107"/>
      <c r="DT3191" s="107"/>
      <c r="DU3191" s="107"/>
      <c r="DV3191" s="107"/>
      <c r="DW3191" s="107"/>
      <c r="DX3191" s="107"/>
      <c r="DY3191" s="107"/>
      <c r="DZ3191" s="107"/>
      <c r="EA3191" s="107"/>
      <c r="EB3191" s="107"/>
      <c r="EC3191" s="107"/>
      <c r="ED3191" s="107"/>
      <c r="EE3191" s="107"/>
      <c r="EF3191" s="107"/>
      <c r="EG3191" s="107"/>
      <c r="EH3191" s="107"/>
      <c r="EI3191" s="107"/>
      <c r="EJ3191" s="107"/>
      <c r="EK3191" s="107"/>
      <c r="EL3191" s="107"/>
      <c r="EM3191" s="107"/>
      <c r="EN3191" s="107"/>
      <c r="EO3191" s="107"/>
      <c r="EP3191" s="107"/>
      <c r="EQ3191" s="107"/>
      <c r="ER3191" s="107"/>
      <c r="ES3191" s="107"/>
      <c r="ET3191" s="107"/>
      <c r="EU3191" s="107"/>
      <c r="EV3191" s="107"/>
      <c r="EW3191" s="107"/>
      <c r="EX3191" s="107"/>
      <c r="EY3191" s="107"/>
    </row>
    <row r="3192" spans="1:155" x14ac:dyDescent="0.15">
      <c r="A3192" s="36"/>
      <c r="B3192" s="107"/>
      <c r="C3192" s="145"/>
      <c r="D3192" s="146"/>
      <c r="E3192" s="147"/>
      <c r="F3192" s="148"/>
      <c r="G3192" s="148"/>
      <c r="H3192" s="107"/>
      <c r="I3192" s="149"/>
      <c r="J3192" s="107"/>
      <c r="K3192" s="145"/>
      <c r="L3192" s="92"/>
      <c r="M3192" s="104"/>
      <c r="N3192" s="143"/>
      <c r="O3192" s="143"/>
      <c r="P3192" s="143"/>
      <c r="Q3192" s="143"/>
      <c r="R3192" s="94"/>
      <c r="S3192" s="107"/>
      <c r="T3192" s="143"/>
      <c r="U3192" s="94"/>
      <c r="V3192" s="94"/>
      <c r="W3192" s="94"/>
      <c r="X3192" s="143"/>
      <c r="Y3192" s="123"/>
      <c r="Z3192" s="143"/>
      <c r="AA3192" s="107"/>
      <c r="AB3192" s="107"/>
      <c r="AC3192" s="107"/>
      <c r="AD3192" s="107"/>
      <c r="AE3192" s="107"/>
      <c r="AF3192" s="107"/>
      <c r="AG3192" s="107"/>
      <c r="AH3192" s="107"/>
      <c r="AI3192" s="107"/>
      <c r="AJ3192" s="107"/>
      <c r="AK3192" s="107"/>
      <c r="AL3192" s="107"/>
      <c r="AM3192" s="107"/>
      <c r="AN3192" s="107"/>
      <c r="AO3192" s="107"/>
      <c r="AP3192" s="107"/>
      <c r="AQ3192" s="107"/>
      <c r="AR3192" s="107"/>
      <c r="AS3192" s="107"/>
      <c r="AT3192" s="107"/>
      <c r="AU3192" s="107"/>
      <c r="AV3192" s="107"/>
      <c r="AW3192" s="107"/>
      <c r="AX3192" s="107"/>
      <c r="AY3192" s="107"/>
      <c r="AZ3192" s="107"/>
      <c r="BA3192" s="107"/>
      <c r="BB3192" s="107"/>
      <c r="BC3192" s="107"/>
      <c r="BD3192" s="107"/>
      <c r="BE3192" s="107"/>
      <c r="BF3192" s="107"/>
      <c r="BG3192" s="107"/>
      <c r="BH3192" s="107"/>
      <c r="BI3192" s="107"/>
      <c r="BJ3192" s="107"/>
      <c r="BK3192" s="107"/>
      <c r="BL3192" s="107"/>
      <c r="BM3192" s="107"/>
      <c r="BN3192" s="107"/>
      <c r="BO3192" s="107"/>
      <c r="BP3192" s="107"/>
      <c r="BQ3192" s="107"/>
      <c r="BR3192" s="107"/>
      <c r="BS3192" s="107"/>
      <c r="BT3192" s="107"/>
      <c r="BU3192" s="107"/>
      <c r="BV3192" s="107"/>
      <c r="BW3192" s="107"/>
      <c r="BX3192" s="107"/>
      <c r="BY3192" s="107"/>
      <c r="BZ3192" s="107"/>
      <c r="CA3192" s="107"/>
      <c r="CB3192" s="107"/>
      <c r="CC3192" s="107"/>
      <c r="CD3192" s="107"/>
      <c r="CE3192" s="107"/>
      <c r="CF3192" s="107"/>
      <c r="CG3192" s="107"/>
      <c r="CH3192" s="107"/>
      <c r="CI3192" s="107"/>
      <c r="CJ3192" s="107"/>
      <c r="CK3192" s="107"/>
      <c r="CL3192" s="107"/>
      <c r="CM3192" s="107"/>
      <c r="CN3192" s="107"/>
      <c r="CO3192" s="107"/>
      <c r="CP3192" s="107"/>
      <c r="CQ3192" s="107"/>
      <c r="CR3192" s="107"/>
      <c r="CS3192" s="107"/>
      <c r="CT3192" s="107"/>
      <c r="CU3192" s="107"/>
      <c r="CV3192" s="107"/>
      <c r="CW3192" s="107"/>
      <c r="CX3192" s="107"/>
      <c r="CY3192" s="107"/>
      <c r="CZ3192" s="107"/>
      <c r="DA3192" s="107"/>
      <c r="DB3192" s="107"/>
      <c r="DC3192" s="107"/>
      <c r="DD3192" s="107"/>
      <c r="DE3192" s="107"/>
      <c r="DF3192" s="107"/>
      <c r="DG3192" s="107"/>
      <c r="DH3192" s="107"/>
      <c r="DI3192" s="107"/>
      <c r="DJ3192" s="107"/>
      <c r="DK3192" s="107"/>
      <c r="DL3192" s="107"/>
      <c r="DM3192" s="107"/>
      <c r="DN3192" s="107"/>
      <c r="DO3192" s="107"/>
      <c r="DP3192" s="107"/>
      <c r="DQ3192" s="107"/>
      <c r="DR3192" s="107"/>
      <c r="DS3192" s="107"/>
      <c r="DT3192" s="107"/>
      <c r="DU3192" s="107"/>
      <c r="DV3192" s="107"/>
      <c r="DW3192" s="107"/>
      <c r="DX3192" s="107"/>
      <c r="DY3192" s="107"/>
      <c r="DZ3192" s="107"/>
      <c r="EA3192" s="107"/>
      <c r="EB3192" s="107"/>
      <c r="EC3192" s="107"/>
      <c r="ED3192" s="107"/>
      <c r="EE3192" s="107"/>
      <c r="EF3192" s="107"/>
      <c r="EG3192" s="107"/>
      <c r="EH3192" s="107"/>
      <c r="EI3192" s="107"/>
      <c r="EJ3192" s="107"/>
      <c r="EK3192" s="107"/>
      <c r="EL3192" s="107"/>
      <c r="EM3192" s="107"/>
      <c r="EN3192" s="107"/>
      <c r="EO3192" s="107"/>
      <c r="EP3192" s="107"/>
      <c r="EQ3192" s="107"/>
      <c r="ER3192" s="107"/>
      <c r="ES3192" s="107"/>
      <c r="ET3192" s="107"/>
      <c r="EU3192" s="107"/>
      <c r="EV3192" s="107"/>
      <c r="EW3192" s="107"/>
      <c r="EX3192" s="107"/>
      <c r="EY3192" s="107"/>
    </row>
    <row r="3193" spans="1:155" x14ac:dyDescent="0.15">
      <c r="A3193" s="36"/>
      <c r="B3193" s="107"/>
      <c r="C3193" s="145"/>
      <c r="D3193" s="146"/>
      <c r="E3193" s="147"/>
      <c r="F3193" s="148"/>
      <c r="G3193" s="148"/>
      <c r="H3193" s="107"/>
      <c r="I3193" s="149"/>
      <c r="J3193" s="107"/>
      <c r="K3193" s="145"/>
      <c r="L3193" s="92"/>
      <c r="M3193" s="104"/>
      <c r="N3193" s="143"/>
      <c r="O3193" s="143"/>
      <c r="P3193" s="143"/>
      <c r="Q3193" s="143"/>
      <c r="R3193" s="94"/>
      <c r="S3193" s="107"/>
      <c r="T3193" s="143"/>
      <c r="U3193" s="94"/>
      <c r="V3193" s="94"/>
      <c r="W3193" s="94"/>
      <c r="X3193" s="143"/>
      <c r="Y3193" s="123"/>
      <c r="Z3193" s="143"/>
      <c r="AA3193" s="107"/>
      <c r="AB3193" s="107"/>
      <c r="AC3193" s="107"/>
      <c r="AD3193" s="107"/>
      <c r="AE3193" s="107"/>
      <c r="AF3193" s="107"/>
      <c r="AG3193" s="107"/>
      <c r="AH3193" s="107"/>
      <c r="AI3193" s="107"/>
      <c r="AJ3193" s="107"/>
      <c r="AK3193" s="107"/>
      <c r="AL3193" s="107"/>
      <c r="AM3193" s="107"/>
      <c r="AN3193" s="107"/>
      <c r="AO3193" s="107"/>
      <c r="AP3193" s="107"/>
      <c r="AQ3193" s="107"/>
      <c r="AR3193" s="107"/>
      <c r="AS3193" s="107"/>
      <c r="AT3193" s="107"/>
      <c r="AU3193" s="107"/>
      <c r="AV3193" s="107"/>
      <c r="AW3193" s="107"/>
      <c r="AX3193" s="107"/>
      <c r="AY3193" s="107"/>
      <c r="AZ3193" s="107"/>
      <c r="BA3193" s="107"/>
      <c r="BB3193" s="107"/>
      <c r="BC3193" s="107"/>
      <c r="BD3193" s="107"/>
      <c r="BE3193" s="107"/>
      <c r="BF3193" s="107"/>
      <c r="BG3193" s="107"/>
      <c r="BH3193" s="107"/>
      <c r="BI3193" s="107"/>
      <c r="BJ3193" s="107"/>
      <c r="BK3193" s="107"/>
      <c r="BL3193" s="107"/>
      <c r="BM3193" s="107"/>
      <c r="BN3193" s="107"/>
      <c r="BO3193" s="107"/>
      <c r="BP3193" s="107"/>
      <c r="BQ3193" s="107"/>
      <c r="BR3193" s="107"/>
      <c r="BS3193" s="107"/>
      <c r="BT3193" s="107"/>
      <c r="BU3193" s="107"/>
      <c r="BV3193" s="107"/>
      <c r="BW3193" s="107"/>
      <c r="BX3193" s="107"/>
      <c r="BY3193" s="107"/>
      <c r="BZ3193" s="107"/>
      <c r="CA3193" s="107"/>
      <c r="CB3193" s="107"/>
      <c r="CC3193" s="107"/>
      <c r="CD3193" s="107"/>
      <c r="CE3193" s="107"/>
      <c r="CF3193" s="107"/>
      <c r="CG3193" s="107"/>
      <c r="CH3193" s="107"/>
      <c r="CI3193" s="107"/>
      <c r="CJ3193" s="107"/>
      <c r="CK3193" s="107"/>
      <c r="CL3193" s="107"/>
      <c r="CM3193" s="107"/>
      <c r="CN3193" s="107"/>
      <c r="CO3193" s="107"/>
      <c r="CP3193" s="107"/>
      <c r="CQ3193" s="107"/>
      <c r="CR3193" s="107"/>
      <c r="CS3193" s="107"/>
      <c r="CT3193" s="107"/>
      <c r="CU3193" s="107"/>
      <c r="CV3193" s="107"/>
      <c r="CW3193" s="107"/>
      <c r="CX3193" s="107"/>
      <c r="CY3193" s="107"/>
      <c r="CZ3193" s="107"/>
      <c r="DA3193" s="107"/>
      <c r="DB3193" s="107"/>
      <c r="DC3193" s="107"/>
      <c r="DD3193" s="107"/>
      <c r="DE3193" s="107"/>
      <c r="DF3193" s="107"/>
      <c r="DG3193" s="107"/>
      <c r="DH3193" s="107"/>
      <c r="DI3193" s="107"/>
      <c r="DJ3193" s="107"/>
      <c r="DK3193" s="107"/>
      <c r="DL3193" s="107"/>
      <c r="DM3193" s="107"/>
      <c r="DN3193" s="107"/>
      <c r="DO3193" s="107"/>
      <c r="DP3193" s="107"/>
      <c r="DQ3193" s="107"/>
      <c r="DR3193" s="107"/>
      <c r="DS3193" s="107"/>
      <c r="DT3193" s="107"/>
      <c r="DU3193" s="107"/>
      <c r="DV3193" s="107"/>
      <c r="DW3193" s="107"/>
      <c r="DX3193" s="107"/>
      <c r="DY3193" s="107"/>
      <c r="DZ3193" s="107"/>
      <c r="EA3193" s="107"/>
      <c r="EB3193" s="107"/>
      <c r="EC3193" s="107"/>
      <c r="ED3193" s="107"/>
      <c r="EE3193" s="107"/>
      <c r="EF3193" s="107"/>
      <c r="EG3193" s="107"/>
      <c r="EH3193" s="107"/>
      <c r="EI3193" s="107"/>
      <c r="EJ3193" s="107"/>
      <c r="EK3193" s="107"/>
      <c r="EL3193" s="107"/>
      <c r="EM3193" s="107"/>
      <c r="EN3193" s="107"/>
      <c r="EO3193" s="107"/>
      <c r="EP3193" s="107"/>
      <c r="EQ3193" s="107"/>
      <c r="ER3193" s="107"/>
      <c r="ES3193" s="107"/>
      <c r="ET3193" s="107"/>
      <c r="EU3193" s="107"/>
      <c r="EV3193" s="107"/>
      <c r="EW3193" s="107"/>
      <c r="EX3193" s="107"/>
      <c r="EY3193" s="107"/>
    </row>
    <row r="3194" spans="1:155" x14ac:dyDescent="0.15">
      <c r="A3194" s="36"/>
      <c r="B3194" s="107"/>
      <c r="C3194" s="145"/>
      <c r="D3194" s="146"/>
      <c r="E3194" s="147"/>
      <c r="F3194" s="148"/>
      <c r="G3194" s="148"/>
      <c r="H3194" s="107"/>
      <c r="I3194" s="149"/>
      <c r="J3194" s="107"/>
      <c r="K3194" s="145"/>
      <c r="L3194" s="92"/>
      <c r="M3194" s="104"/>
      <c r="N3194" s="143"/>
      <c r="O3194" s="143"/>
      <c r="P3194" s="143"/>
      <c r="Q3194" s="143"/>
      <c r="R3194" s="94"/>
      <c r="S3194" s="107"/>
      <c r="T3194" s="143"/>
      <c r="U3194" s="94"/>
      <c r="V3194" s="94"/>
      <c r="W3194" s="94"/>
      <c r="X3194" s="143"/>
      <c r="Y3194" s="123"/>
      <c r="Z3194" s="143"/>
      <c r="AA3194" s="107"/>
      <c r="AB3194" s="107"/>
      <c r="AC3194" s="107"/>
      <c r="AD3194" s="107"/>
      <c r="AE3194" s="107"/>
      <c r="AF3194" s="107"/>
      <c r="AG3194" s="107"/>
      <c r="AH3194" s="107"/>
      <c r="AI3194" s="107"/>
      <c r="AJ3194" s="107"/>
      <c r="AK3194" s="107"/>
      <c r="AL3194" s="107"/>
      <c r="AM3194" s="107"/>
      <c r="AN3194" s="107"/>
      <c r="AO3194" s="107"/>
      <c r="AP3194" s="107"/>
      <c r="AQ3194" s="107"/>
      <c r="AR3194" s="107"/>
      <c r="AS3194" s="107"/>
      <c r="AT3194" s="107"/>
      <c r="AU3194" s="107"/>
      <c r="AV3194" s="107"/>
      <c r="AW3194" s="107"/>
      <c r="AX3194" s="107"/>
      <c r="AY3194" s="107"/>
      <c r="AZ3194" s="107"/>
      <c r="BA3194" s="107"/>
      <c r="BB3194" s="107"/>
      <c r="BC3194" s="107"/>
      <c r="BD3194" s="107"/>
      <c r="BE3194" s="107"/>
      <c r="BF3194" s="107"/>
      <c r="BG3194" s="107"/>
      <c r="BH3194" s="107"/>
      <c r="BI3194" s="107"/>
      <c r="BJ3194" s="107"/>
      <c r="BK3194" s="107"/>
      <c r="BL3194" s="107"/>
      <c r="BM3194" s="107"/>
      <c r="BN3194" s="107"/>
      <c r="BO3194" s="107"/>
      <c r="BP3194" s="107"/>
      <c r="BQ3194" s="107"/>
      <c r="BR3194" s="107"/>
      <c r="BS3194" s="107"/>
      <c r="BT3194" s="107"/>
      <c r="BU3194" s="107"/>
      <c r="BV3194" s="107"/>
      <c r="BW3194" s="107"/>
      <c r="BX3194" s="107"/>
      <c r="BY3194" s="107"/>
      <c r="BZ3194" s="107"/>
      <c r="CA3194" s="107"/>
      <c r="CB3194" s="107"/>
      <c r="CC3194" s="107"/>
      <c r="CD3194" s="107"/>
      <c r="CE3194" s="107"/>
      <c r="CF3194" s="107"/>
      <c r="CG3194" s="107"/>
      <c r="CH3194" s="107"/>
      <c r="CI3194" s="107"/>
      <c r="CJ3194" s="107"/>
      <c r="CK3194" s="107"/>
      <c r="CL3194" s="107"/>
      <c r="CM3194" s="107"/>
      <c r="CN3194" s="107"/>
      <c r="CO3194" s="107"/>
      <c r="CP3194" s="107"/>
      <c r="CQ3194" s="107"/>
      <c r="CR3194" s="107"/>
      <c r="CS3194" s="107"/>
      <c r="CT3194" s="107"/>
      <c r="CU3194" s="107"/>
      <c r="CV3194" s="107"/>
      <c r="CW3194" s="107"/>
      <c r="CX3194" s="107"/>
      <c r="CY3194" s="107"/>
      <c r="CZ3194" s="107"/>
      <c r="DA3194" s="107"/>
      <c r="DB3194" s="107"/>
      <c r="DC3194" s="107"/>
      <c r="DD3194" s="107"/>
      <c r="DE3194" s="107"/>
      <c r="DF3194" s="107"/>
      <c r="DG3194" s="107"/>
      <c r="DH3194" s="107"/>
      <c r="DI3194" s="107"/>
      <c r="DJ3194" s="107"/>
      <c r="DK3194" s="107"/>
      <c r="DL3194" s="107"/>
      <c r="DM3194" s="107"/>
      <c r="DN3194" s="107"/>
      <c r="DO3194" s="107"/>
      <c r="DP3194" s="107"/>
      <c r="DQ3194" s="107"/>
      <c r="DR3194" s="107"/>
      <c r="DS3194" s="107"/>
      <c r="DT3194" s="107"/>
      <c r="DU3194" s="107"/>
      <c r="DV3194" s="107"/>
      <c r="DW3194" s="107"/>
      <c r="DX3194" s="107"/>
      <c r="DY3194" s="107"/>
      <c r="DZ3194" s="107"/>
      <c r="EA3194" s="107"/>
      <c r="EB3194" s="107"/>
      <c r="EC3194" s="107"/>
      <c r="ED3194" s="107"/>
      <c r="EE3194" s="107"/>
      <c r="EF3194" s="107"/>
      <c r="EG3194" s="107"/>
      <c r="EH3194" s="107"/>
      <c r="EI3194" s="107"/>
      <c r="EJ3194" s="107"/>
      <c r="EK3194" s="107"/>
      <c r="EL3194" s="107"/>
      <c r="EM3194" s="107"/>
      <c r="EN3194" s="107"/>
      <c r="EO3194" s="107"/>
      <c r="EP3194" s="107"/>
      <c r="EQ3194" s="107"/>
      <c r="ER3194" s="107"/>
      <c r="ES3194" s="107"/>
      <c r="ET3194" s="107"/>
      <c r="EU3194" s="107"/>
      <c r="EV3194" s="107"/>
      <c r="EW3194" s="107"/>
      <c r="EX3194" s="107"/>
      <c r="EY3194" s="107"/>
    </row>
    <row r="3195" spans="1:155" x14ac:dyDescent="0.15">
      <c r="A3195" s="36"/>
      <c r="B3195" s="107"/>
      <c r="C3195" s="145"/>
      <c r="D3195" s="146"/>
      <c r="E3195" s="147"/>
      <c r="F3195" s="148"/>
      <c r="G3195" s="148"/>
      <c r="H3195" s="107"/>
      <c r="I3195" s="149"/>
      <c r="J3195" s="107"/>
      <c r="K3195" s="145"/>
      <c r="L3195" s="92"/>
      <c r="M3195" s="104"/>
      <c r="N3195" s="143"/>
      <c r="O3195" s="143"/>
      <c r="P3195" s="143"/>
      <c r="Q3195" s="143"/>
      <c r="R3195" s="94"/>
      <c r="S3195" s="107"/>
      <c r="T3195" s="143"/>
      <c r="U3195" s="94"/>
      <c r="V3195" s="94"/>
      <c r="W3195" s="94"/>
      <c r="X3195" s="143"/>
      <c r="Y3195" s="123"/>
      <c r="Z3195" s="143"/>
      <c r="AA3195" s="107"/>
      <c r="AB3195" s="107"/>
      <c r="AC3195" s="107"/>
      <c r="AD3195" s="107"/>
      <c r="AE3195" s="107"/>
      <c r="AF3195" s="107"/>
      <c r="AG3195" s="107"/>
      <c r="AH3195" s="107"/>
      <c r="AI3195" s="107"/>
      <c r="AJ3195" s="107"/>
      <c r="AK3195" s="107"/>
      <c r="AL3195" s="107"/>
      <c r="AM3195" s="107"/>
      <c r="AN3195" s="107"/>
      <c r="AO3195" s="107"/>
      <c r="AP3195" s="107"/>
      <c r="AQ3195" s="107"/>
      <c r="AR3195" s="107"/>
      <c r="AS3195" s="107"/>
      <c r="AT3195" s="107"/>
      <c r="AU3195" s="107"/>
      <c r="AV3195" s="107"/>
      <c r="AW3195" s="107"/>
      <c r="AX3195" s="107"/>
      <c r="AY3195" s="107"/>
      <c r="AZ3195" s="107"/>
      <c r="BA3195" s="107"/>
      <c r="BB3195" s="107"/>
      <c r="BC3195" s="107"/>
      <c r="BD3195" s="107"/>
      <c r="BE3195" s="107"/>
      <c r="BF3195" s="107"/>
      <c r="BG3195" s="107"/>
      <c r="BH3195" s="107"/>
      <c r="BI3195" s="107"/>
      <c r="BJ3195" s="107"/>
      <c r="BK3195" s="107"/>
      <c r="BL3195" s="107"/>
      <c r="BM3195" s="107"/>
      <c r="BN3195" s="107"/>
      <c r="BO3195" s="107"/>
      <c r="BP3195" s="107"/>
      <c r="BQ3195" s="107"/>
      <c r="BR3195" s="107"/>
      <c r="BS3195" s="107"/>
      <c r="BT3195" s="107"/>
      <c r="BU3195" s="107"/>
      <c r="BV3195" s="107"/>
      <c r="BW3195" s="107"/>
      <c r="BX3195" s="107"/>
      <c r="BY3195" s="107"/>
      <c r="BZ3195" s="107"/>
      <c r="CA3195" s="107"/>
      <c r="CB3195" s="107"/>
      <c r="CC3195" s="107"/>
      <c r="CD3195" s="107"/>
      <c r="CE3195" s="107"/>
      <c r="CF3195" s="107"/>
      <c r="CG3195" s="107"/>
      <c r="CH3195" s="107"/>
      <c r="CI3195" s="107"/>
      <c r="CJ3195" s="107"/>
      <c r="CK3195" s="107"/>
      <c r="CL3195" s="107"/>
      <c r="CM3195" s="107"/>
      <c r="CN3195" s="107"/>
      <c r="CO3195" s="107"/>
      <c r="CP3195" s="107"/>
      <c r="CQ3195" s="107"/>
      <c r="CR3195" s="107"/>
      <c r="CS3195" s="107"/>
      <c r="CT3195" s="107"/>
      <c r="CU3195" s="107"/>
      <c r="CV3195" s="107"/>
      <c r="CW3195" s="107"/>
      <c r="CX3195" s="107"/>
      <c r="CY3195" s="107"/>
      <c r="CZ3195" s="107"/>
      <c r="DA3195" s="107"/>
      <c r="DB3195" s="107"/>
      <c r="DC3195" s="107"/>
      <c r="DD3195" s="107"/>
      <c r="DE3195" s="107"/>
      <c r="DF3195" s="107"/>
      <c r="DG3195" s="107"/>
      <c r="DH3195" s="107"/>
      <c r="DI3195" s="107"/>
      <c r="DJ3195" s="107"/>
      <c r="DK3195" s="107"/>
      <c r="DL3195" s="107"/>
      <c r="DM3195" s="107"/>
      <c r="DN3195" s="107"/>
      <c r="DO3195" s="107"/>
      <c r="DP3195" s="107"/>
      <c r="DQ3195" s="107"/>
      <c r="DR3195" s="107"/>
      <c r="DS3195" s="107"/>
      <c r="DT3195" s="107"/>
      <c r="DU3195" s="107"/>
      <c r="DV3195" s="107"/>
      <c r="DW3195" s="107"/>
      <c r="DX3195" s="107"/>
      <c r="DY3195" s="107"/>
      <c r="DZ3195" s="107"/>
      <c r="EA3195" s="107"/>
      <c r="EB3195" s="107"/>
      <c r="EC3195" s="107"/>
      <c r="ED3195" s="107"/>
      <c r="EE3195" s="107"/>
      <c r="EF3195" s="107"/>
      <c r="EG3195" s="107"/>
      <c r="EH3195" s="107"/>
      <c r="EI3195" s="107"/>
      <c r="EJ3195" s="107"/>
      <c r="EK3195" s="107"/>
      <c r="EL3195" s="107"/>
      <c r="EM3195" s="107"/>
      <c r="EN3195" s="107"/>
      <c r="EO3195" s="107"/>
      <c r="EP3195" s="107"/>
      <c r="EQ3195" s="107"/>
      <c r="ER3195" s="107"/>
      <c r="ES3195" s="107"/>
      <c r="ET3195" s="107"/>
      <c r="EU3195" s="107"/>
      <c r="EV3195" s="107"/>
      <c r="EW3195" s="107"/>
      <c r="EX3195" s="107"/>
      <c r="EY3195" s="107"/>
    </row>
    <row r="3196" spans="1:155" x14ac:dyDescent="0.15">
      <c r="A3196" s="36"/>
      <c r="B3196" s="107"/>
      <c r="C3196" s="145"/>
      <c r="D3196" s="146"/>
      <c r="E3196" s="147"/>
      <c r="F3196" s="148"/>
      <c r="G3196" s="148"/>
      <c r="H3196" s="107"/>
      <c r="I3196" s="149"/>
      <c r="J3196" s="107"/>
      <c r="K3196" s="145"/>
      <c r="L3196" s="92"/>
      <c r="M3196" s="104"/>
      <c r="N3196" s="143"/>
      <c r="O3196" s="143"/>
      <c r="P3196" s="143"/>
      <c r="Q3196" s="143"/>
      <c r="R3196" s="94"/>
      <c r="S3196" s="107"/>
      <c r="T3196" s="143"/>
      <c r="U3196" s="94"/>
      <c r="V3196" s="94"/>
      <c r="W3196" s="94"/>
      <c r="X3196" s="143"/>
      <c r="Y3196" s="123"/>
      <c r="Z3196" s="143"/>
      <c r="AA3196" s="107"/>
      <c r="AB3196" s="107"/>
      <c r="AC3196" s="107"/>
      <c r="AD3196" s="107"/>
      <c r="AE3196" s="107"/>
      <c r="AF3196" s="107"/>
      <c r="AG3196" s="107"/>
      <c r="AH3196" s="107"/>
      <c r="AI3196" s="107"/>
      <c r="AJ3196" s="107"/>
      <c r="AK3196" s="107"/>
      <c r="AL3196" s="107"/>
      <c r="AM3196" s="107"/>
      <c r="AN3196" s="107"/>
      <c r="AO3196" s="107"/>
      <c r="AP3196" s="107"/>
      <c r="AQ3196" s="107"/>
      <c r="AR3196" s="107"/>
      <c r="AS3196" s="107"/>
      <c r="AT3196" s="107"/>
      <c r="AU3196" s="107"/>
      <c r="AV3196" s="107"/>
      <c r="AW3196" s="107"/>
      <c r="AX3196" s="107"/>
      <c r="AY3196" s="107"/>
      <c r="AZ3196" s="107"/>
      <c r="BA3196" s="107"/>
      <c r="BB3196" s="107"/>
      <c r="BC3196" s="107"/>
      <c r="BD3196" s="107"/>
      <c r="BE3196" s="107"/>
      <c r="BF3196" s="107"/>
      <c r="BG3196" s="107"/>
      <c r="BH3196" s="107"/>
      <c r="BI3196" s="107"/>
      <c r="BJ3196" s="107"/>
      <c r="BK3196" s="107"/>
      <c r="BL3196" s="107"/>
      <c r="BM3196" s="107"/>
      <c r="BN3196" s="107"/>
      <c r="BO3196" s="107"/>
      <c r="BP3196" s="107"/>
      <c r="BQ3196" s="107"/>
      <c r="BR3196" s="107"/>
      <c r="BS3196" s="107"/>
      <c r="BT3196" s="107"/>
      <c r="BU3196" s="107"/>
      <c r="BV3196" s="107"/>
      <c r="BW3196" s="107"/>
      <c r="BX3196" s="107"/>
      <c r="BY3196" s="107"/>
      <c r="BZ3196" s="107"/>
      <c r="CA3196" s="107"/>
      <c r="CB3196" s="107"/>
      <c r="CC3196" s="107"/>
      <c r="CD3196" s="107"/>
      <c r="CE3196" s="107"/>
      <c r="CF3196" s="107"/>
      <c r="CG3196" s="107"/>
      <c r="CH3196" s="107"/>
      <c r="CI3196" s="107"/>
      <c r="CJ3196" s="107"/>
      <c r="CK3196" s="107"/>
      <c r="CL3196" s="107"/>
      <c r="CM3196" s="107"/>
      <c r="CN3196" s="107"/>
      <c r="CO3196" s="107"/>
      <c r="CP3196" s="107"/>
      <c r="CQ3196" s="107"/>
      <c r="CR3196" s="107"/>
      <c r="CS3196" s="107"/>
      <c r="CT3196" s="107"/>
      <c r="CU3196" s="107"/>
      <c r="CV3196" s="107"/>
      <c r="CW3196" s="107"/>
      <c r="CX3196" s="107"/>
      <c r="CY3196" s="107"/>
      <c r="CZ3196" s="107"/>
      <c r="DA3196" s="107"/>
      <c r="DB3196" s="107"/>
      <c r="DC3196" s="107"/>
      <c r="DD3196" s="107"/>
      <c r="DE3196" s="107"/>
      <c r="DF3196" s="107"/>
      <c r="DG3196" s="107"/>
      <c r="DH3196" s="107"/>
      <c r="DI3196" s="107"/>
      <c r="DJ3196" s="107"/>
      <c r="DK3196" s="107"/>
      <c r="DL3196" s="107"/>
      <c r="DM3196" s="107"/>
      <c r="DN3196" s="107"/>
      <c r="DO3196" s="107"/>
      <c r="DP3196" s="107"/>
      <c r="DQ3196" s="107"/>
      <c r="DR3196" s="107"/>
      <c r="DS3196" s="107"/>
      <c r="DT3196" s="107"/>
      <c r="DU3196" s="107"/>
      <c r="DV3196" s="107"/>
      <c r="DW3196" s="107"/>
      <c r="DX3196" s="107"/>
      <c r="DY3196" s="107"/>
      <c r="DZ3196" s="107"/>
      <c r="EA3196" s="107"/>
      <c r="EB3196" s="107"/>
      <c r="EC3196" s="107"/>
      <c r="ED3196" s="107"/>
      <c r="EE3196" s="107"/>
      <c r="EF3196" s="107"/>
      <c r="EG3196" s="107"/>
      <c r="EH3196" s="107"/>
      <c r="EI3196" s="107"/>
      <c r="EJ3196" s="107"/>
      <c r="EK3196" s="107"/>
      <c r="EL3196" s="107"/>
      <c r="EM3196" s="107"/>
      <c r="EN3196" s="107"/>
      <c r="EO3196" s="107"/>
      <c r="EP3196" s="107"/>
      <c r="EQ3196" s="107"/>
      <c r="ER3196" s="107"/>
      <c r="ES3196" s="107"/>
      <c r="ET3196" s="107"/>
      <c r="EU3196" s="107"/>
      <c r="EV3196" s="107"/>
      <c r="EW3196" s="107"/>
      <c r="EX3196" s="107"/>
      <c r="EY3196" s="107"/>
    </row>
    <row r="3197" spans="1:155" x14ac:dyDescent="0.15">
      <c r="A3197" s="36"/>
      <c r="B3197" s="107"/>
      <c r="C3197" s="145"/>
      <c r="D3197" s="146"/>
      <c r="E3197" s="147"/>
      <c r="F3197" s="148"/>
      <c r="G3197" s="148"/>
      <c r="H3197" s="107"/>
      <c r="I3197" s="149"/>
      <c r="J3197" s="107"/>
      <c r="K3197" s="145"/>
      <c r="L3197" s="92"/>
      <c r="M3197" s="104"/>
      <c r="N3197" s="143"/>
      <c r="O3197" s="143"/>
      <c r="P3197" s="143"/>
      <c r="Q3197" s="143"/>
      <c r="R3197" s="94"/>
      <c r="S3197" s="107"/>
      <c r="T3197" s="143"/>
      <c r="U3197" s="94"/>
      <c r="V3197" s="94"/>
      <c r="W3197" s="94"/>
      <c r="X3197" s="143"/>
      <c r="Y3197" s="123"/>
      <c r="Z3197" s="143"/>
      <c r="AA3197" s="107"/>
      <c r="AB3197" s="107"/>
      <c r="AC3197" s="107"/>
      <c r="AD3197" s="107"/>
      <c r="AE3197" s="107"/>
      <c r="AF3197" s="107"/>
      <c r="AG3197" s="107"/>
      <c r="AH3197" s="107"/>
      <c r="AI3197" s="107"/>
      <c r="AJ3197" s="107"/>
      <c r="AK3197" s="107"/>
      <c r="AL3197" s="107"/>
      <c r="AM3197" s="107"/>
      <c r="AN3197" s="107"/>
      <c r="AO3197" s="107"/>
      <c r="AP3197" s="107"/>
      <c r="AQ3197" s="107"/>
      <c r="AR3197" s="107"/>
      <c r="AS3197" s="107"/>
      <c r="AT3197" s="107"/>
      <c r="AU3197" s="107"/>
      <c r="AV3197" s="107"/>
      <c r="AW3197" s="107"/>
      <c r="AX3197" s="107"/>
      <c r="AY3197" s="107"/>
      <c r="AZ3197" s="107"/>
      <c r="BA3197" s="107"/>
      <c r="BB3197" s="107"/>
      <c r="BC3197" s="107"/>
      <c r="BD3197" s="107"/>
      <c r="BE3197" s="107"/>
      <c r="BF3197" s="107"/>
      <c r="BG3197" s="107"/>
      <c r="BH3197" s="107"/>
      <c r="BI3197" s="107"/>
      <c r="BJ3197" s="107"/>
      <c r="BK3197" s="107"/>
      <c r="BL3197" s="107"/>
      <c r="BM3197" s="107"/>
      <c r="BN3197" s="107"/>
      <c r="BO3197" s="107"/>
      <c r="BP3197" s="107"/>
      <c r="BQ3197" s="107"/>
      <c r="BR3197" s="107"/>
      <c r="BS3197" s="107"/>
      <c r="BT3197" s="107"/>
      <c r="BU3197" s="107"/>
      <c r="BV3197" s="107"/>
      <c r="BW3197" s="107"/>
      <c r="BX3197" s="107"/>
      <c r="BY3197" s="107"/>
      <c r="BZ3197" s="107"/>
      <c r="CA3197" s="107"/>
      <c r="CB3197" s="107"/>
      <c r="CC3197" s="107"/>
      <c r="CD3197" s="107"/>
      <c r="CE3197" s="107"/>
      <c r="CF3197" s="107"/>
      <c r="CG3197" s="107"/>
      <c r="CH3197" s="107"/>
      <c r="CI3197" s="107"/>
      <c r="CJ3197" s="107"/>
      <c r="CK3197" s="107"/>
      <c r="CL3197" s="107"/>
      <c r="CM3197" s="107"/>
      <c r="CN3197" s="107"/>
      <c r="CO3197" s="107"/>
      <c r="CP3197" s="107"/>
      <c r="CQ3197" s="107"/>
      <c r="CR3197" s="107"/>
      <c r="CS3197" s="107"/>
      <c r="CT3197" s="107"/>
      <c r="CU3197" s="107"/>
      <c r="CV3197" s="107"/>
      <c r="CW3197" s="107"/>
      <c r="CX3197" s="107"/>
      <c r="CY3197" s="107"/>
      <c r="CZ3197" s="107"/>
      <c r="DA3197" s="107"/>
      <c r="DB3197" s="107"/>
      <c r="DC3197" s="107"/>
      <c r="DD3197" s="107"/>
      <c r="DE3197" s="107"/>
      <c r="DF3197" s="107"/>
      <c r="DG3197" s="107"/>
      <c r="DH3197" s="107"/>
      <c r="DI3197" s="107"/>
      <c r="DJ3197" s="107"/>
      <c r="DK3197" s="107"/>
      <c r="DL3197" s="107"/>
      <c r="DM3197" s="107"/>
      <c r="DN3197" s="107"/>
      <c r="DO3197" s="107"/>
      <c r="DP3197" s="107"/>
      <c r="DQ3197" s="107"/>
      <c r="DR3197" s="107"/>
      <c r="DS3197" s="107"/>
      <c r="DT3197" s="107"/>
      <c r="DU3197" s="107"/>
      <c r="DV3197" s="107"/>
      <c r="DW3197" s="107"/>
      <c r="DX3197" s="107"/>
      <c r="DY3197" s="107"/>
      <c r="DZ3197" s="107"/>
      <c r="EA3197" s="107"/>
      <c r="EB3197" s="107"/>
      <c r="EC3197" s="107"/>
      <c r="ED3197" s="107"/>
      <c r="EE3197" s="107"/>
      <c r="EF3197" s="107"/>
      <c r="EG3197" s="107"/>
      <c r="EH3197" s="107"/>
      <c r="EI3197" s="107"/>
      <c r="EJ3197" s="107"/>
      <c r="EK3197" s="107"/>
      <c r="EL3197" s="107"/>
      <c r="EM3197" s="107"/>
      <c r="EN3197" s="107"/>
      <c r="EO3197" s="107"/>
      <c r="EP3197" s="107"/>
      <c r="EQ3197" s="107"/>
      <c r="ER3197" s="107"/>
      <c r="ES3197" s="107"/>
      <c r="ET3197" s="107"/>
      <c r="EU3197" s="107"/>
      <c r="EV3197" s="107"/>
      <c r="EW3197" s="107"/>
      <c r="EX3197" s="107"/>
      <c r="EY3197" s="107"/>
    </row>
    <row r="3198" spans="1:155" x14ac:dyDescent="0.15">
      <c r="A3198" s="36"/>
      <c r="B3198" s="107"/>
      <c r="C3198" s="145"/>
      <c r="D3198" s="146"/>
      <c r="E3198" s="147"/>
      <c r="F3198" s="148"/>
      <c r="G3198" s="148"/>
      <c r="H3198" s="107"/>
      <c r="I3198" s="149"/>
      <c r="J3198" s="107"/>
      <c r="K3198" s="145"/>
      <c r="L3198" s="92"/>
      <c r="M3198" s="104"/>
      <c r="N3198" s="143"/>
      <c r="O3198" s="143"/>
      <c r="P3198" s="143"/>
      <c r="Q3198" s="143"/>
      <c r="R3198" s="94"/>
      <c r="S3198" s="107"/>
      <c r="T3198" s="143"/>
      <c r="U3198" s="94"/>
      <c r="V3198" s="94"/>
      <c r="W3198" s="94"/>
      <c r="X3198" s="143"/>
      <c r="Y3198" s="123"/>
      <c r="Z3198" s="143"/>
      <c r="AA3198" s="107"/>
      <c r="AB3198" s="107"/>
      <c r="AC3198" s="107"/>
      <c r="AD3198" s="107"/>
      <c r="AE3198" s="107"/>
      <c r="AF3198" s="107"/>
      <c r="AG3198" s="107"/>
      <c r="AH3198" s="107"/>
      <c r="AI3198" s="107"/>
      <c r="AJ3198" s="107"/>
      <c r="AK3198" s="107"/>
      <c r="AL3198" s="107"/>
      <c r="AM3198" s="107"/>
      <c r="AN3198" s="107"/>
      <c r="AO3198" s="107"/>
      <c r="AP3198" s="107"/>
      <c r="AQ3198" s="107"/>
      <c r="AR3198" s="107"/>
      <c r="AS3198" s="107"/>
      <c r="AT3198" s="107"/>
      <c r="AU3198" s="107"/>
      <c r="AV3198" s="107"/>
      <c r="AW3198" s="107"/>
      <c r="AX3198" s="107"/>
      <c r="AY3198" s="107"/>
      <c r="AZ3198" s="107"/>
      <c r="BA3198" s="107"/>
      <c r="BB3198" s="107"/>
      <c r="BC3198" s="107"/>
      <c r="BD3198" s="107"/>
      <c r="BE3198" s="107"/>
      <c r="BF3198" s="107"/>
      <c r="BG3198" s="107"/>
      <c r="BH3198" s="107"/>
      <c r="BI3198" s="107"/>
      <c r="BJ3198" s="107"/>
      <c r="BK3198" s="107"/>
      <c r="BL3198" s="107"/>
      <c r="BM3198" s="107"/>
      <c r="BN3198" s="107"/>
      <c r="BO3198" s="107"/>
      <c r="BP3198" s="107"/>
      <c r="BQ3198" s="107"/>
      <c r="BR3198" s="107"/>
      <c r="BS3198" s="107"/>
      <c r="BT3198" s="107"/>
      <c r="BU3198" s="107"/>
      <c r="BV3198" s="107"/>
      <c r="BW3198" s="107"/>
      <c r="BX3198" s="107"/>
      <c r="BY3198" s="107"/>
      <c r="BZ3198" s="107"/>
      <c r="CA3198" s="107"/>
      <c r="CB3198" s="107"/>
      <c r="CC3198" s="107"/>
      <c r="CD3198" s="107"/>
      <c r="CE3198" s="107"/>
      <c r="CF3198" s="107"/>
      <c r="CG3198" s="107"/>
      <c r="CH3198" s="107"/>
      <c r="CI3198" s="107"/>
      <c r="CJ3198" s="107"/>
      <c r="CK3198" s="107"/>
      <c r="CL3198" s="107"/>
      <c r="CM3198" s="107"/>
      <c r="CN3198" s="107"/>
      <c r="CO3198" s="107"/>
      <c r="CP3198" s="107"/>
      <c r="CQ3198" s="107"/>
      <c r="CR3198" s="107"/>
      <c r="CS3198" s="107"/>
      <c r="CT3198" s="107"/>
      <c r="CU3198" s="107"/>
      <c r="CV3198" s="107"/>
      <c r="CW3198" s="107"/>
      <c r="CX3198" s="107"/>
      <c r="CY3198" s="107"/>
      <c r="CZ3198" s="107"/>
      <c r="DA3198" s="107"/>
      <c r="DB3198" s="107"/>
      <c r="DC3198" s="107"/>
      <c r="DD3198" s="107"/>
      <c r="DE3198" s="107"/>
      <c r="DF3198" s="107"/>
      <c r="DG3198" s="107"/>
      <c r="DH3198" s="107"/>
      <c r="DI3198" s="107"/>
      <c r="DJ3198" s="107"/>
      <c r="DK3198" s="107"/>
      <c r="DL3198" s="107"/>
      <c r="DM3198" s="107"/>
      <c r="DN3198" s="107"/>
      <c r="DO3198" s="107"/>
      <c r="DP3198" s="107"/>
      <c r="DQ3198" s="107"/>
      <c r="DR3198" s="107"/>
      <c r="DS3198" s="107"/>
      <c r="DT3198" s="107"/>
      <c r="DU3198" s="107"/>
      <c r="DV3198" s="107"/>
      <c r="DW3198" s="107"/>
      <c r="DX3198" s="107"/>
      <c r="DY3198" s="107"/>
      <c r="DZ3198" s="107"/>
      <c r="EA3198" s="107"/>
      <c r="EB3198" s="107"/>
      <c r="EC3198" s="107"/>
      <c r="ED3198" s="107"/>
      <c r="EE3198" s="107"/>
      <c r="EF3198" s="107"/>
      <c r="EG3198" s="107"/>
      <c r="EH3198" s="107"/>
      <c r="EI3198" s="107"/>
      <c r="EJ3198" s="107"/>
      <c r="EK3198" s="107"/>
      <c r="EL3198" s="107"/>
      <c r="EM3198" s="107"/>
      <c r="EN3198" s="107"/>
      <c r="EO3198" s="107"/>
      <c r="EP3198" s="107"/>
      <c r="EQ3198" s="107"/>
      <c r="ER3198" s="107"/>
      <c r="ES3198" s="107"/>
      <c r="ET3198" s="107"/>
      <c r="EU3198" s="107"/>
      <c r="EV3198" s="107"/>
      <c r="EW3198" s="107"/>
      <c r="EX3198" s="107"/>
      <c r="EY3198" s="107"/>
    </row>
    <row r="3199" spans="1:155" x14ac:dyDescent="0.15">
      <c r="A3199" s="36"/>
      <c r="B3199" s="107"/>
      <c r="C3199" s="145"/>
      <c r="D3199" s="146"/>
      <c r="E3199" s="147"/>
      <c r="F3199" s="148"/>
      <c r="G3199" s="148"/>
      <c r="H3199" s="107"/>
      <c r="I3199" s="149"/>
      <c r="J3199" s="107"/>
      <c r="K3199" s="145"/>
      <c r="L3199" s="92"/>
      <c r="M3199" s="104"/>
      <c r="N3199" s="143"/>
      <c r="O3199" s="143"/>
      <c r="P3199" s="143"/>
      <c r="Q3199" s="143"/>
      <c r="R3199" s="94"/>
      <c r="S3199" s="107"/>
      <c r="T3199" s="143"/>
      <c r="U3199" s="94"/>
      <c r="V3199" s="94"/>
      <c r="W3199" s="94"/>
      <c r="X3199" s="143"/>
      <c r="Y3199" s="123"/>
      <c r="Z3199" s="143"/>
      <c r="AA3199" s="107"/>
      <c r="AB3199" s="107"/>
      <c r="AC3199" s="107"/>
      <c r="AD3199" s="107"/>
      <c r="AE3199" s="107"/>
      <c r="AF3199" s="107"/>
      <c r="AG3199" s="107"/>
      <c r="AH3199" s="107"/>
      <c r="AI3199" s="107"/>
      <c r="AJ3199" s="107"/>
      <c r="AK3199" s="107"/>
      <c r="AL3199" s="107"/>
      <c r="AM3199" s="107"/>
      <c r="AN3199" s="107"/>
      <c r="AO3199" s="107"/>
      <c r="AP3199" s="107"/>
      <c r="AQ3199" s="107"/>
      <c r="AR3199" s="107"/>
      <c r="AS3199" s="107"/>
      <c r="AT3199" s="107"/>
      <c r="AU3199" s="107"/>
      <c r="AV3199" s="107"/>
      <c r="AW3199" s="107"/>
      <c r="AX3199" s="107"/>
      <c r="AY3199" s="107"/>
      <c r="AZ3199" s="107"/>
      <c r="BA3199" s="107"/>
      <c r="BB3199" s="107"/>
      <c r="BC3199" s="107"/>
      <c r="BD3199" s="107"/>
      <c r="BE3199" s="107"/>
      <c r="BF3199" s="107"/>
      <c r="BG3199" s="107"/>
      <c r="BH3199" s="107"/>
      <c r="BI3199" s="107"/>
      <c r="BJ3199" s="107"/>
      <c r="BK3199" s="107"/>
      <c r="BL3199" s="107"/>
      <c r="BM3199" s="107"/>
      <c r="BN3199" s="107"/>
      <c r="BO3199" s="107"/>
      <c r="BP3199" s="107"/>
      <c r="BQ3199" s="107"/>
      <c r="BR3199" s="107"/>
      <c r="BS3199" s="107"/>
      <c r="BT3199" s="107"/>
      <c r="BU3199" s="107"/>
      <c r="BV3199" s="107"/>
      <c r="BW3199" s="107"/>
      <c r="BX3199" s="107"/>
      <c r="BY3199" s="107"/>
      <c r="BZ3199" s="107"/>
      <c r="CA3199" s="107"/>
      <c r="CB3199" s="107"/>
      <c r="CC3199" s="107"/>
      <c r="CD3199" s="107"/>
      <c r="CE3199" s="107"/>
      <c r="CF3199" s="107"/>
      <c r="CG3199" s="107"/>
      <c r="CH3199" s="107"/>
      <c r="CI3199" s="107"/>
      <c r="CJ3199" s="107"/>
      <c r="CK3199" s="107"/>
      <c r="CL3199" s="107"/>
      <c r="CM3199" s="107"/>
      <c r="CN3199" s="107"/>
      <c r="CO3199" s="107"/>
      <c r="CP3199" s="107"/>
      <c r="CQ3199" s="107"/>
      <c r="CR3199" s="107"/>
      <c r="CS3199" s="107"/>
      <c r="CT3199" s="107"/>
      <c r="CU3199" s="107"/>
      <c r="CV3199" s="107"/>
      <c r="CW3199" s="107"/>
      <c r="CX3199" s="107"/>
      <c r="CY3199" s="107"/>
      <c r="CZ3199" s="107"/>
      <c r="DA3199" s="107"/>
      <c r="DB3199" s="107"/>
      <c r="DC3199" s="107"/>
      <c r="DD3199" s="107"/>
      <c r="DE3199" s="107"/>
      <c r="DF3199" s="107"/>
      <c r="DG3199" s="107"/>
      <c r="DH3199" s="107"/>
      <c r="DI3199" s="107"/>
      <c r="DJ3199" s="107"/>
      <c r="DK3199" s="107"/>
      <c r="DL3199" s="107"/>
      <c r="DM3199" s="107"/>
      <c r="DN3199" s="107"/>
      <c r="DO3199" s="107"/>
      <c r="DP3199" s="107"/>
      <c r="DQ3199" s="107"/>
      <c r="DR3199" s="107"/>
      <c r="DS3199" s="107"/>
      <c r="DT3199" s="107"/>
      <c r="DU3199" s="107"/>
      <c r="DV3199" s="107"/>
      <c r="DW3199" s="107"/>
      <c r="DX3199" s="107"/>
      <c r="DY3199" s="107"/>
      <c r="DZ3199" s="107"/>
      <c r="EA3199" s="107"/>
      <c r="EB3199" s="107"/>
      <c r="EC3199" s="107"/>
      <c r="ED3199" s="107"/>
      <c r="EE3199" s="107"/>
      <c r="EF3199" s="107"/>
      <c r="EG3199" s="107"/>
      <c r="EH3199" s="107"/>
      <c r="EI3199" s="107"/>
      <c r="EJ3199" s="107"/>
      <c r="EK3199" s="107"/>
      <c r="EL3199" s="107"/>
      <c r="EM3199" s="107"/>
      <c r="EN3199" s="107"/>
      <c r="EO3199" s="107"/>
      <c r="EP3199" s="107"/>
      <c r="EQ3199" s="107"/>
      <c r="ER3199" s="107"/>
      <c r="ES3199" s="107"/>
      <c r="ET3199" s="107"/>
      <c r="EU3199" s="107"/>
      <c r="EV3199" s="107"/>
      <c r="EW3199" s="107"/>
      <c r="EX3199" s="107"/>
      <c r="EY3199" s="107"/>
    </row>
    <row r="3200" spans="1:155" x14ac:dyDescent="0.15">
      <c r="A3200" s="36"/>
      <c r="B3200" s="107"/>
      <c r="C3200" s="145"/>
      <c r="D3200" s="146"/>
      <c r="E3200" s="147"/>
      <c r="F3200" s="148"/>
      <c r="G3200" s="148"/>
      <c r="H3200" s="107"/>
      <c r="I3200" s="149"/>
      <c r="J3200" s="107"/>
      <c r="K3200" s="145"/>
      <c r="L3200" s="92"/>
      <c r="M3200" s="104"/>
      <c r="N3200" s="143"/>
      <c r="O3200" s="143"/>
      <c r="P3200" s="143"/>
      <c r="Q3200" s="143"/>
      <c r="R3200" s="94"/>
      <c r="S3200" s="107"/>
      <c r="T3200" s="143"/>
      <c r="U3200" s="94"/>
      <c r="V3200" s="94"/>
      <c r="W3200" s="94"/>
      <c r="X3200" s="143"/>
      <c r="Y3200" s="123"/>
      <c r="Z3200" s="143"/>
      <c r="AA3200" s="107"/>
      <c r="AB3200" s="107"/>
      <c r="AC3200" s="107"/>
      <c r="AD3200" s="107"/>
      <c r="AE3200" s="107"/>
      <c r="AF3200" s="107"/>
      <c r="AG3200" s="107"/>
      <c r="AH3200" s="107"/>
      <c r="AI3200" s="107"/>
      <c r="AJ3200" s="107"/>
      <c r="AK3200" s="107"/>
      <c r="AL3200" s="107"/>
      <c r="AM3200" s="107"/>
      <c r="AN3200" s="107"/>
      <c r="AO3200" s="107"/>
      <c r="AP3200" s="107"/>
      <c r="AQ3200" s="107"/>
      <c r="AR3200" s="107"/>
      <c r="AS3200" s="107"/>
      <c r="AT3200" s="107"/>
      <c r="AU3200" s="107"/>
      <c r="AV3200" s="107"/>
      <c r="AW3200" s="107"/>
      <c r="AX3200" s="107"/>
      <c r="AY3200" s="107"/>
      <c r="AZ3200" s="107"/>
      <c r="BA3200" s="107"/>
      <c r="BB3200" s="107"/>
      <c r="BC3200" s="107"/>
      <c r="BD3200" s="107"/>
      <c r="BE3200" s="107"/>
      <c r="BF3200" s="107"/>
      <c r="BG3200" s="107"/>
      <c r="BH3200" s="107"/>
      <c r="BI3200" s="107"/>
      <c r="BJ3200" s="107"/>
      <c r="BK3200" s="107"/>
      <c r="BL3200" s="107"/>
      <c r="BM3200" s="107"/>
      <c r="BN3200" s="107"/>
      <c r="BO3200" s="107"/>
      <c r="BP3200" s="107"/>
      <c r="BQ3200" s="107"/>
      <c r="BR3200" s="107"/>
      <c r="BS3200" s="107"/>
      <c r="BT3200" s="107"/>
      <c r="BU3200" s="107"/>
      <c r="BV3200" s="107"/>
      <c r="BW3200" s="107"/>
      <c r="BX3200" s="107"/>
      <c r="BY3200" s="107"/>
      <c r="BZ3200" s="107"/>
      <c r="CA3200" s="107"/>
      <c r="CB3200" s="107"/>
      <c r="CC3200" s="107"/>
      <c r="CD3200" s="107"/>
      <c r="CE3200" s="107"/>
      <c r="CF3200" s="107"/>
      <c r="CG3200" s="107"/>
      <c r="CH3200" s="107"/>
      <c r="CI3200" s="107"/>
      <c r="CJ3200" s="107"/>
      <c r="CK3200" s="107"/>
      <c r="CL3200" s="107"/>
      <c r="CM3200" s="107"/>
      <c r="CN3200" s="107"/>
      <c r="CO3200" s="107"/>
      <c r="CP3200" s="107"/>
      <c r="CQ3200" s="107"/>
      <c r="CR3200" s="107"/>
      <c r="CS3200" s="107"/>
      <c r="CT3200" s="107"/>
      <c r="CU3200" s="107"/>
      <c r="CV3200" s="107"/>
      <c r="CW3200" s="107"/>
      <c r="CX3200" s="107"/>
      <c r="CY3200" s="107"/>
      <c r="CZ3200" s="107"/>
      <c r="DA3200" s="107"/>
      <c r="DB3200" s="107"/>
      <c r="DC3200" s="107"/>
      <c r="DD3200" s="107"/>
      <c r="DE3200" s="107"/>
      <c r="DF3200" s="107"/>
      <c r="DG3200" s="107"/>
      <c r="DH3200" s="107"/>
      <c r="DI3200" s="107"/>
      <c r="DJ3200" s="107"/>
      <c r="DK3200" s="107"/>
      <c r="DL3200" s="107"/>
      <c r="DM3200" s="107"/>
      <c r="DN3200" s="107"/>
      <c r="DO3200" s="107"/>
      <c r="DP3200" s="107"/>
      <c r="DQ3200" s="107"/>
      <c r="DR3200" s="107"/>
      <c r="DS3200" s="107"/>
      <c r="DT3200" s="107"/>
      <c r="DU3200" s="107"/>
      <c r="DV3200" s="107"/>
      <c r="DW3200" s="107"/>
      <c r="DX3200" s="107"/>
      <c r="DY3200" s="107"/>
      <c r="DZ3200" s="107"/>
      <c r="EA3200" s="107"/>
      <c r="EB3200" s="107"/>
      <c r="EC3200" s="107"/>
      <c r="ED3200" s="107"/>
      <c r="EE3200" s="107"/>
      <c r="EF3200" s="107"/>
      <c r="EG3200" s="107"/>
      <c r="EH3200" s="107"/>
      <c r="EI3200" s="107"/>
      <c r="EJ3200" s="107"/>
      <c r="EK3200" s="107"/>
      <c r="EL3200" s="107"/>
      <c r="EM3200" s="107"/>
      <c r="EN3200" s="107"/>
      <c r="EO3200" s="107"/>
      <c r="EP3200" s="107"/>
      <c r="EQ3200" s="107"/>
      <c r="ER3200" s="107"/>
      <c r="ES3200" s="107"/>
      <c r="ET3200" s="107"/>
      <c r="EU3200" s="107"/>
      <c r="EV3200" s="107"/>
      <c r="EW3200" s="107"/>
      <c r="EX3200" s="107"/>
      <c r="EY3200" s="107"/>
    </row>
    <row r="3201" spans="1:155" x14ac:dyDescent="0.15">
      <c r="A3201" s="36"/>
      <c r="B3201" s="107"/>
      <c r="C3201" s="145"/>
      <c r="D3201" s="146"/>
      <c r="E3201" s="147"/>
      <c r="F3201" s="148"/>
      <c r="G3201" s="148"/>
      <c r="H3201" s="107"/>
      <c r="I3201" s="149"/>
      <c r="J3201" s="107"/>
      <c r="K3201" s="145"/>
      <c r="L3201" s="92"/>
      <c r="M3201" s="104"/>
      <c r="N3201" s="143"/>
      <c r="O3201" s="143"/>
      <c r="P3201" s="143"/>
      <c r="Q3201" s="143"/>
      <c r="R3201" s="94"/>
      <c r="S3201" s="107"/>
      <c r="T3201" s="143"/>
      <c r="U3201" s="94"/>
      <c r="V3201" s="94"/>
      <c r="W3201" s="94"/>
      <c r="X3201" s="143"/>
      <c r="Y3201" s="123"/>
      <c r="Z3201" s="143"/>
      <c r="AA3201" s="107"/>
      <c r="AB3201" s="107"/>
      <c r="AC3201" s="107"/>
      <c r="AD3201" s="107"/>
      <c r="AE3201" s="107"/>
      <c r="AF3201" s="107"/>
      <c r="AG3201" s="107"/>
      <c r="AH3201" s="107"/>
      <c r="AI3201" s="107"/>
      <c r="AJ3201" s="107"/>
      <c r="AK3201" s="107"/>
      <c r="AL3201" s="107"/>
      <c r="AM3201" s="107"/>
      <c r="AN3201" s="107"/>
      <c r="AO3201" s="107"/>
      <c r="AP3201" s="107"/>
      <c r="AQ3201" s="107"/>
      <c r="AR3201" s="107"/>
      <c r="AS3201" s="107"/>
      <c r="AT3201" s="107"/>
      <c r="AU3201" s="107"/>
      <c r="AV3201" s="107"/>
      <c r="AW3201" s="107"/>
      <c r="AX3201" s="107"/>
      <c r="AY3201" s="107"/>
      <c r="AZ3201" s="107"/>
      <c r="BA3201" s="107"/>
      <c r="BB3201" s="107"/>
      <c r="BC3201" s="107"/>
      <c r="BD3201" s="107"/>
      <c r="BE3201" s="107"/>
      <c r="BF3201" s="107"/>
      <c r="BG3201" s="107"/>
      <c r="BH3201" s="107"/>
      <c r="BI3201" s="107"/>
      <c r="BJ3201" s="107"/>
      <c r="BK3201" s="107"/>
      <c r="BL3201" s="107"/>
      <c r="BM3201" s="107"/>
      <c r="BN3201" s="107"/>
      <c r="BO3201" s="107"/>
      <c r="BP3201" s="107"/>
      <c r="BQ3201" s="107"/>
      <c r="BR3201" s="107"/>
      <c r="BS3201" s="107"/>
      <c r="BT3201" s="107"/>
      <c r="BU3201" s="107"/>
      <c r="BV3201" s="107"/>
      <c r="BW3201" s="107"/>
      <c r="BX3201" s="107"/>
      <c r="BY3201" s="107"/>
      <c r="BZ3201" s="107"/>
      <c r="CA3201" s="107"/>
      <c r="CB3201" s="107"/>
      <c r="CC3201" s="107"/>
      <c r="CD3201" s="107"/>
      <c r="CE3201" s="107"/>
      <c r="CF3201" s="107"/>
      <c r="CG3201" s="107"/>
      <c r="CH3201" s="107"/>
      <c r="CI3201" s="107"/>
      <c r="CJ3201" s="107"/>
      <c r="CK3201" s="107"/>
      <c r="CL3201" s="107"/>
      <c r="CM3201" s="107"/>
      <c r="CN3201" s="107"/>
      <c r="CO3201" s="107"/>
      <c r="CP3201" s="107"/>
      <c r="CQ3201" s="107"/>
      <c r="CR3201" s="107"/>
      <c r="CS3201" s="107"/>
      <c r="CT3201" s="107"/>
      <c r="CU3201" s="107"/>
      <c r="CV3201" s="107"/>
      <c r="CW3201" s="107"/>
      <c r="CX3201" s="107"/>
      <c r="CY3201" s="107"/>
      <c r="CZ3201" s="107"/>
      <c r="DA3201" s="107"/>
      <c r="DB3201" s="107"/>
      <c r="DC3201" s="107"/>
      <c r="DD3201" s="107"/>
      <c r="DE3201" s="107"/>
      <c r="DF3201" s="107"/>
      <c r="DG3201" s="107"/>
      <c r="DH3201" s="107"/>
      <c r="DI3201" s="107"/>
      <c r="DJ3201" s="107"/>
      <c r="DK3201" s="107"/>
      <c r="DL3201" s="107"/>
      <c r="DM3201" s="107"/>
      <c r="DN3201" s="107"/>
      <c r="DO3201" s="107"/>
      <c r="DP3201" s="107"/>
      <c r="DQ3201" s="107"/>
      <c r="DR3201" s="107"/>
      <c r="DS3201" s="107"/>
      <c r="DT3201" s="107"/>
      <c r="DU3201" s="107"/>
      <c r="DV3201" s="107"/>
      <c r="DW3201" s="107"/>
      <c r="DX3201" s="107"/>
      <c r="DY3201" s="107"/>
      <c r="DZ3201" s="107"/>
      <c r="EA3201" s="107"/>
      <c r="EB3201" s="107"/>
      <c r="EC3201" s="107"/>
      <c r="ED3201" s="107"/>
      <c r="EE3201" s="107"/>
      <c r="EF3201" s="107"/>
      <c r="EG3201" s="107"/>
      <c r="EH3201" s="107"/>
      <c r="EI3201" s="107"/>
      <c r="EJ3201" s="107"/>
      <c r="EK3201" s="107"/>
      <c r="EL3201" s="107"/>
      <c r="EM3201" s="107"/>
      <c r="EN3201" s="107"/>
      <c r="EO3201" s="107"/>
      <c r="EP3201" s="107"/>
      <c r="EQ3201" s="107"/>
      <c r="ER3201" s="107"/>
      <c r="ES3201" s="107"/>
      <c r="ET3201" s="107"/>
      <c r="EU3201" s="107"/>
      <c r="EV3201" s="107"/>
      <c r="EW3201" s="107"/>
      <c r="EX3201" s="107"/>
      <c r="EY3201" s="107"/>
    </row>
    <row r="3202" spans="1:155" x14ac:dyDescent="0.15">
      <c r="A3202" s="36"/>
      <c r="B3202" s="107"/>
      <c r="C3202" s="145"/>
      <c r="D3202" s="146"/>
      <c r="E3202" s="147"/>
      <c r="F3202" s="148"/>
      <c r="G3202" s="148"/>
      <c r="H3202" s="107"/>
      <c r="I3202" s="149"/>
      <c r="J3202" s="107"/>
      <c r="K3202" s="145"/>
      <c r="L3202" s="92"/>
      <c r="M3202" s="104"/>
      <c r="N3202" s="143"/>
      <c r="O3202" s="143"/>
      <c r="P3202" s="143"/>
      <c r="Q3202" s="143"/>
      <c r="R3202" s="94"/>
      <c r="S3202" s="107"/>
      <c r="T3202" s="143"/>
      <c r="U3202" s="94"/>
      <c r="V3202" s="94"/>
      <c r="W3202" s="94"/>
      <c r="X3202" s="143"/>
      <c r="Y3202" s="123"/>
      <c r="Z3202" s="143"/>
      <c r="AA3202" s="107"/>
      <c r="AB3202" s="107"/>
      <c r="AC3202" s="107"/>
      <c r="AD3202" s="107"/>
      <c r="AE3202" s="107"/>
      <c r="AF3202" s="107"/>
      <c r="AG3202" s="107"/>
      <c r="AH3202" s="107"/>
      <c r="AI3202" s="107"/>
      <c r="AJ3202" s="107"/>
      <c r="AK3202" s="107"/>
      <c r="AL3202" s="107"/>
      <c r="AM3202" s="107"/>
      <c r="AN3202" s="107"/>
      <c r="AO3202" s="107"/>
      <c r="AP3202" s="107"/>
      <c r="AQ3202" s="107"/>
      <c r="AR3202" s="107"/>
      <c r="AS3202" s="107"/>
      <c r="AT3202" s="107"/>
      <c r="AU3202" s="107"/>
      <c r="AV3202" s="107"/>
      <c r="AW3202" s="107"/>
      <c r="AX3202" s="107"/>
      <c r="AY3202" s="107"/>
      <c r="AZ3202" s="107"/>
      <c r="BA3202" s="107"/>
      <c r="BB3202" s="107"/>
      <c r="BC3202" s="107"/>
      <c r="BD3202" s="107"/>
      <c r="BE3202" s="107"/>
      <c r="BF3202" s="107"/>
      <c r="BG3202" s="107"/>
      <c r="BH3202" s="107"/>
      <c r="BI3202" s="107"/>
      <c r="BJ3202" s="107"/>
      <c r="BK3202" s="107"/>
      <c r="BL3202" s="107"/>
      <c r="BM3202" s="107"/>
      <c r="BN3202" s="107"/>
      <c r="BO3202" s="107"/>
      <c r="BP3202" s="107"/>
      <c r="BQ3202" s="107"/>
      <c r="BR3202" s="107"/>
      <c r="BS3202" s="107"/>
      <c r="BT3202" s="107"/>
      <c r="BU3202" s="107"/>
      <c r="BV3202" s="107"/>
      <c r="BW3202" s="107"/>
      <c r="BX3202" s="107"/>
      <c r="BY3202" s="107"/>
      <c r="BZ3202" s="107"/>
      <c r="CA3202" s="107"/>
      <c r="CB3202" s="107"/>
      <c r="CC3202" s="107"/>
      <c r="CD3202" s="107"/>
      <c r="CE3202" s="107"/>
      <c r="CF3202" s="107"/>
      <c r="CG3202" s="107"/>
      <c r="CH3202" s="107"/>
      <c r="CI3202" s="107"/>
      <c r="CJ3202" s="107"/>
      <c r="CK3202" s="107"/>
      <c r="CL3202" s="107"/>
      <c r="CM3202" s="107"/>
      <c r="CN3202" s="107"/>
      <c r="CO3202" s="107"/>
      <c r="CP3202" s="107"/>
      <c r="CQ3202" s="107"/>
      <c r="CR3202" s="107"/>
      <c r="CS3202" s="107"/>
      <c r="CT3202" s="107"/>
      <c r="CU3202" s="107"/>
      <c r="CV3202" s="107"/>
      <c r="CW3202" s="107"/>
      <c r="CX3202" s="107"/>
      <c r="CY3202" s="107"/>
      <c r="CZ3202" s="107"/>
      <c r="DA3202" s="107"/>
      <c r="DB3202" s="107"/>
      <c r="DC3202" s="107"/>
      <c r="DD3202" s="107"/>
      <c r="DE3202" s="107"/>
      <c r="DF3202" s="107"/>
      <c r="DG3202" s="107"/>
      <c r="DH3202" s="107"/>
      <c r="DI3202" s="107"/>
      <c r="DJ3202" s="107"/>
      <c r="DK3202" s="107"/>
      <c r="DL3202" s="107"/>
      <c r="DM3202" s="107"/>
      <c r="DN3202" s="107"/>
      <c r="DO3202" s="107"/>
      <c r="DP3202" s="107"/>
      <c r="DQ3202" s="107"/>
      <c r="DR3202" s="107"/>
      <c r="DS3202" s="107"/>
      <c r="DT3202" s="107"/>
      <c r="DU3202" s="107"/>
      <c r="DV3202" s="107"/>
      <c r="DW3202" s="107"/>
      <c r="DX3202" s="107"/>
      <c r="DY3202" s="107"/>
      <c r="DZ3202" s="107"/>
      <c r="EA3202" s="107"/>
      <c r="EB3202" s="107"/>
      <c r="EC3202" s="107"/>
      <c r="ED3202" s="107"/>
      <c r="EE3202" s="107"/>
      <c r="EF3202" s="107"/>
      <c r="EG3202" s="107"/>
      <c r="EH3202" s="107"/>
      <c r="EI3202" s="107"/>
      <c r="EJ3202" s="107"/>
      <c r="EK3202" s="107"/>
      <c r="EL3202" s="107"/>
      <c r="EM3202" s="107"/>
      <c r="EN3202" s="107"/>
      <c r="EO3202" s="107"/>
      <c r="EP3202" s="107"/>
      <c r="EQ3202" s="107"/>
      <c r="ER3202" s="107"/>
      <c r="ES3202" s="107"/>
      <c r="ET3202" s="107"/>
      <c r="EU3202" s="107"/>
      <c r="EV3202" s="107"/>
      <c r="EW3202" s="107"/>
      <c r="EX3202" s="107"/>
      <c r="EY3202" s="107"/>
    </row>
    <row r="3203" spans="1:155" x14ac:dyDescent="0.15">
      <c r="A3203" s="36"/>
      <c r="B3203" s="107"/>
      <c r="C3203" s="145"/>
      <c r="D3203" s="146"/>
      <c r="E3203" s="147"/>
      <c r="F3203" s="148"/>
      <c r="G3203" s="148"/>
      <c r="H3203" s="107"/>
      <c r="I3203" s="149"/>
      <c r="J3203" s="107"/>
      <c r="K3203" s="145"/>
      <c r="L3203" s="92"/>
      <c r="M3203" s="104"/>
      <c r="N3203" s="143"/>
      <c r="O3203" s="143"/>
      <c r="P3203" s="143"/>
      <c r="Q3203" s="143"/>
      <c r="R3203" s="94"/>
      <c r="S3203" s="107"/>
      <c r="T3203" s="143"/>
      <c r="U3203" s="94"/>
      <c r="V3203" s="94"/>
      <c r="W3203" s="94"/>
      <c r="X3203" s="143"/>
      <c r="Y3203" s="123"/>
      <c r="Z3203" s="143"/>
      <c r="AA3203" s="107"/>
      <c r="AB3203" s="107"/>
      <c r="AC3203" s="107"/>
      <c r="AD3203" s="107"/>
      <c r="AE3203" s="107"/>
      <c r="AF3203" s="107"/>
      <c r="AG3203" s="107"/>
      <c r="AH3203" s="107"/>
      <c r="AI3203" s="107"/>
      <c r="AJ3203" s="107"/>
      <c r="AK3203" s="107"/>
      <c r="AL3203" s="107"/>
      <c r="AM3203" s="107"/>
      <c r="AN3203" s="107"/>
      <c r="AO3203" s="107"/>
      <c r="AP3203" s="107"/>
      <c r="AQ3203" s="107"/>
      <c r="AR3203" s="107"/>
      <c r="AS3203" s="107"/>
      <c r="AT3203" s="107"/>
      <c r="AU3203" s="107"/>
      <c r="AV3203" s="107"/>
      <c r="AW3203" s="107"/>
      <c r="AX3203" s="107"/>
      <c r="AY3203" s="107"/>
      <c r="AZ3203" s="107"/>
      <c r="BA3203" s="107"/>
      <c r="BB3203" s="107"/>
      <c r="BC3203" s="107"/>
      <c r="BD3203" s="107"/>
      <c r="BE3203" s="107"/>
      <c r="BF3203" s="107"/>
      <c r="BG3203" s="107"/>
      <c r="BH3203" s="107"/>
      <c r="BI3203" s="107"/>
      <c r="BJ3203" s="107"/>
      <c r="BK3203" s="107"/>
      <c r="BL3203" s="107"/>
      <c r="BM3203" s="107"/>
      <c r="BN3203" s="107"/>
      <c r="BO3203" s="107"/>
      <c r="BP3203" s="107"/>
      <c r="BQ3203" s="107"/>
      <c r="BR3203" s="107"/>
      <c r="BS3203" s="107"/>
      <c r="BT3203" s="107"/>
      <c r="BU3203" s="107"/>
      <c r="BV3203" s="107"/>
      <c r="BW3203" s="107"/>
      <c r="BX3203" s="107"/>
      <c r="BY3203" s="107"/>
      <c r="BZ3203" s="107"/>
      <c r="CA3203" s="107"/>
      <c r="CB3203" s="107"/>
      <c r="CC3203" s="107"/>
      <c r="CD3203" s="107"/>
      <c r="CE3203" s="107"/>
      <c r="CF3203" s="107"/>
      <c r="CG3203" s="107"/>
      <c r="CH3203" s="107"/>
      <c r="CI3203" s="107"/>
      <c r="CJ3203" s="107"/>
      <c r="CK3203" s="107"/>
      <c r="CL3203" s="107"/>
      <c r="CM3203" s="107"/>
      <c r="CN3203" s="107"/>
      <c r="CO3203" s="107"/>
      <c r="CP3203" s="107"/>
      <c r="CQ3203" s="107"/>
      <c r="CR3203" s="107"/>
      <c r="CS3203" s="107"/>
      <c r="CT3203" s="107"/>
      <c r="CU3203" s="107"/>
      <c r="CV3203" s="107"/>
      <c r="CW3203" s="107"/>
      <c r="CX3203" s="107"/>
      <c r="CY3203" s="107"/>
      <c r="CZ3203" s="107"/>
      <c r="DA3203" s="107"/>
      <c r="DB3203" s="107"/>
      <c r="DC3203" s="107"/>
      <c r="DD3203" s="107"/>
      <c r="DE3203" s="107"/>
      <c r="DF3203" s="107"/>
      <c r="DG3203" s="107"/>
      <c r="DH3203" s="107"/>
      <c r="DI3203" s="107"/>
      <c r="DJ3203" s="107"/>
      <c r="DK3203" s="107"/>
      <c r="DL3203" s="107"/>
      <c r="DM3203" s="107"/>
      <c r="DN3203" s="107"/>
      <c r="DO3203" s="107"/>
      <c r="DP3203" s="107"/>
      <c r="DQ3203" s="107"/>
      <c r="DR3203" s="107"/>
      <c r="DS3203" s="107"/>
      <c r="DT3203" s="107"/>
      <c r="DU3203" s="107"/>
      <c r="DV3203" s="107"/>
      <c r="DW3203" s="107"/>
      <c r="DX3203" s="107"/>
      <c r="DY3203" s="107"/>
      <c r="DZ3203" s="107"/>
      <c r="EA3203" s="107"/>
      <c r="EB3203" s="107"/>
      <c r="EC3203" s="107"/>
      <c r="ED3203" s="107"/>
      <c r="EE3203" s="107"/>
      <c r="EF3203" s="107"/>
      <c r="EG3203" s="107"/>
      <c r="EH3203" s="107"/>
      <c r="EI3203" s="107"/>
      <c r="EJ3203" s="107"/>
      <c r="EK3203" s="107"/>
      <c r="EL3203" s="107"/>
      <c r="EM3203" s="107"/>
      <c r="EN3203" s="107"/>
      <c r="EO3203" s="107"/>
      <c r="EP3203" s="107"/>
      <c r="EQ3203" s="107"/>
      <c r="ER3203" s="107"/>
      <c r="ES3203" s="107"/>
      <c r="ET3203" s="107"/>
      <c r="EU3203" s="107"/>
      <c r="EV3203" s="107"/>
      <c r="EW3203" s="107"/>
      <c r="EX3203" s="107"/>
      <c r="EY3203" s="107"/>
    </row>
    <row r="3204" spans="1:155" x14ac:dyDescent="0.15">
      <c r="A3204" s="36"/>
      <c r="B3204" s="107"/>
      <c r="C3204" s="145"/>
      <c r="D3204" s="146"/>
      <c r="E3204" s="147"/>
      <c r="F3204" s="148"/>
      <c r="G3204" s="148"/>
      <c r="H3204" s="107"/>
      <c r="I3204" s="149"/>
      <c r="J3204" s="107"/>
      <c r="K3204" s="145"/>
      <c r="L3204" s="92"/>
      <c r="M3204" s="104"/>
      <c r="N3204" s="143"/>
      <c r="O3204" s="143"/>
      <c r="P3204" s="143"/>
      <c r="Q3204" s="143"/>
      <c r="R3204" s="94"/>
      <c r="S3204" s="107"/>
      <c r="T3204" s="143"/>
      <c r="U3204" s="94"/>
      <c r="V3204" s="94"/>
      <c r="W3204" s="94"/>
      <c r="X3204" s="143"/>
      <c r="Y3204" s="123"/>
      <c r="Z3204" s="143"/>
      <c r="AA3204" s="107"/>
      <c r="AB3204" s="107"/>
      <c r="AC3204" s="107"/>
      <c r="AD3204" s="107"/>
      <c r="AE3204" s="107"/>
      <c r="AF3204" s="107"/>
      <c r="AG3204" s="107"/>
      <c r="AH3204" s="107"/>
      <c r="AI3204" s="107"/>
      <c r="AJ3204" s="107"/>
      <c r="AK3204" s="107"/>
      <c r="AL3204" s="107"/>
      <c r="AM3204" s="107"/>
      <c r="AN3204" s="107"/>
      <c r="AO3204" s="107"/>
      <c r="AP3204" s="107"/>
      <c r="AQ3204" s="107"/>
      <c r="AR3204" s="107"/>
      <c r="AS3204" s="107"/>
      <c r="AT3204" s="107"/>
      <c r="AU3204" s="107"/>
      <c r="AV3204" s="107"/>
      <c r="AW3204" s="107"/>
      <c r="AX3204" s="107"/>
      <c r="AY3204" s="107"/>
      <c r="AZ3204" s="107"/>
      <c r="BA3204" s="107"/>
      <c r="BB3204" s="107"/>
      <c r="BC3204" s="107"/>
      <c r="BD3204" s="107"/>
      <c r="BE3204" s="107"/>
      <c r="BF3204" s="107"/>
      <c r="BG3204" s="107"/>
      <c r="BH3204" s="107"/>
      <c r="BI3204" s="107"/>
      <c r="BJ3204" s="107"/>
      <c r="BK3204" s="107"/>
      <c r="BL3204" s="107"/>
      <c r="BM3204" s="107"/>
      <c r="BN3204" s="107"/>
      <c r="BO3204" s="107"/>
      <c r="BP3204" s="107"/>
      <c r="BQ3204" s="107"/>
      <c r="BR3204" s="107"/>
      <c r="BS3204" s="107"/>
      <c r="BT3204" s="107"/>
      <c r="BU3204" s="107"/>
      <c r="BV3204" s="107"/>
      <c r="BW3204" s="107"/>
      <c r="BX3204" s="107"/>
      <c r="BY3204" s="107"/>
      <c r="BZ3204" s="107"/>
      <c r="CA3204" s="107"/>
      <c r="CB3204" s="107"/>
      <c r="CC3204" s="107"/>
      <c r="CD3204" s="107"/>
      <c r="CE3204" s="107"/>
      <c r="CF3204" s="107"/>
      <c r="CG3204" s="107"/>
      <c r="CH3204" s="107"/>
      <c r="CI3204" s="107"/>
      <c r="CJ3204" s="107"/>
      <c r="CK3204" s="107"/>
      <c r="CL3204" s="107"/>
      <c r="CM3204" s="107"/>
      <c r="CN3204" s="107"/>
      <c r="CO3204" s="107"/>
      <c r="CP3204" s="107"/>
      <c r="CQ3204" s="107"/>
      <c r="CR3204" s="107"/>
      <c r="CS3204" s="107"/>
      <c r="CT3204" s="107"/>
      <c r="CU3204" s="107"/>
      <c r="CV3204" s="107"/>
      <c r="CW3204" s="107"/>
      <c r="CX3204" s="107"/>
      <c r="CY3204" s="107"/>
      <c r="CZ3204" s="107"/>
      <c r="DA3204" s="107"/>
      <c r="DB3204" s="107"/>
      <c r="DC3204" s="107"/>
      <c r="DD3204" s="107"/>
      <c r="DE3204" s="107"/>
      <c r="DF3204" s="107"/>
      <c r="DG3204" s="107"/>
      <c r="DH3204" s="107"/>
      <c r="DI3204" s="107"/>
      <c r="DJ3204" s="107"/>
      <c r="DK3204" s="107"/>
      <c r="DL3204" s="107"/>
      <c r="DM3204" s="107"/>
      <c r="DN3204" s="107"/>
      <c r="DO3204" s="107"/>
      <c r="DP3204" s="107"/>
      <c r="DQ3204" s="107"/>
      <c r="DR3204" s="107"/>
      <c r="DS3204" s="107"/>
      <c r="DT3204" s="107"/>
      <c r="DU3204" s="107"/>
      <c r="DV3204" s="107"/>
      <c r="DW3204" s="107"/>
      <c r="DX3204" s="107"/>
      <c r="DY3204" s="107"/>
      <c r="DZ3204" s="107"/>
      <c r="EA3204" s="107"/>
      <c r="EB3204" s="107"/>
      <c r="EC3204" s="107"/>
      <c r="ED3204" s="107"/>
      <c r="EE3204" s="107"/>
      <c r="EF3204" s="107"/>
      <c r="EG3204" s="107"/>
      <c r="EH3204" s="107"/>
      <c r="EI3204" s="107"/>
      <c r="EJ3204" s="107"/>
      <c r="EK3204" s="107"/>
      <c r="EL3204" s="107"/>
      <c r="EM3204" s="107"/>
      <c r="EN3204" s="107"/>
      <c r="EO3204" s="107"/>
      <c r="EP3204" s="107"/>
      <c r="EQ3204" s="107"/>
      <c r="ER3204" s="107"/>
      <c r="ES3204" s="107"/>
      <c r="ET3204" s="107"/>
      <c r="EU3204" s="107"/>
      <c r="EV3204" s="107"/>
      <c r="EW3204" s="107"/>
      <c r="EX3204" s="107"/>
      <c r="EY3204" s="107"/>
    </row>
    <row r="3205" spans="1:155" x14ac:dyDescent="0.15">
      <c r="A3205" s="36"/>
      <c r="B3205" s="107"/>
      <c r="C3205" s="145"/>
      <c r="D3205" s="146"/>
      <c r="E3205" s="147"/>
      <c r="F3205" s="148"/>
      <c r="G3205" s="148"/>
      <c r="H3205" s="107"/>
      <c r="I3205" s="149"/>
      <c r="J3205" s="107"/>
      <c r="K3205" s="145"/>
      <c r="L3205" s="92"/>
      <c r="M3205" s="104"/>
      <c r="N3205" s="143"/>
      <c r="O3205" s="143"/>
      <c r="P3205" s="143"/>
      <c r="Q3205" s="143"/>
      <c r="R3205" s="94"/>
      <c r="S3205" s="107"/>
      <c r="T3205" s="143"/>
      <c r="U3205" s="94"/>
      <c r="V3205" s="94"/>
      <c r="W3205" s="94"/>
      <c r="X3205" s="143"/>
      <c r="Y3205" s="123"/>
      <c r="Z3205" s="143"/>
      <c r="AA3205" s="107"/>
      <c r="AB3205" s="107"/>
      <c r="AC3205" s="107"/>
      <c r="AD3205" s="107"/>
      <c r="AE3205" s="107"/>
      <c r="AF3205" s="107"/>
      <c r="AG3205" s="107"/>
      <c r="AH3205" s="107"/>
      <c r="AI3205" s="107"/>
      <c r="AJ3205" s="107"/>
      <c r="AK3205" s="107"/>
      <c r="AL3205" s="107"/>
      <c r="AM3205" s="107"/>
      <c r="AN3205" s="107"/>
      <c r="AO3205" s="107"/>
      <c r="AP3205" s="107"/>
      <c r="AQ3205" s="107"/>
      <c r="AR3205" s="107"/>
      <c r="AS3205" s="107"/>
      <c r="AT3205" s="107"/>
      <c r="AU3205" s="107"/>
      <c r="AV3205" s="107"/>
      <c r="AW3205" s="107"/>
      <c r="AX3205" s="107"/>
      <c r="AY3205" s="107"/>
      <c r="AZ3205" s="107"/>
      <c r="BA3205" s="107"/>
      <c r="BB3205" s="107"/>
      <c r="BC3205" s="107"/>
      <c r="BD3205" s="107"/>
      <c r="BE3205" s="107"/>
      <c r="BF3205" s="107"/>
      <c r="BG3205" s="107"/>
      <c r="BH3205" s="107"/>
      <c r="BI3205" s="107"/>
      <c r="BJ3205" s="107"/>
      <c r="BK3205" s="107"/>
      <c r="BL3205" s="107"/>
      <c r="BM3205" s="107"/>
      <c r="BN3205" s="107"/>
      <c r="BO3205" s="107"/>
      <c r="BP3205" s="107"/>
      <c r="BQ3205" s="107"/>
      <c r="BR3205" s="107"/>
      <c r="BS3205" s="107"/>
      <c r="BT3205" s="107"/>
      <c r="BU3205" s="107"/>
      <c r="BV3205" s="107"/>
      <c r="BW3205" s="107"/>
      <c r="BX3205" s="107"/>
      <c r="BY3205" s="107"/>
      <c r="BZ3205" s="107"/>
      <c r="CA3205" s="107"/>
      <c r="CB3205" s="107"/>
      <c r="CC3205" s="107"/>
      <c r="CD3205" s="107"/>
      <c r="CE3205" s="107"/>
      <c r="CF3205" s="107"/>
      <c r="CG3205" s="107"/>
      <c r="CH3205" s="107"/>
      <c r="CI3205" s="107"/>
      <c r="CJ3205" s="107"/>
      <c r="CK3205" s="107"/>
      <c r="CL3205" s="107"/>
      <c r="CM3205" s="107"/>
      <c r="CN3205" s="107"/>
      <c r="CO3205" s="107"/>
      <c r="CP3205" s="107"/>
      <c r="CQ3205" s="107"/>
      <c r="CR3205" s="107"/>
      <c r="CS3205" s="107"/>
      <c r="CT3205" s="107"/>
      <c r="CU3205" s="107"/>
      <c r="CV3205" s="107"/>
      <c r="CW3205" s="107"/>
      <c r="CX3205" s="107"/>
      <c r="CY3205" s="107"/>
      <c r="CZ3205" s="107"/>
      <c r="DA3205" s="107"/>
      <c r="DB3205" s="107"/>
      <c r="DC3205" s="107"/>
      <c r="DD3205" s="107"/>
      <c r="DE3205" s="107"/>
      <c r="DF3205" s="107"/>
      <c r="DG3205" s="107"/>
      <c r="DH3205" s="107"/>
      <c r="DI3205" s="107"/>
      <c r="DJ3205" s="107"/>
      <c r="DK3205" s="107"/>
      <c r="DL3205" s="107"/>
      <c r="DM3205" s="107"/>
      <c r="DN3205" s="107"/>
      <c r="DO3205" s="107"/>
      <c r="DP3205" s="107"/>
      <c r="DQ3205" s="107"/>
      <c r="DR3205" s="107"/>
      <c r="DS3205" s="107"/>
      <c r="DT3205" s="107"/>
      <c r="DU3205" s="107"/>
      <c r="DV3205" s="107"/>
      <c r="DW3205" s="107"/>
      <c r="DX3205" s="107"/>
      <c r="DY3205" s="107"/>
      <c r="DZ3205" s="107"/>
      <c r="EA3205" s="107"/>
      <c r="EB3205" s="107"/>
      <c r="EC3205" s="107"/>
      <c r="ED3205" s="107"/>
      <c r="EE3205" s="107"/>
      <c r="EF3205" s="107"/>
      <c r="EG3205" s="107"/>
      <c r="EH3205" s="107"/>
      <c r="EI3205" s="107"/>
      <c r="EJ3205" s="107"/>
      <c r="EK3205" s="107"/>
      <c r="EL3205" s="107"/>
      <c r="EM3205" s="107"/>
      <c r="EN3205" s="107"/>
      <c r="EO3205" s="107"/>
      <c r="EP3205" s="107"/>
      <c r="EQ3205" s="107"/>
      <c r="ER3205" s="107"/>
      <c r="ES3205" s="107"/>
      <c r="ET3205" s="107"/>
      <c r="EU3205" s="107"/>
      <c r="EV3205" s="107"/>
      <c r="EW3205" s="107"/>
      <c r="EX3205" s="107"/>
      <c r="EY3205" s="107"/>
    </row>
    <row r="3206" spans="1:155" x14ac:dyDescent="0.15">
      <c r="A3206" s="36"/>
      <c r="B3206" s="107"/>
      <c r="C3206" s="145"/>
      <c r="D3206" s="146"/>
      <c r="E3206" s="147"/>
      <c r="F3206" s="148"/>
      <c r="G3206" s="148"/>
      <c r="H3206" s="107"/>
      <c r="I3206" s="149"/>
      <c r="J3206" s="107"/>
      <c r="K3206" s="145"/>
      <c r="L3206" s="92"/>
      <c r="M3206" s="104"/>
      <c r="N3206" s="143"/>
      <c r="O3206" s="143"/>
      <c r="P3206" s="143"/>
      <c r="Q3206" s="143"/>
      <c r="R3206" s="94"/>
      <c r="S3206" s="107"/>
      <c r="T3206" s="143"/>
      <c r="U3206" s="94"/>
      <c r="V3206" s="94"/>
      <c r="W3206" s="94"/>
      <c r="X3206" s="143"/>
      <c r="Y3206" s="123"/>
      <c r="Z3206" s="143"/>
      <c r="AA3206" s="107"/>
      <c r="AB3206" s="107"/>
      <c r="AC3206" s="107"/>
      <c r="AD3206" s="107"/>
      <c r="AE3206" s="107"/>
      <c r="AF3206" s="107"/>
      <c r="AG3206" s="107"/>
      <c r="AH3206" s="107"/>
      <c r="AI3206" s="107"/>
      <c r="AJ3206" s="107"/>
      <c r="AK3206" s="107"/>
      <c r="AL3206" s="107"/>
      <c r="AM3206" s="107"/>
      <c r="AN3206" s="107"/>
      <c r="AO3206" s="107"/>
      <c r="AP3206" s="107"/>
      <c r="AQ3206" s="107"/>
      <c r="AR3206" s="107"/>
      <c r="AS3206" s="107"/>
      <c r="AT3206" s="107"/>
      <c r="AU3206" s="107"/>
      <c r="AV3206" s="107"/>
      <c r="AW3206" s="107"/>
      <c r="AX3206" s="107"/>
      <c r="AY3206" s="107"/>
      <c r="AZ3206" s="107"/>
      <c r="BA3206" s="107"/>
      <c r="BB3206" s="107"/>
      <c r="BC3206" s="107"/>
      <c r="BD3206" s="107"/>
      <c r="BE3206" s="107"/>
      <c r="BF3206" s="107"/>
      <c r="BG3206" s="107"/>
      <c r="BH3206" s="107"/>
      <c r="BI3206" s="107"/>
      <c r="BJ3206" s="107"/>
      <c r="BK3206" s="107"/>
      <c r="BL3206" s="107"/>
      <c r="BM3206" s="107"/>
      <c r="BN3206" s="107"/>
      <c r="BO3206" s="107"/>
      <c r="BP3206" s="107"/>
      <c r="BQ3206" s="107"/>
      <c r="BR3206" s="107"/>
      <c r="BS3206" s="107"/>
      <c r="BT3206" s="107"/>
      <c r="BU3206" s="107"/>
      <c r="BV3206" s="107"/>
      <c r="BW3206" s="107"/>
      <c r="BX3206" s="107"/>
      <c r="BY3206" s="107"/>
      <c r="BZ3206" s="107"/>
      <c r="CA3206" s="107"/>
      <c r="CB3206" s="107"/>
      <c r="CC3206" s="107"/>
      <c r="CD3206" s="107"/>
      <c r="CE3206" s="107"/>
      <c r="CF3206" s="107"/>
      <c r="CG3206" s="107"/>
      <c r="CH3206" s="107"/>
      <c r="CI3206" s="107"/>
      <c r="CJ3206" s="107"/>
      <c r="CK3206" s="107"/>
      <c r="CL3206" s="107"/>
      <c r="CM3206" s="107"/>
      <c r="CN3206" s="107"/>
      <c r="CO3206" s="107"/>
      <c r="CP3206" s="107"/>
      <c r="CQ3206" s="107"/>
      <c r="CR3206" s="107"/>
      <c r="CS3206" s="107"/>
      <c r="CT3206" s="107"/>
      <c r="CU3206" s="107"/>
      <c r="CV3206" s="107"/>
      <c r="CW3206" s="107"/>
      <c r="CX3206" s="107"/>
      <c r="CY3206" s="107"/>
      <c r="CZ3206" s="107"/>
      <c r="DA3206" s="107"/>
      <c r="DB3206" s="107"/>
      <c r="DC3206" s="107"/>
      <c r="DD3206" s="107"/>
      <c r="DE3206" s="107"/>
      <c r="DF3206" s="107"/>
      <c r="DG3206" s="107"/>
      <c r="DH3206" s="107"/>
      <c r="DI3206" s="107"/>
      <c r="DJ3206" s="107"/>
      <c r="DK3206" s="107"/>
      <c r="DL3206" s="107"/>
      <c r="DM3206" s="107"/>
      <c r="DN3206" s="107"/>
      <c r="DO3206" s="107"/>
      <c r="DP3206" s="107"/>
      <c r="DQ3206" s="107"/>
      <c r="DR3206" s="107"/>
      <c r="DS3206" s="107"/>
      <c r="DT3206" s="107"/>
      <c r="DU3206" s="107"/>
      <c r="DV3206" s="107"/>
      <c r="DW3206" s="107"/>
      <c r="DX3206" s="107"/>
      <c r="DY3206" s="107"/>
      <c r="DZ3206" s="107"/>
      <c r="EA3206" s="107"/>
      <c r="EB3206" s="107"/>
      <c r="EC3206" s="107"/>
      <c r="ED3206" s="107"/>
      <c r="EE3206" s="107"/>
      <c r="EF3206" s="107"/>
      <c r="EG3206" s="107"/>
      <c r="EH3206" s="107"/>
      <c r="EI3206" s="107"/>
      <c r="EJ3206" s="107"/>
      <c r="EK3206" s="107"/>
      <c r="EL3206" s="107"/>
      <c r="EM3206" s="107"/>
      <c r="EN3206" s="107"/>
      <c r="EO3206" s="107"/>
      <c r="EP3206" s="107"/>
      <c r="EQ3206" s="107"/>
      <c r="ER3206" s="107"/>
      <c r="ES3206" s="107"/>
      <c r="ET3206" s="107"/>
      <c r="EU3206" s="107"/>
      <c r="EV3206" s="107"/>
      <c r="EW3206" s="107"/>
      <c r="EX3206" s="107"/>
      <c r="EY3206" s="107"/>
    </row>
    <row r="3207" spans="1:155" x14ac:dyDescent="0.15">
      <c r="A3207" s="36"/>
      <c r="B3207" s="107"/>
      <c r="C3207" s="145"/>
      <c r="D3207" s="146"/>
      <c r="E3207" s="147"/>
      <c r="F3207" s="148"/>
      <c r="G3207" s="148"/>
      <c r="H3207" s="107"/>
      <c r="I3207" s="149"/>
      <c r="J3207" s="107"/>
      <c r="K3207" s="145"/>
      <c r="L3207" s="92"/>
      <c r="M3207" s="104"/>
      <c r="N3207" s="143"/>
      <c r="O3207" s="143"/>
      <c r="P3207" s="143"/>
      <c r="Q3207" s="143"/>
      <c r="R3207" s="94"/>
      <c r="S3207" s="107"/>
      <c r="T3207" s="143"/>
      <c r="U3207" s="94"/>
      <c r="V3207" s="94"/>
      <c r="W3207" s="94"/>
      <c r="X3207" s="143"/>
      <c r="Y3207" s="123"/>
      <c r="Z3207" s="143"/>
      <c r="AA3207" s="107"/>
      <c r="AB3207" s="107"/>
      <c r="AC3207" s="107"/>
      <c r="AD3207" s="107"/>
      <c r="AE3207" s="107"/>
      <c r="AF3207" s="107"/>
      <c r="AG3207" s="107"/>
      <c r="AH3207" s="107"/>
      <c r="AI3207" s="107"/>
      <c r="AJ3207" s="107"/>
      <c r="AK3207" s="107"/>
      <c r="AL3207" s="107"/>
      <c r="AM3207" s="107"/>
      <c r="AN3207" s="107"/>
      <c r="AO3207" s="107"/>
      <c r="AP3207" s="107"/>
      <c r="AQ3207" s="107"/>
      <c r="AR3207" s="107"/>
      <c r="AS3207" s="107"/>
      <c r="AT3207" s="107"/>
      <c r="AU3207" s="107"/>
      <c r="AV3207" s="107"/>
      <c r="AW3207" s="107"/>
      <c r="AX3207" s="107"/>
      <c r="AY3207" s="107"/>
      <c r="AZ3207" s="107"/>
      <c r="BA3207" s="107"/>
      <c r="BB3207" s="107"/>
      <c r="BC3207" s="107"/>
      <c r="BD3207" s="107"/>
      <c r="BE3207" s="107"/>
      <c r="BF3207" s="107"/>
      <c r="BG3207" s="107"/>
      <c r="BH3207" s="107"/>
      <c r="BI3207" s="107"/>
      <c r="BJ3207" s="107"/>
      <c r="BK3207" s="107"/>
      <c r="BL3207" s="107"/>
      <c r="BM3207" s="107"/>
      <c r="BN3207" s="107"/>
      <c r="BO3207" s="107"/>
      <c r="BP3207" s="107"/>
      <c r="BQ3207" s="107"/>
      <c r="BR3207" s="107"/>
      <c r="BS3207" s="107"/>
      <c r="BT3207" s="107"/>
      <c r="BU3207" s="107"/>
      <c r="BV3207" s="107"/>
      <c r="BW3207" s="107"/>
      <c r="BX3207" s="107"/>
      <c r="BY3207" s="107"/>
      <c r="BZ3207" s="107"/>
      <c r="CA3207" s="107"/>
      <c r="CB3207" s="107"/>
      <c r="CC3207" s="107"/>
      <c r="CD3207" s="107"/>
      <c r="CE3207" s="107"/>
      <c r="CF3207" s="107"/>
      <c r="CG3207" s="107"/>
      <c r="CH3207" s="107"/>
      <c r="CI3207" s="107"/>
      <c r="CJ3207" s="107"/>
      <c r="CK3207" s="107"/>
      <c r="CL3207" s="107"/>
      <c r="CM3207" s="107"/>
      <c r="CN3207" s="107"/>
      <c r="CO3207" s="107"/>
      <c r="CP3207" s="107"/>
      <c r="CQ3207" s="107"/>
      <c r="CR3207" s="107"/>
      <c r="CS3207" s="107"/>
      <c r="CT3207" s="107"/>
      <c r="CU3207" s="107"/>
      <c r="CV3207" s="107"/>
      <c r="CW3207" s="107"/>
      <c r="CX3207" s="107"/>
      <c r="CY3207" s="107"/>
      <c r="CZ3207" s="107"/>
      <c r="DA3207" s="107"/>
      <c r="DB3207" s="107"/>
      <c r="DC3207" s="107"/>
      <c r="DD3207" s="107"/>
      <c r="DE3207" s="107"/>
      <c r="DF3207" s="107"/>
      <c r="DG3207" s="107"/>
      <c r="DH3207" s="107"/>
      <c r="DI3207" s="107"/>
      <c r="DJ3207" s="107"/>
      <c r="DK3207" s="107"/>
      <c r="DL3207" s="107"/>
      <c r="DM3207" s="107"/>
      <c r="DN3207" s="107"/>
      <c r="DO3207" s="107"/>
      <c r="DP3207" s="107"/>
      <c r="DQ3207" s="107"/>
      <c r="DR3207" s="107"/>
      <c r="DS3207" s="107"/>
      <c r="DT3207" s="107"/>
      <c r="DU3207" s="107"/>
      <c r="DV3207" s="107"/>
      <c r="DW3207" s="107"/>
      <c r="DX3207" s="107"/>
      <c r="DY3207" s="107"/>
      <c r="DZ3207" s="107"/>
      <c r="EA3207" s="107"/>
      <c r="EB3207" s="107"/>
      <c r="EC3207" s="107"/>
      <c r="ED3207" s="107"/>
      <c r="EE3207" s="107"/>
      <c r="EF3207" s="107"/>
      <c r="EG3207" s="107"/>
      <c r="EH3207" s="107"/>
      <c r="EI3207" s="107"/>
      <c r="EJ3207" s="107"/>
      <c r="EK3207" s="107"/>
      <c r="EL3207" s="107"/>
      <c r="EM3207" s="107"/>
      <c r="EN3207" s="107"/>
      <c r="EO3207" s="107"/>
      <c r="EP3207" s="107"/>
      <c r="EQ3207" s="107"/>
      <c r="ER3207" s="107"/>
      <c r="ES3207" s="107"/>
      <c r="ET3207" s="107"/>
      <c r="EU3207" s="107"/>
      <c r="EV3207" s="107"/>
      <c r="EW3207" s="107"/>
      <c r="EX3207" s="107"/>
      <c r="EY3207" s="107"/>
    </row>
    <row r="3208" spans="1:155" x14ac:dyDescent="0.15">
      <c r="A3208" s="36"/>
      <c r="B3208" s="107"/>
      <c r="C3208" s="145"/>
      <c r="D3208" s="146"/>
      <c r="E3208" s="147"/>
      <c r="F3208" s="148"/>
      <c r="G3208" s="148"/>
      <c r="H3208" s="107"/>
      <c r="I3208" s="149"/>
      <c r="J3208" s="107"/>
      <c r="K3208" s="145"/>
      <c r="L3208" s="92"/>
      <c r="M3208" s="104"/>
      <c r="N3208" s="143"/>
      <c r="O3208" s="143"/>
      <c r="P3208" s="143"/>
      <c r="Q3208" s="143"/>
      <c r="R3208" s="94"/>
      <c r="S3208" s="107"/>
      <c r="T3208" s="143"/>
      <c r="U3208" s="94"/>
      <c r="V3208" s="94"/>
      <c r="W3208" s="94"/>
      <c r="X3208" s="143"/>
      <c r="Y3208" s="123"/>
      <c r="Z3208" s="143"/>
      <c r="AA3208" s="107"/>
      <c r="AB3208" s="107"/>
      <c r="AC3208" s="107"/>
      <c r="AD3208" s="107"/>
      <c r="AE3208" s="107"/>
      <c r="AF3208" s="107"/>
      <c r="AG3208" s="107"/>
      <c r="AH3208" s="107"/>
      <c r="AI3208" s="107"/>
      <c r="AJ3208" s="107"/>
      <c r="AK3208" s="107"/>
      <c r="AL3208" s="107"/>
      <c r="AM3208" s="107"/>
      <c r="AN3208" s="107"/>
      <c r="AO3208" s="107"/>
      <c r="AP3208" s="107"/>
      <c r="AQ3208" s="107"/>
      <c r="AR3208" s="107"/>
      <c r="AS3208" s="107"/>
      <c r="AT3208" s="107"/>
      <c r="AU3208" s="107"/>
      <c r="AV3208" s="107"/>
      <c r="AW3208" s="107"/>
      <c r="AX3208" s="107"/>
      <c r="AY3208" s="107"/>
      <c r="AZ3208" s="107"/>
      <c r="BA3208" s="107"/>
      <c r="BB3208" s="107"/>
      <c r="BC3208" s="107"/>
      <c r="BD3208" s="107"/>
      <c r="BE3208" s="107"/>
      <c r="BF3208" s="107"/>
      <c r="BG3208" s="107"/>
      <c r="BH3208" s="107"/>
      <c r="BI3208" s="107"/>
      <c r="BJ3208" s="107"/>
      <c r="BK3208" s="107"/>
      <c r="BL3208" s="107"/>
      <c r="BM3208" s="107"/>
      <c r="BN3208" s="107"/>
      <c r="BO3208" s="107"/>
      <c r="BP3208" s="107"/>
      <c r="BQ3208" s="107"/>
      <c r="BR3208" s="107"/>
      <c r="BS3208" s="107"/>
      <c r="BT3208" s="107"/>
      <c r="BU3208" s="107"/>
      <c r="BV3208" s="107"/>
      <c r="BW3208" s="107"/>
      <c r="BX3208" s="107"/>
      <c r="BY3208" s="107"/>
      <c r="BZ3208" s="107"/>
      <c r="CA3208" s="107"/>
      <c r="CB3208" s="107"/>
      <c r="CC3208" s="107"/>
      <c r="CD3208" s="107"/>
      <c r="CE3208" s="107"/>
      <c r="CF3208" s="107"/>
      <c r="CG3208" s="107"/>
      <c r="CH3208" s="107"/>
      <c r="CI3208" s="107"/>
      <c r="CJ3208" s="107"/>
      <c r="CK3208" s="107"/>
      <c r="CL3208" s="107"/>
      <c r="CM3208" s="107"/>
      <c r="CN3208" s="107"/>
      <c r="CO3208" s="107"/>
      <c r="CP3208" s="107"/>
      <c r="CQ3208" s="107"/>
      <c r="CR3208" s="107"/>
      <c r="CS3208" s="107"/>
      <c r="CT3208" s="107"/>
      <c r="CU3208" s="107"/>
      <c r="CV3208" s="107"/>
      <c r="CW3208" s="107"/>
      <c r="CX3208" s="107"/>
      <c r="CY3208" s="107"/>
      <c r="CZ3208" s="107"/>
      <c r="DA3208" s="107"/>
      <c r="DB3208" s="107"/>
      <c r="DC3208" s="107"/>
      <c r="DD3208" s="107"/>
      <c r="DE3208" s="107"/>
      <c r="DF3208" s="107"/>
      <c r="DG3208" s="107"/>
      <c r="DH3208" s="107"/>
      <c r="DI3208" s="107"/>
      <c r="DJ3208" s="107"/>
      <c r="DK3208" s="107"/>
      <c r="DL3208" s="107"/>
      <c r="DM3208" s="107"/>
      <c r="DN3208" s="107"/>
      <c r="DO3208" s="107"/>
      <c r="DP3208" s="107"/>
      <c r="DQ3208" s="107"/>
      <c r="DR3208" s="107"/>
      <c r="DS3208" s="107"/>
      <c r="DT3208" s="107"/>
      <c r="DU3208" s="107"/>
      <c r="DV3208" s="107"/>
      <c r="DW3208" s="107"/>
      <c r="DX3208" s="107"/>
      <c r="DY3208" s="107"/>
      <c r="DZ3208" s="107"/>
      <c r="EA3208" s="107"/>
      <c r="EB3208" s="107"/>
      <c r="EC3208" s="107"/>
      <c r="ED3208" s="107"/>
      <c r="EE3208" s="107"/>
      <c r="EF3208" s="107"/>
      <c r="EG3208" s="107"/>
      <c r="EH3208" s="107"/>
      <c r="EI3208" s="107"/>
      <c r="EJ3208" s="107"/>
      <c r="EK3208" s="107"/>
      <c r="EL3208" s="107"/>
      <c r="EM3208" s="107"/>
      <c r="EN3208" s="107"/>
      <c r="EO3208" s="107"/>
      <c r="EP3208" s="107"/>
      <c r="EQ3208" s="107"/>
      <c r="ER3208" s="107"/>
      <c r="ES3208" s="107"/>
      <c r="ET3208" s="107"/>
      <c r="EU3208" s="107"/>
      <c r="EV3208" s="107"/>
      <c r="EW3208" s="107"/>
      <c r="EX3208" s="107"/>
      <c r="EY3208" s="107"/>
    </row>
    <row r="3209" spans="1:155" x14ac:dyDescent="0.15">
      <c r="A3209" s="36"/>
      <c r="B3209" s="107"/>
      <c r="C3209" s="145"/>
      <c r="D3209" s="146"/>
      <c r="E3209" s="147"/>
      <c r="F3209" s="148"/>
      <c r="G3209" s="148"/>
      <c r="H3209" s="107"/>
      <c r="I3209" s="149"/>
      <c r="J3209" s="107"/>
      <c r="K3209" s="145"/>
      <c r="L3209" s="92"/>
      <c r="M3209" s="104"/>
      <c r="N3209" s="143"/>
      <c r="O3209" s="143"/>
      <c r="P3209" s="143"/>
      <c r="Q3209" s="143"/>
      <c r="R3209" s="94"/>
      <c r="S3209" s="107"/>
      <c r="T3209" s="143"/>
      <c r="U3209" s="94"/>
      <c r="V3209" s="94"/>
      <c r="W3209" s="94"/>
      <c r="X3209" s="143"/>
      <c r="Y3209" s="123"/>
      <c r="Z3209" s="143"/>
      <c r="AA3209" s="107"/>
      <c r="AB3209" s="107"/>
      <c r="AC3209" s="107"/>
      <c r="AD3209" s="107"/>
      <c r="AE3209" s="107"/>
      <c r="AF3209" s="107"/>
      <c r="AG3209" s="107"/>
      <c r="AH3209" s="107"/>
      <c r="AI3209" s="107"/>
      <c r="AJ3209" s="107"/>
      <c r="AK3209" s="107"/>
      <c r="AL3209" s="107"/>
      <c r="AM3209" s="107"/>
      <c r="AN3209" s="107"/>
      <c r="AO3209" s="107"/>
      <c r="AP3209" s="107"/>
      <c r="AQ3209" s="107"/>
      <c r="AR3209" s="107"/>
      <c r="AS3209" s="107"/>
      <c r="AT3209" s="107"/>
      <c r="AU3209" s="107"/>
      <c r="AV3209" s="107"/>
      <c r="AW3209" s="107"/>
      <c r="AX3209" s="107"/>
      <c r="AY3209" s="107"/>
      <c r="AZ3209" s="107"/>
      <c r="BA3209" s="107"/>
      <c r="BB3209" s="107"/>
      <c r="BC3209" s="107"/>
      <c r="BD3209" s="107"/>
      <c r="BE3209" s="107"/>
      <c r="BF3209" s="107"/>
      <c r="BG3209" s="107"/>
      <c r="BH3209" s="107"/>
      <c r="BI3209" s="107"/>
      <c r="BJ3209" s="107"/>
      <c r="BK3209" s="107"/>
      <c r="BL3209" s="107"/>
      <c r="BM3209" s="107"/>
      <c r="BN3209" s="107"/>
      <c r="BO3209" s="107"/>
      <c r="BP3209" s="107"/>
      <c r="BQ3209" s="107"/>
      <c r="BR3209" s="107"/>
      <c r="BS3209" s="107"/>
      <c r="BT3209" s="107"/>
      <c r="BU3209" s="107"/>
      <c r="BV3209" s="107"/>
      <c r="BW3209" s="107"/>
      <c r="BX3209" s="107"/>
      <c r="BY3209" s="107"/>
      <c r="BZ3209" s="107"/>
      <c r="CA3209" s="107"/>
      <c r="CB3209" s="107"/>
      <c r="CC3209" s="107"/>
      <c r="CD3209" s="107"/>
      <c r="CE3209" s="107"/>
      <c r="CF3209" s="107"/>
      <c r="CG3209" s="107"/>
      <c r="CH3209" s="107"/>
      <c r="CI3209" s="107"/>
      <c r="CJ3209" s="107"/>
      <c r="CK3209" s="107"/>
      <c r="CL3209" s="107"/>
      <c r="CM3209" s="107"/>
      <c r="CN3209" s="107"/>
      <c r="CO3209" s="107"/>
      <c r="CP3209" s="107"/>
      <c r="CQ3209" s="107"/>
      <c r="CR3209" s="107"/>
      <c r="CS3209" s="107"/>
      <c r="CT3209" s="107"/>
      <c r="CU3209" s="107"/>
      <c r="CV3209" s="107"/>
      <c r="CW3209" s="107"/>
      <c r="CX3209" s="107"/>
      <c r="CY3209" s="107"/>
      <c r="CZ3209" s="107"/>
      <c r="DA3209" s="107"/>
      <c r="DB3209" s="107"/>
      <c r="DC3209" s="107"/>
      <c r="DD3209" s="107"/>
      <c r="DE3209" s="107"/>
      <c r="DF3209" s="107"/>
      <c r="DG3209" s="107"/>
      <c r="DH3209" s="107"/>
      <c r="DI3209" s="107"/>
      <c r="DJ3209" s="107"/>
      <c r="DK3209" s="107"/>
      <c r="DL3209" s="107"/>
      <c r="DM3209" s="107"/>
      <c r="DN3209" s="107"/>
      <c r="DO3209" s="107"/>
      <c r="DP3209" s="107"/>
      <c r="DQ3209" s="107"/>
      <c r="DR3209" s="107"/>
      <c r="DS3209" s="107"/>
      <c r="DT3209" s="107"/>
      <c r="DU3209" s="107"/>
      <c r="DV3209" s="107"/>
      <c r="DW3209" s="107"/>
      <c r="DX3209" s="107"/>
      <c r="DY3209" s="107"/>
      <c r="DZ3209" s="107"/>
      <c r="EA3209" s="107"/>
      <c r="EB3209" s="107"/>
      <c r="EC3209" s="107"/>
      <c r="ED3209" s="107"/>
      <c r="EE3209" s="107"/>
      <c r="EF3209" s="107"/>
      <c r="EG3209" s="107"/>
      <c r="EH3209" s="107"/>
      <c r="EI3209" s="107"/>
      <c r="EJ3209" s="107"/>
      <c r="EK3209" s="107"/>
      <c r="EL3209" s="107"/>
      <c r="EM3209" s="107"/>
      <c r="EN3209" s="107"/>
      <c r="EO3209" s="107"/>
      <c r="EP3209" s="107"/>
      <c r="EQ3209" s="107"/>
      <c r="ER3209" s="107"/>
      <c r="ES3209" s="107"/>
      <c r="ET3209" s="107"/>
      <c r="EU3209" s="107"/>
      <c r="EV3209" s="107"/>
      <c r="EW3209" s="107"/>
      <c r="EX3209" s="107"/>
      <c r="EY3209" s="107"/>
    </row>
    <row r="3210" spans="1:155" x14ac:dyDescent="0.15">
      <c r="A3210" s="36"/>
      <c r="B3210" s="107"/>
      <c r="C3210" s="145"/>
      <c r="D3210" s="146"/>
      <c r="E3210" s="147"/>
      <c r="F3210" s="148"/>
      <c r="G3210" s="148"/>
      <c r="H3210" s="107"/>
      <c r="I3210" s="149"/>
      <c r="J3210" s="107"/>
      <c r="K3210" s="145"/>
      <c r="L3210" s="92"/>
      <c r="M3210" s="104"/>
      <c r="N3210" s="143"/>
      <c r="O3210" s="143"/>
      <c r="P3210" s="143"/>
      <c r="Q3210" s="143"/>
      <c r="R3210" s="94"/>
      <c r="S3210" s="107"/>
      <c r="T3210" s="143"/>
      <c r="U3210" s="94"/>
      <c r="V3210" s="94"/>
      <c r="W3210" s="94"/>
      <c r="X3210" s="143"/>
      <c r="Y3210" s="123"/>
      <c r="Z3210" s="143"/>
      <c r="AA3210" s="107"/>
      <c r="AB3210" s="107"/>
      <c r="AC3210" s="107"/>
      <c r="AD3210" s="107"/>
      <c r="AE3210" s="107"/>
      <c r="AF3210" s="107"/>
      <c r="AG3210" s="107"/>
      <c r="AH3210" s="107"/>
      <c r="AI3210" s="107"/>
      <c r="AJ3210" s="107"/>
      <c r="AK3210" s="107"/>
      <c r="AL3210" s="107"/>
      <c r="AM3210" s="107"/>
      <c r="AN3210" s="107"/>
      <c r="AO3210" s="107"/>
      <c r="AP3210" s="107"/>
      <c r="AQ3210" s="107"/>
      <c r="AR3210" s="107"/>
      <c r="AS3210" s="107"/>
      <c r="AT3210" s="107"/>
      <c r="AU3210" s="107"/>
      <c r="AV3210" s="107"/>
      <c r="AW3210" s="107"/>
      <c r="AX3210" s="107"/>
      <c r="AY3210" s="107"/>
      <c r="AZ3210" s="107"/>
      <c r="BA3210" s="107"/>
      <c r="BB3210" s="107"/>
      <c r="BC3210" s="107"/>
      <c r="BD3210" s="107"/>
      <c r="BE3210" s="107"/>
      <c r="BF3210" s="107"/>
      <c r="BG3210" s="107"/>
      <c r="BH3210" s="107"/>
      <c r="BI3210" s="107"/>
      <c r="BJ3210" s="107"/>
      <c r="BK3210" s="107"/>
      <c r="BL3210" s="107"/>
      <c r="BM3210" s="107"/>
      <c r="BN3210" s="107"/>
      <c r="BO3210" s="107"/>
      <c r="BP3210" s="107"/>
      <c r="BQ3210" s="107"/>
      <c r="BR3210" s="107"/>
      <c r="BS3210" s="107"/>
      <c r="BT3210" s="107"/>
      <c r="BU3210" s="107"/>
      <c r="BV3210" s="107"/>
      <c r="BW3210" s="107"/>
      <c r="BX3210" s="107"/>
      <c r="BY3210" s="107"/>
      <c r="BZ3210" s="107"/>
      <c r="CA3210" s="107"/>
      <c r="CB3210" s="107"/>
      <c r="CC3210" s="107"/>
      <c r="CD3210" s="107"/>
      <c r="CE3210" s="107"/>
      <c r="CF3210" s="107"/>
      <c r="CG3210" s="107"/>
      <c r="CH3210" s="107"/>
      <c r="CI3210" s="107"/>
      <c r="CJ3210" s="107"/>
      <c r="CK3210" s="107"/>
      <c r="CL3210" s="107"/>
      <c r="CM3210" s="107"/>
      <c r="CN3210" s="107"/>
      <c r="CO3210" s="107"/>
      <c r="CP3210" s="107"/>
      <c r="CQ3210" s="107"/>
      <c r="CR3210" s="107"/>
      <c r="CS3210" s="107"/>
      <c r="CT3210" s="107"/>
      <c r="CU3210" s="107"/>
      <c r="CV3210" s="107"/>
      <c r="CW3210" s="107"/>
      <c r="CX3210" s="107"/>
      <c r="CY3210" s="107"/>
      <c r="CZ3210" s="107"/>
      <c r="DA3210" s="107"/>
      <c r="DB3210" s="107"/>
      <c r="DC3210" s="107"/>
      <c r="DD3210" s="107"/>
      <c r="DE3210" s="107"/>
      <c r="DF3210" s="107"/>
      <c r="DG3210" s="107"/>
      <c r="DH3210" s="107"/>
      <c r="DI3210" s="107"/>
      <c r="DJ3210" s="107"/>
      <c r="DK3210" s="107"/>
      <c r="DL3210" s="107"/>
      <c r="DM3210" s="107"/>
      <c r="DN3210" s="107"/>
      <c r="DO3210" s="107"/>
      <c r="DP3210" s="107"/>
      <c r="DQ3210" s="107"/>
      <c r="DR3210" s="107"/>
      <c r="DS3210" s="107"/>
      <c r="DT3210" s="107"/>
      <c r="DU3210" s="107"/>
      <c r="DV3210" s="107"/>
      <c r="DW3210" s="107"/>
      <c r="DX3210" s="107"/>
      <c r="DY3210" s="107"/>
      <c r="DZ3210" s="107"/>
      <c r="EA3210" s="107"/>
      <c r="EB3210" s="107"/>
      <c r="EC3210" s="107"/>
      <c r="ED3210" s="107"/>
      <c r="EE3210" s="107"/>
      <c r="EF3210" s="107"/>
      <c r="EG3210" s="107"/>
      <c r="EH3210" s="107"/>
      <c r="EI3210" s="107"/>
      <c r="EJ3210" s="107"/>
      <c r="EK3210" s="107"/>
      <c r="EL3210" s="107"/>
      <c r="EM3210" s="107"/>
      <c r="EN3210" s="107"/>
      <c r="EO3210" s="107"/>
      <c r="EP3210" s="107"/>
      <c r="EQ3210" s="107"/>
      <c r="ER3210" s="107"/>
      <c r="ES3210" s="107"/>
      <c r="ET3210" s="107"/>
      <c r="EU3210" s="107"/>
      <c r="EV3210" s="107"/>
      <c r="EW3210" s="107"/>
      <c r="EX3210" s="107"/>
      <c r="EY3210" s="107"/>
    </row>
    <row r="3211" spans="1:155" x14ac:dyDescent="0.15">
      <c r="A3211" s="36"/>
      <c r="B3211" s="107"/>
      <c r="C3211" s="145"/>
      <c r="D3211" s="146"/>
      <c r="E3211" s="147"/>
      <c r="F3211" s="148"/>
      <c r="G3211" s="148"/>
      <c r="H3211" s="107"/>
      <c r="I3211" s="149"/>
      <c r="J3211" s="107"/>
      <c r="K3211" s="145"/>
      <c r="L3211" s="92"/>
      <c r="M3211" s="104"/>
      <c r="N3211" s="143"/>
      <c r="O3211" s="143"/>
      <c r="P3211" s="143"/>
      <c r="Q3211" s="143"/>
      <c r="R3211" s="94"/>
      <c r="S3211" s="107"/>
      <c r="T3211" s="143"/>
      <c r="U3211" s="94"/>
      <c r="V3211" s="94"/>
      <c r="W3211" s="94"/>
      <c r="X3211" s="143"/>
      <c r="Y3211" s="123"/>
      <c r="Z3211" s="143"/>
      <c r="AA3211" s="107"/>
      <c r="AB3211" s="107"/>
      <c r="AC3211" s="107"/>
      <c r="AD3211" s="107"/>
      <c r="AE3211" s="107"/>
      <c r="AF3211" s="107"/>
      <c r="AG3211" s="107"/>
      <c r="AH3211" s="107"/>
      <c r="AI3211" s="107"/>
      <c r="AJ3211" s="107"/>
      <c r="AK3211" s="107"/>
      <c r="AL3211" s="107"/>
      <c r="AM3211" s="107"/>
      <c r="AN3211" s="107"/>
      <c r="AO3211" s="107"/>
      <c r="AP3211" s="107"/>
      <c r="AQ3211" s="107"/>
      <c r="AR3211" s="107"/>
      <c r="AS3211" s="107"/>
      <c r="AT3211" s="107"/>
      <c r="AU3211" s="107"/>
      <c r="AV3211" s="107"/>
      <c r="AW3211" s="107"/>
      <c r="AX3211" s="107"/>
      <c r="AY3211" s="107"/>
      <c r="AZ3211" s="107"/>
      <c r="BA3211" s="107"/>
      <c r="BB3211" s="107"/>
      <c r="BC3211" s="107"/>
      <c r="BD3211" s="107"/>
      <c r="BE3211" s="107"/>
      <c r="BF3211" s="107"/>
      <c r="BG3211" s="107"/>
      <c r="BH3211" s="107"/>
      <c r="BI3211" s="107"/>
      <c r="BJ3211" s="107"/>
      <c r="BK3211" s="107"/>
      <c r="BL3211" s="107"/>
      <c r="BM3211" s="107"/>
      <c r="BN3211" s="107"/>
      <c r="BO3211" s="107"/>
      <c r="BP3211" s="107"/>
      <c r="BQ3211" s="107"/>
      <c r="BR3211" s="107"/>
      <c r="BS3211" s="107"/>
      <c r="BT3211" s="107"/>
      <c r="BU3211" s="107"/>
      <c r="BV3211" s="107"/>
      <c r="BW3211" s="107"/>
      <c r="BX3211" s="107"/>
      <c r="BY3211" s="107"/>
      <c r="BZ3211" s="107"/>
      <c r="CA3211" s="107"/>
      <c r="CB3211" s="107"/>
      <c r="CC3211" s="107"/>
      <c r="CD3211" s="107"/>
      <c r="CE3211" s="107"/>
      <c r="CF3211" s="107"/>
      <c r="CG3211" s="107"/>
      <c r="CH3211" s="107"/>
      <c r="CI3211" s="107"/>
      <c r="CJ3211" s="107"/>
      <c r="CK3211" s="107"/>
      <c r="CL3211" s="107"/>
      <c r="CM3211" s="107"/>
      <c r="CN3211" s="107"/>
      <c r="CO3211" s="107"/>
      <c r="CP3211" s="107"/>
      <c r="CQ3211" s="107"/>
      <c r="CR3211" s="107"/>
      <c r="CS3211" s="107"/>
      <c r="CT3211" s="107"/>
      <c r="CU3211" s="107"/>
      <c r="CV3211" s="107"/>
      <c r="CW3211" s="107"/>
      <c r="CX3211" s="107"/>
      <c r="CY3211" s="107"/>
      <c r="CZ3211" s="107"/>
      <c r="DA3211" s="107"/>
      <c r="DB3211" s="107"/>
      <c r="DC3211" s="107"/>
      <c r="DD3211" s="107"/>
      <c r="DE3211" s="107"/>
      <c r="DF3211" s="107"/>
      <c r="DG3211" s="107"/>
      <c r="DH3211" s="107"/>
      <c r="DI3211" s="107"/>
      <c r="DJ3211" s="107"/>
      <c r="DK3211" s="107"/>
      <c r="DL3211" s="107"/>
      <c r="DM3211" s="107"/>
      <c r="DN3211" s="107"/>
      <c r="DO3211" s="107"/>
      <c r="DP3211" s="107"/>
      <c r="DQ3211" s="107"/>
      <c r="DR3211" s="107"/>
      <c r="DS3211" s="107"/>
      <c r="DT3211" s="107"/>
      <c r="DU3211" s="107"/>
      <c r="DV3211" s="107"/>
      <c r="DW3211" s="107"/>
      <c r="DX3211" s="107"/>
      <c r="DY3211" s="107"/>
      <c r="DZ3211" s="107"/>
      <c r="EA3211" s="107"/>
      <c r="EB3211" s="107"/>
      <c r="EC3211" s="107"/>
      <c r="ED3211" s="107"/>
      <c r="EE3211" s="107"/>
      <c r="EF3211" s="107"/>
      <c r="EG3211" s="107"/>
      <c r="EH3211" s="107"/>
      <c r="EI3211" s="107"/>
      <c r="EJ3211" s="107"/>
      <c r="EK3211" s="107"/>
      <c r="EL3211" s="107"/>
      <c r="EM3211" s="107"/>
      <c r="EN3211" s="107"/>
      <c r="EO3211" s="107"/>
      <c r="EP3211" s="107"/>
      <c r="EQ3211" s="107"/>
      <c r="ER3211" s="107"/>
      <c r="ES3211" s="107"/>
      <c r="ET3211" s="107"/>
      <c r="EU3211" s="107"/>
      <c r="EV3211" s="107"/>
      <c r="EW3211" s="107"/>
      <c r="EX3211" s="107"/>
      <c r="EY3211" s="107"/>
    </row>
    <row r="3212" spans="1:155" x14ac:dyDescent="0.15">
      <c r="A3212" s="36"/>
      <c r="B3212" s="107"/>
      <c r="C3212" s="145"/>
      <c r="D3212" s="146"/>
      <c r="E3212" s="147"/>
      <c r="F3212" s="148"/>
      <c r="G3212" s="148"/>
      <c r="H3212" s="107"/>
      <c r="I3212" s="149"/>
      <c r="J3212" s="107"/>
      <c r="K3212" s="145"/>
      <c r="L3212" s="92"/>
      <c r="M3212" s="104"/>
      <c r="N3212" s="143"/>
      <c r="O3212" s="143"/>
      <c r="P3212" s="143"/>
      <c r="Q3212" s="143"/>
      <c r="R3212" s="94"/>
      <c r="S3212" s="107"/>
      <c r="T3212" s="143"/>
      <c r="U3212" s="94"/>
      <c r="V3212" s="94"/>
      <c r="W3212" s="94"/>
      <c r="X3212" s="143"/>
      <c r="Y3212" s="123"/>
      <c r="Z3212" s="143"/>
      <c r="AA3212" s="107"/>
      <c r="AB3212" s="107"/>
      <c r="AC3212" s="107"/>
      <c r="AD3212" s="107"/>
      <c r="AE3212" s="107"/>
      <c r="AF3212" s="107"/>
      <c r="AG3212" s="107"/>
      <c r="AH3212" s="107"/>
      <c r="AI3212" s="107"/>
      <c r="AJ3212" s="107"/>
      <c r="AK3212" s="107"/>
      <c r="AL3212" s="107"/>
      <c r="AM3212" s="107"/>
      <c r="AN3212" s="107"/>
      <c r="AO3212" s="107"/>
      <c r="AP3212" s="107"/>
      <c r="AQ3212" s="107"/>
      <c r="AR3212" s="107"/>
      <c r="AS3212" s="107"/>
      <c r="AT3212" s="107"/>
      <c r="AU3212" s="107"/>
      <c r="AV3212" s="107"/>
      <c r="AW3212" s="107"/>
      <c r="AX3212" s="107"/>
      <c r="AY3212" s="107"/>
      <c r="AZ3212" s="107"/>
      <c r="BA3212" s="107"/>
      <c r="BB3212" s="107"/>
      <c r="BC3212" s="107"/>
      <c r="BD3212" s="107"/>
      <c r="BE3212" s="107"/>
      <c r="BF3212" s="107"/>
      <c r="BG3212" s="107"/>
      <c r="BH3212" s="107"/>
      <c r="BI3212" s="107"/>
      <c r="BJ3212" s="107"/>
      <c r="BK3212" s="107"/>
      <c r="BL3212" s="107"/>
      <c r="BM3212" s="107"/>
      <c r="BN3212" s="107"/>
      <c r="BO3212" s="107"/>
      <c r="BP3212" s="107"/>
      <c r="BQ3212" s="107"/>
      <c r="BR3212" s="107"/>
      <c r="BS3212" s="107"/>
      <c r="BT3212" s="107"/>
      <c r="BU3212" s="107"/>
      <c r="BV3212" s="107"/>
      <c r="BW3212" s="107"/>
      <c r="BX3212" s="107"/>
      <c r="BY3212" s="107"/>
      <c r="BZ3212" s="107"/>
      <c r="CA3212" s="107"/>
      <c r="CB3212" s="107"/>
      <c r="CC3212" s="107"/>
      <c r="CD3212" s="107"/>
      <c r="CE3212" s="107"/>
      <c r="CF3212" s="107"/>
      <c r="CG3212" s="107"/>
      <c r="CH3212" s="107"/>
      <c r="CI3212" s="107"/>
      <c r="CJ3212" s="107"/>
      <c r="CK3212" s="107"/>
      <c r="CL3212" s="107"/>
      <c r="CM3212" s="107"/>
      <c r="CN3212" s="107"/>
      <c r="CO3212" s="107"/>
      <c r="CP3212" s="107"/>
      <c r="CQ3212" s="107"/>
      <c r="CR3212" s="107"/>
      <c r="CS3212" s="107"/>
      <c r="CT3212" s="107"/>
      <c r="CU3212" s="107"/>
      <c r="CV3212" s="107"/>
      <c r="CW3212" s="107"/>
      <c r="CX3212" s="107"/>
      <c r="CY3212" s="107"/>
      <c r="CZ3212" s="107"/>
      <c r="DA3212" s="107"/>
      <c r="DB3212" s="107"/>
      <c r="DC3212" s="107"/>
      <c r="DD3212" s="107"/>
      <c r="DE3212" s="107"/>
      <c r="DF3212" s="107"/>
      <c r="DG3212" s="107"/>
      <c r="DH3212" s="107"/>
      <c r="DI3212" s="107"/>
      <c r="DJ3212" s="107"/>
      <c r="DK3212" s="107"/>
      <c r="DL3212" s="107"/>
      <c r="DM3212" s="107"/>
      <c r="DN3212" s="107"/>
      <c r="DO3212" s="107"/>
      <c r="DP3212" s="107"/>
      <c r="DQ3212" s="107"/>
      <c r="DR3212" s="107"/>
      <c r="DS3212" s="107"/>
      <c r="DT3212" s="107"/>
      <c r="DU3212" s="107"/>
      <c r="DV3212" s="107"/>
      <c r="DW3212" s="107"/>
      <c r="DX3212" s="107"/>
      <c r="DY3212" s="107"/>
      <c r="DZ3212" s="107"/>
      <c r="EA3212" s="107"/>
      <c r="EB3212" s="107"/>
      <c r="EC3212" s="107"/>
      <c r="ED3212" s="107"/>
      <c r="EE3212" s="107"/>
      <c r="EF3212" s="107"/>
      <c r="EG3212" s="107"/>
      <c r="EH3212" s="107"/>
      <c r="EI3212" s="107"/>
      <c r="EJ3212" s="107"/>
      <c r="EK3212" s="107"/>
      <c r="EL3212" s="107"/>
      <c r="EM3212" s="107"/>
      <c r="EN3212" s="107"/>
      <c r="EO3212" s="107"/>
      <c r="EP3212" s="107"/>
      <c r="EQ3212" s="107"/>
      <c r="ER3212" s="107"/>
      <c r="ES3212" s="107"/>
      <c r="ET3212" s="107"/>
      <c r="EU3212" s="107"/>
      <c r="EV3212" s="107"/>
      <c r="EW3212" s="107"/>
      <c r="EX3212" s="107"/>
      <c r="EY3212" s="107"/>
    </row>
    <row r="3213" spans="1:155" x14ac:dyDescent="0.15">
      <c r="A3213" s="36"/>
      <c r="B3213" s="107"/>
      <c r="C3213" s="145"/>
      <c r="D3213" s="146"/>
      <c r="E3213" s="147"/>
      <c r="F3213" s="148"/>
      <c r="G3213" s="148"/>
      <c r="H3213" s="107"/>
      <c r="I3213" s="149"/>
      <c r="J3213" s="107"/>
      <c r="K3213" s="145"/>
      <c r="L3213" s="92"/>
      <c r="M3213" s="104"/>
      <c r="N3213" s="143"/>
      <c r="O3213" s="143"/>
      <c r="P3213" s="143"/>
      <c r="Q3213" s="143"/>
      <c r="R3213" s="94"/>
      <c r="S3213" s="107"/>
      <c r="T3213" s="143"/>
      <c r="U3213" s="94"/>
      <c r="V3213" s="94"/>
      <c r="W3213" s="94"/>
      <c r="X3213" s="143"/>
      <c r="Y3213" s="123"/>
      <c r="Z3213" s="143"/>
      <c r="AA3213" s="107"/>
      <c r="AB3213" s="107"/>
      <c r="AC3213" s="107"/>
      <c r="AD3213" s="107"/>
      <c r="AE3213" s="107"/>
      <c r="AF3213" s="107"/>
      <c r="AG3213" s="107"/>
      <c r="AH3213" s="107"/>
      <c r="AI3213" s="107"/>
      <c r="AJ3213" s="107"/>
      <c r="AK3213" s="107"/>
      <c r="AL3213" s="107"/>
      <c r="AM3213" s="107"/>
      <c r="AN3213" s="107"/>
      <c r="AO3213" s="107"/>
      <c r="AP3213" s="107"/>
      <c r="AQ3213" s="107"/>
      <c r="AR3213" s="107"/>
      <c r="AS3213" s="107"/>
      <c r="AT3213" s="107"/>
      <c r="AU3213" s="107"/>
      <c r="AV3213" s="107"/>
      <c r="AW3213" s="107"/>
      <c r="AX3213" s="107"/>
      <c r="AY3213" s="107"/>
      <c r="AZ3213" s="107"/>
      <c r="BA3213" s="107"/>
      <c r="BB3213" s="107"/>
      <c r="BC3213" s="107"/>
      <c r="BD3213" s="107"/>
      <c r="BE3213" s="107"/>
      <c r="BF3213" s="107"/>
      <c r="BG3213" s="107"/>
      <c r="BH3213" s="107"/>
      <c r="BI3213" s="107"/>
      <c r="BJ3213" s="107"/>
      <c r="BK3213" s="107"/>
      <c r="BL3213" s="107"/>
      <c r="BM3213" s="107"/>
      <c r="BN3213" s="107"/>
      <c r="BO3213" s="107"/>
      <c r="BP3213" s="107"/>
      <c r="BQ3213" s="107"/>
      <c r="BR3213" s="107"/>
      <c r="BS3213" s="107"/>
      <c r="BT3213" s="107"/>
      <c r="BU3213" s="107"/>
      <c r="BV3213" s="107"/>
      <c r="BW3213" s="107"/>
      <c r="BX3213" s="107"/>
      <c r="BY3213" s="107"/>
      <c r="BZ3213" s="107"/>
      <c r="CA3213" s="107"/>
      <c r="CB3213" s="107"/>
      <c r="CC3213" s="107"/>
      <c r="CD3213" s="107"/>
      <c r="CE3213" s="107"/>
      <c r="CF3213" s="107"/>
      <c r="CG3213" s="107"/>
      <c r="CH3213" s="107"/>
      <c r="CI3213" s="107"/>
      <c r="CJ3213" s="107"/>
      <c r="CK3213" s="107"/>
      <c r="CL3213" s="107"/>
      <c r="CM3213" s="107"/>
      <c r="CN3213" s="107"/>
      <c r="CO3213" s="107"/>
      <c r="CP3213" s="107"/>
      <c r="CQ3213" s="107"/>
      <c r="CR3213" s="107"/>
      <c r="CS3213" s="107"/>
      <c r="CT3213" s="107"/>
      <c r="CU3213" s="107"/>
      <c r="CV3213" s="107"/>
      <c r="CW3213" s="107"/>
      <c r="CX3213" s="107"/>
      <c r="CY3213" s="107"/>
      <c r="CZ3213" s="107"/>
      <c r="DA3213" s="107"/>
      <c r="DB3213" s="107"/>
      <c r="DC3213" s="107"/>
      <c r="DD3213" s="107"/>
      <c r="DE3213" s="107"/>
      <c r="DF3213" s="107"/>
      <c r="DG3213" s="107"/>
      <c r="DH3213" s="107"/>
      <c r="DI3213" s="107"/>
      <c r="DJ3213" s="107"/>
      <c r="DK3213" s="107"/>
      <c r="DL3213" s="107"/>
      <c r="DM3213" s="107"/>
      <c r="DN3213" s="107"/>
      <c r="DO3213" s="107"/>
      <c r="DP3213" s="107"/>
      <c r="DQ3213" s="107"/>
      <c r="DR3213" s="107"/>
      <c r="DS3213" s="107"/>
      <c r="DT3213" s="107"/>
      <c r="DU3213" s="107"/>
      <c r="DV3213" s="107"/>
      <c r="DW3213" s="107"/>
      <c r="DX3213" s="107"/>
      <c r="DY3213" s="107"/>
      <c r="DZ3213" s="107"/>
      <c r="EA3213" s="107"/>
      <c r="EB3213" s="107"/>
      <c r="EC3213" s="107"/>
      <c r="ED3213" s="107"/>
      <c r="EE3213" s="107"/>
      <c r="EF3213" s="107"/>
      <c r="EG3213" s="107"/>
      <c r="EH3213" s="107"/>
      <c r="EI3213" s="107"/>
      <c r="EJ3213" s="107"/>
      <c r="EK3213" s="107"/>
      <c r="EL3213" s="107"/>
      <c r="EM3213" s="107"/>
      <c r="EN3213" s="107"/>
      <c r="EO3213" s="107"/>
      <c r="EP3213" s="107"/>
      <c r="EQ3213" s="107"/>
      <c r="ER3213" s="107"/>
      <c r="ES3213" s="107"/>
      <c r="ET3213" s="107"/>
      <c r="EU3213" s="107"/>
      <c r="EV3213" s="107"/>
      <c r="EW3213" s="107"/>
      <c r="EX3213" s="107"/>
      <c r="EY3213" s="107"/>
    </row>
    <row r="3214" spans="1:155" x14ac:dyDescent="0.15">
      <c r="A3214" s="36"/>
      <c r="B3214" s="107"/>
      <c r="C3214" s="145"/>
      <c r="D3214" s="146"/>
      <c r="E3214" s="147"/>
      <c r="F3214" s="148"/>
      <c r="G3214" s="148"/>
      <c r="H3214" s="107"/>
      <c r="I3214" s="149"/>
      <c r="J3214" s="107"/>
      <c r="K3214" s="145"/>
      <c r="L3214" s="92"/>
      <c r="M3214" s="104"/>
      <c r="N3214" s="143"/>
      <c r="O3214" s="143"/>
      <c r="P3214" s="143"/>
      <c r="Q3214" s="143"/>
      <c r="R3214" s="94"/>
      <c r="S3214" s="107"/>
      <c r="T3214" s="143"/>
      <c r="U3214" s="94"/>
      <c r="V3214" s="94"/>
      <c r="W3214" s="94"/>
      <c r="X3214" s="143"/>
      <c r="Y3214" s="123"/>
      <c r="Z3214" s="143"/>
      <c r="AA3214" s="107"/>
      <c r="AB3214" s="107"/>
      <c r="AC3214" s="107"/>
      <c r="AD3214" s="107"/>
      <c r="AE3214" s="107"/>
      <c r="AF3214" s="107"/>
      <c r="AG3214" s="107"/>
      <c r="AH3214" s="107"/>
      <c r="AI3214" s="107"/>
      <c r="AJ3214" s="107"/>
      <c r="AK3214" s="107"/>
      <c r="AL3214" s="107"/>
      <c r="AM3214" s="107"/>
      <c r="AN3214" s="107"/>
      <c r="AO3214" s="107"/>
      <c r="AP3214" s="107"/>
      <c r="AQ3214" s="107"/>
      <c r="AR3214" s="107"/>
      <c r="AS3214" s="107"/>
      <c r="AT3214" s="107"/>
      <c r="AU3214" s="107"/>
      <c r="AV3214" s="107"/>
      <c r="AW3214" s="107"/>
      <c r="AX3214" s="107"/>
      <c r="AY3214" s="107"/>
      <c r="AZ3214" s="107"/>
      <c r="BA3214" s="107"/>
      <c r="BB3214" s="107"/>
      <c r="BC3214" s="107"/>
      <c r="BD3214" s="107"/>
      <c r="BE3214" s="107"/>
      <c r="BF3214" s="107"/>
      <c r="BG3214" s="107"/>
      <c r="BH3214" s="107"/>
      <c r="BI3214" s="107"/>
      <c r="BJ3214" s="107"/>
      <c r="BK3214" s="107"/>
      <c r="BL3214" s="107"/>
      <c r="BM3214" s="107"/>
      <c r="BN3214" s="107"/>
      <c r="BO3214" s="107"/>
      <c r="BP3214" s="107"/>
      <c r="BQ3214" s="107"/>
      <c r="BR3214" s="107"/>
      <c r="BS3214" s="107"/>
      <c r="BT3214" s="107"/>
      <c r="BU3214" s="107"/>
      <c r="BV3214" s="107"/>
      <c r="BW3214" s="107"/>
      <c r="BX3214" s="107"/>
      <c r="BY3214" s="107"/>
      <c r="BZ3214" s="107"/>
      <c r="CA3214" s="107"/>
      <c r="CB3214" s="107"/>
      <c r="CC3214" s="107"/>
      <c r="CD3214" s="107"/>
      <c r="CE3214" s="107"/>
      <c r="CF3214" s="107"/>
      <c r="CG3214" s="107"/>
      <c r="CH3214" s="107"/>
      <c r="CI3214" s="107"/>
      <c r="CJ3214" s="107"/>
      <c r="CK3214" s="107"/>
      <c r="CL3214" s="107"/>
      <c r="CM3214" s="107"/>
      <c r="CN3214" s="107"/>
      <c r="CO3214" s="107"/>
      <c r="CP3214" s="107"/>
      <c r="CQ3214" s="107"/>
      <c r="CR3214" s="107"/>
      <c r="CS3214" s="107"/>
      <c r="CT3214" s="107"/>
      <c r="CU3214" s="107"/>
      <c r="CV3214" s="107"/>
      <c r="CW3214" s="107"/>
      <c r="CX3214" s="107"/>
      <c r="CY3214" s="107"/>
      <c r="CZ3214" s="107"/>
      <c r="DA3214" s="107"/>
      <c r="DB3214" s="107"/>
      <c r="DC3214" s="107"/>
      <c r="DD3214" s="107"/>
      <c r="DE3214" s="107"/>
      <c r="DF3214" s="107"/>
      <c r="DG3214" s="107"/>
      <c r="DH3214" s="107"/>
      <c r="DI3214" s="107"/>
      <c r="DJ3214" s="107"/>
      <c r="DK3214" s="107"/>
      <c r="DL3214" s="107"/>
      <c r="DM3214" s="107"/>
      <c r="DN3214" s="107"/>
      <c r="DO3214" s="107"/>
      <c r="DP3214" s="107"/>
      <c r="DQ3214" s="107"/>
      <c r="DR3214" s="107"/>
      <c r="DS3214" s="107"/>
      <c r="DT3214" s="107"/>
      <c r="DU3214" s="107"/>
      <c r="DV3214" s="107"/>
      <c r="DW3214" s="107"/>
      <c r="DX3214" s="107"/>
      <c r="DY3214" s="107"/>
      <c r="DZ3214" s="107"/>
      <c r="EA3214" s="107"/>
      <c r="EB3214" s="107"/>
      <c r="EC3214" s="107"/>
      <c r="ED3214" s="107"/>
      <c r="EE3214" s="107"/>
      <c r="EF3214" s="107"/>
      <c r="EG3214" s="107"/>
      <c r="EH3214" s="107"/>
      <c r="EI3214" s="107"/>
      <c r="EJ3214" s="107"/>
      <c r="EK3214" s="107"/>
      <c r="EL3214" s="107"/>
      <c r="EM3214" s="107"/>
      <c r="EN3214" s="107"/>
      <c r="EO3214" s="107"/>
      <c r="EP3214" s="107"/>
      <c r="EQ3214" s="107"/>
      <c r="ER3214" s="107"/>
      <c r="ES3214" s="107"/>
      <c r="ET3214" s="107"/>
      <c r="EU3214" s="107"/>
      <c r="EV3214" s="107"/>
      <c r="EW3214" s="107"/>
      <c r="EX3214" s="107"/>
      <c r="EY3214" s="107"/>
    </row>
    <row r="3215" spans="1:155" x14ac:dyDescent="0.15">
      <c r="A3215" s="36"/>
      <c r="B3215" s="107"/>
      <c r="C3215" s="145"/>
      <c r="D3215" s="146"/>
      <c r="E3215" s="147"/>
      <c r="F3215" s="148"/>
      <c r="G3215" s="148"/>
      <c r="H3215" s="107"/>
      <c r="I3215" s="149"/>
      <c r="J3215" s="107"/>
      <c r="K3215" s="145"/>
      <c r="L3215" s="92"/>
      <c r="M3215" s="104"/>
      <c r="N3215" s="143"/>
      <c r="O3215" s="143"/>
      <c r="P3215" s="143"/>
      <c r="Q3215" s="143"/>
      <c r="R3215" s="94"/>
      <c r="S3215" s="107"/>
      <c r="T3215" s="143"/>
      <c r="U3215" s="94"/>
      <c r="V3215" s="94"/>
      <c r="W3215" s="94"/>
      <c r="X3215" s="143"/>
      <c r="Y3215" s="123"/>
      <c r="Z3215" s="143"/>
      <c r="AA3215" s="107"/>
      <c r="AB3215" s="107"/>
      <c r="AC3215" s="107"/>
      <c r="AD3215" s="107"/>
      <c r="AE3215" s="107"/>
      <c r="AF3215" s="107"/>
      <c r="AG3215" s="107"/>
      <c r="AH3215" s="107"/>
      <c r="AI3215" s="107"/>
      <c r="AJ3215" s="107"/>
      <c r="AK3215" s="107"/>
      <c r="AL3215" s="107"/>
      <c r="AM3215" s="107"/>
      <c r="AN3215" s="107"/>
      <c r="AO3215" s="107"/>
      <c r="AP3215" s="107"/>
      <c r="AQ3215" s="107"/>
      <c r="AR3215" s="107"/>
      <c r="AS3215" s="107"/>
      <c r="AT3215" s="107"/>
      <c r="AU3215" s="107"/>
      <c r="AV3215" s="107"/>
      <c r="AW3215" s="107"/>
      <c r="AX3215" s="107"/>
      <c r="AY3215" s="107"/>
      <c r="AZ3215" s="107"/>
      <c r="BA3215" s="107"/>
      <c r="BB3215" s="107"/>
      <c r="BC3215" s="107"/>
      <c r="BD3215" s="107"/>
      <c r="BE3215" s="107"/>
      <c r="BF3215" s="107"/>
      <c r="BG3215" s="107"/>
      <c r="BH3215" s="107"/>
      <c r="BI3215" s="107"/>
      <c r="BJ3215" s="107"/>
      <c r="BK3215" s="107"/>
      <c r="BL3215" s="107"/>
      <c r="BM3215" s="107"/>
      <c r="BN3215" s="107"/>
      <c r="BO3215" s="107"/>
      <c r="BP3215" s="107"/>
      <c r="BQ3215" s="107"/>
      <c r="BR3215" s="107"/>
      <c r="BS3215" s="107"/>
      <c r="BT3215" s="107"/>
      <c r="BU3215" s="107"/>
      <c r="BV3215" s="107"/>
      <c r="BW3215" s="107"/>
      <c r="BX3215" s="107"/>
      <c r="BY3215" s="107"/>
      <c r="BZ3215" s="107"/>
      <c r="CA3215" s="107"/>
      <c r="CB3215" s="107"/>
      <c r="CC3215" s="107"/>
      <c r="CD3215" s="107"/>
      <c r="CE3215" s="107"/>
      <c r="CF3215" s="107"/>
      <c r="CG3215" s="107"/>
      <c r="CH3215" s="107"/>
      <c r="CI3215" s="107"/>
      <c r="CJ3215" s="107"/>
      <c r="CK3215" s="107"/>
      <c r="CL3215" s="107"/>
      <c r="CM3215" s="107"/>
      <c r="CN3215" s="107"/>
      <c r="CO3215" s="107"/>
      <c r="CP3215" s="107"/>
      <c r="CQ3215" s="107"/>
      <c r="CR3215" s="107"/>
      <c r="CS3215" s="107"/>
      <c r="CT3215" s="107"/>
      <c r="CU3215" s="107"/>
      <c r="CV3215" s="107"/>
      <c r="CW3215" s="107"/>
      <c r="CX3215" s="107"/>
      <c r="CY3215" s="107"/>
      <c r="CZ3215" s="107"/>
      <c r="DA3215" s="107"/>
      <c r="DB3215" s="107"/>
      <c r="DC3215" s="107"/>
      <c r="DD3215" s="107"/>
      <c r="DE3215" s="107"/>
      <c r="DF3215" s="107"/>
      <c r="DG3215" s="107"/>
      <c r="DH3215" s="107"/>
      <c r="DI3215" s="107"/>
      <c r="DJ3215" s="107"/>
      <c r="DK3215" s="107"/>
      <c r="DL3215" s="107"/>
      <c r="DM3215" s="107"/>
      <c r="DN3215" s="107"/>
      <c r="DO3215" s="107"/>
      <c r="DP3215" s="107"/>
      <c r="DQ3215" s="107"/>
      <c r="DR3215" s="107"/>
      <c r="DS3215" s="107"/>
      <c r="DT3215" s="107"/>
      <c r="DU3215" s="107"/>
      <c r="DV3215" s="107"/>
      <c r="DW3215" s="107"/>
      <c r="DX3215" s="107"/>
      <c r="DY3215" s="107"/>
      <c r="DZ3215" s="107"/>
      <c r="EA3215" s="107"/>
      <c r="EB3215" s="107"/>
      <c r="EC3215" s="107"/>
      <c r="ED3215" s="107"/>
      <c r="EE3215" s="107"/>
      <c r="EF3215" s="107"/>
      <c r="EG3215" s="107"/>
      <c r="EH3215" s="107"/>
      <c r="EI3215" s="107"/>
      <c r="EJ3215" s="107"/>
      <c r="EK3215" s="107"/>
      <c r="EL3215" s="107"/>
      <c r="EM3215" s="107"/>
      <c r="EN3215" s="107"/>
      <c r="EO3215" s="107"/>
      <c r="EP3215" s="107"/>
      <c r="EQ3215" s="107"/>
      <c r="ER3215" s="107"/>
      <c r="ES3215" s="107"/>
      <c r="ET3215" s="107"/>
      <c r="EU3215" s="107"/>
      <c r="EV3215" s="107"/>
      <c r="EW3215" s="107"/>
      <c r="EX3215" s="107"/>
      <c r="EY3215" s="107"/>
    </row>
    <row r="3216" spans="1:155" x14ac:dyDescent="0.15">
      <c r="A3216" s="36"/>
      <c r="B3216" s="107"/>
      <c r="C3216" s="145"/>
      <c r="D3216" s="146"/>
      <c r="E3216" s="147"/>
      <c r="F3216" s="148"/>
      <c r="G3216" s="148"/>
      <c r="H3216" s="107"/>
      <c r="I3216" s="149"/>
      <c r="J3216" s="107"/>
      <c r="K3216" s="145"/>
      <c r="L3216" s="92"/>
      <c r="M3216" s="104"/>
      <c r="N3216" s="143"/>
      <c r="O3216" s="143"/>
      <c r="P3216" s="143"/>
      <c r="Q3216" s="143"/>
      <c r="R3216" s="94"/>
      <c r="S3216" s="107"/>
      <c r="T3216" s="143"/>
      <c r="U3216" s="94"/>
      <c r="V3216" s="94"/>
      <c r="W3216" s="94"/>
      <c r="X3216" s="143"/>
      <c r="Y3216" s="123"/>
      <c r="Z3216" s="143"/>
      <c r="AA3216" s="107"/>
      <c r="AB3216" s="107"/>
      <c r="AC3216" s="107"/>
      <c r="AD3216" s="107"/>
      <c r="AE3216" s="107"/>
      <c r="AF3216" s="107"/>
      <c r="AG3216" s="107"/>
      <c r="AH3216" s="107"/>
      <c r="AI3216" s="107"/>
      <c r="AJ3216" s="107"/>
      <c r="AK3216" s="107"/>
      <c r="AL3216" s="107"/>
      <c r="AM3216" s="107"/>
      <c r="AN3216" s="107"/>
      <c r="AO3216" s="107"/>
      <c r="AP3216" s="107"/>
      <c r="AQ3216" s="107"/>
      <c r="AR3216" s="107"/>
      <c r="AS3216" s="107"/>
      <c r="AT3216" s="107"/>
      <c r="AU3216" s="107"/>
      <c r="AV3216" s="107"/>
      <c r="AW3216" s="107"/>
      <c r="AX3216" s="107"/>
      <c r="AY3216" s="107"/>
      <c r="AZ3216" s="107"/>
      <c r="BA3216" s="107"/>
      <c r="BB3216" s="107"/>
      <c r="BC3216" s="107"/>
      <c r="BD3216" s="107"/>
      <c r="BE3216" s="107"/>
      <c r="BF3216" s="107"/>
      <c r="BG3216" s="107"/>
      <c r="BH3216" s="107"/>
      <c r="BI3216" s="107"/>
      <c r="BJ3216" s="107"/>
      <c r="BK3216" s="107"/>
      <c r="BL3216" s="107"/>
      <c r="BM3216" s="107"/>
      <c r="BN3216" s="107"/>
      <c r="BO3216" s="107"/>
      <c r="BP3216" s="107"/>
      <c r="BQ3216" s="107"/>
      <c r="BR3216" s="107"/>
      <c r="BS3216" s="107"/>
      <c r="BT3216" s="107"/>
      <c r="BU3216" s="107"/>
      <c r="BV3216" s="107"/>
      <c r="BW3216" s="107"/>
      <c r="BX3216" s="107"/>
      <c r="BY3216" s="107"/>
      <c r="BZ3216" s="107"/>
      <c r="CA3216" s="107"/>
      <c r="CB3216" s="107"/>
      <c r="CC3216" s="107"/>
      <c r="CD3216" s="107"/>
      <c r="CE3216" s="107"/>
      <c r="CF3216" s="107"/>
      <c r="CG3216" s="107"/>
      <c r="CH3216" s="107"/>
      <c r="CI3216" s="107"/>
      <c r="CJ3216" s="107"/>
      <c r="CK3216" s="107"/>
      <c r="CL3216" s="107"/>
      <c r="CM3216" s="107"/>
      <c r="CN3216" s="107"/>
      <c r="CO3216" s="107"/>
      <c r="CP3216" s="107"/>
      <c r="CQ3216" s="107"/>
      <c r="CR3216" s="107"/>
      <c r="CS3216" s="107"/>
      <c r="CT3216" s="107"/>
      <c r="CU3216" s="107"/>
      <c r="CV3216" s="107"/>
      <c r="CW3216" s="107"/>
      <c r="CX3216" s="107"/>
      <c r="CY3216" s="107"/>
      <c r="CZ3216" s="107"/>
      <c r="DA3216" s="107"/>
      <c r="DB3216" s="107"/>
      <c r="DC3216" s="107"/>
      <c r="DD3216" s="107"/>
      <c r="DE3216" s="107"/>
      <c r="DF3216" s="107"/>
      <c r="DG3216" s="107"/>
      <c r="DH3216" s="107"/>
      <c r="DI3216" s="107"/>
      <c r="DJ3216" s="107"/>
      <c r="DK3216" s="107"/>
      <c r="DL3216" s="107"/>
      <c r="DM3216" s="107"/>
      <c r="DN3216" s="107"/>
      <c r="DO3216" s="107"/>
      <c r="DP3216" s="107"/>
      <c r="DQ3216" s="107"/>
      <c r="DR3216" s="107"/>
      <c r="DS3216" s="107"/>
      <c r="DT3216" s="107"/>
      <c r="DU3216" s="107"/>
      <c r="DV3216" s="107"/>
      <c r="DW3216" s="107"/>
      <c r="DX3216" s="107"/>
      <c r="DY3216" s="107"/>
      <c r="DZ3216" s="107"/>
      <c r="EA3216" s="107"/>
      <c r="EB3216" s="107"/>
      <c r="EC3216" s="107"/>
      <c r="ED3216" s="107"/>
      <c r="EE3216" s="107"/>
      <c r="EF3216" s="107"/>
      <c r="EG3216" s="107"/>
      <c r="EH3216" s="107"/>
      <c r="EI3216" s="107"/>
      <c r="EJ3216" s="107"/>
      <c r="EK3216" s="107"/>
      <c r="EL3216" s="107"/>
      <c r="EM3216" s="107"/>
      <c r="EN3216" s="107"/>
      <c r="EO3216" s="107"/>
      <c r="EP3216" s="107"/>
      <c r="EQ3216" s="107"/>
      <c r="ER3216" s="107"/>
      <c r="ES3216" s="107"/>
      <c r="ET3216" s="107"/>
      <c r="EU3216" s="107"/>
      <c r="EV3216" s="107"/>
      <c r="EW3216" s="107"/>
      <c r="EX3216" s="107"/>
      <c r="EY3216" s="107"/>
    </row>
    <row r="3217" spans="1:155" x14ac:dyDescent="0.15">
      <c r="A3217" s="36"/>
      <c r="B3217" s="107"/>
      <c r="C3217" s="145"/>
      <c r="D3217" s="146"/>
      <c r="E3217" s="147"/>
      <c r="F3217" s="148"/>
      <c r="G3217" s="148"/>
      <c r="H3217" s="107"/>
      <c r="I3217" s="149"/>
      <c r="J3217" s="107"/>
      <c r="K3217" s="145"/>
      <c r="L3217" s="92"/>
      <c r="M3217" s="104"/>
      <c r="N3217" s="143"/>
      <c r="O3217" s="143"/>
      <c r="P3217" s="143"/>
      <c r="Q3217" s="143"/>
      <c r="R3217" s="94"/>
      <c r="S3217" s="107"/>
      <c r="T3217" s="143"/>
      <c r="U3217" s="94"/>
      <c r="V3217" s="94"/>
      <c r="W3217" s="94"/>
      <c r="X3217" s="143"/>
      <c r="Y3217" s="123"/>
      <c r="Z3217" s="143"/>
      <c r="AA3217" s="107"/>
      <c r="AB3217" s="107"/>
      <c r="AC3217" s="107"/>
      <c r="AD3217" s="107"/>
      <c r="AE3217" s="107"/>
      <c r="AF3217" s="107"/>
      <c r="AG3217" s="107"/>
      <c r="AH3217" s="107"/>
      <c r="AI3217" s="107"/>
      <c r="AJ3217" s="107"/>
      <c r="AK3217" s="107"/>
      <c r="AL3217" s="107"/>
      <c r="AM3217" s="107"/>
      <c r="AN3217" s="107"/>
      <c r="AO3217" s="107"/>
      <c r="AP3217" s="107"/>
      <c r="AQ3217" s="107"/>
      <c r="AR3217" s="107"/>
      <c r="AS3217" s="107"/>
      <c r="AT3217" s="107"/>
      <c r="AU3217" s="107"/>
      <c r="AV3217" s="107"/>
      <c r="AW3217" s="107"/>
      <c r="AX3217" s="107"/>
      <c r="AY3217" s="107"/>
      <c r="AZ3217" s="107"/>
      <c r="BA3217" s="107"/>
      <c r="BB3217" s="107"/>
      <c r="BC3217" s="107"/>
      <c r="BD3217" s="107"/>
      <c r="BE3217" s="107"/>
      <c r="BF3217" s="107"/>
      <c r="BG3217" s="107"/>
      <c r="BH3217" s="107"/>
      <c r="BI3217" s="107"/>
      <c r="BJ3217" s="107"/>
      <c r="BK3217" s="107"/>
      <c r="BL3217" s="107"/>
      <c r="BM3217" s="107"/>
      <c r="BN3217" s="107"/>
      <c r="BO3217" s="107"/>
      <c r="BP3217" s="107"/>
      <c r="BQ3217" s="107"/>
      <c r="BR3217" s="107"/>
      <c r="BS3217" s="107"/>
      <c r="BT3217" s="107"/>
      <c r="BU3217" s="107"/>
      <c r="BV3217" s="107"/>
      <c r="BW3217" s="107"/>
      <c r="BX3217" s="107"/>
      <c r="BY3217" s="107"/>
      <c r="BZ3217" s="107"/>
      <c r="CA3217" s="107"/>
      <c r="CB3217" s="107"/>
      <c r="CC3217" s="107"/>
      <c r="CD3217" s="107"/>
      <c r="CE3217" s="107"/>
      <c r="CF3217" s="107"/>
      <c r="CG3217" s="107"/>
      <c r="CH3217" s="107"/>
      <c r="CI3217" s="107"/>
      <c r="CJ3217" s="107"/>
      <c r="CK3217" s="107"/>
      <c r="CL3217" s="107"/>
      <c r="CM3217" s="107"/>
      <c r="CN3217" s="107"/>
      <c r="CO3217" s="107"/>
      <c r="CP3217" s="107"/>
      <c r="CQ3217" s="107"/>
      <c r="CR3217" s="107"/>
      <c r="CS3217" s="107"/>
      <c r="CT3217" s="107"/>
      <c r="CU3217" s="107"/>
      <c r="CV3217" s="107"/>
      <c r="CW3217" s="107"/>
      <c r="CX3217" s="107"/>
      <c r="CY3217" s="107"/>
      <c r="CZ3217" s="107"/>
      <c r="DA3217" s="107"/>
      <c r="DB3217" s="107"/>
      <c r="DC3217" s="107"/>
      <c r="DD3217" s="107"/>
      <c r="DE3217" s="107"/>
      <c r="DF3217" s="107"/>
      <c r="DG3217" s="107"/>
      <c r="DH3217" s="107"/>
      <c r="DI3217" s="107"/>
      <c r="DJ3217" s="107"/>
      <c r="DK3217" s="107"/>
      <c r="DL3217" s="107"/>
      <c r="DM3217" s="107"/>
      <c r="DN3217" s="107"/>
      <c r="DO3217" s="107"/>
      <c r="DP3217" s="107"/>
      <c r="DQ3217" s="107"/>
      <c r="DR3217" s="107"/>
      <c r="DS3217" s="107"/>
      <c r="DT3217" s="107"/>
      <c r="DU3217" s="107"/>
      <c r="DV3217" s="107"/>
      <c r="DW3217" s="107"/>
      <c r="DX3217" s="107"/>
      <c r="DY3217" s="107"/>
      <c r="DZ3217" s="107"/>
      <c r="EA3217" s="107"/>
      <c r="EB3217" s="107"/>
      <c r="EC3217" s="107"/>
      <c r="ED3217" s="107"/>
      <c r="EE3217" s="107"/>
      <c r="EF3217" s="107"/>
      <c r="EG3217" s="107"/>
      <c r="EH3217" s="107"/>
      <c r="EI3217" s="107"/>
      <c r="EJ3217" s="107"/>
      <c r="EK3217" s="107"/>
      <c r="EL3217" s="107"/>
      <c r="EM3217" s="107"/>
      <c r="EN3217" s="107"/>
      <c r="EO3217" s="107"/>
      <c r="EP3217" s="107"/>
      <c r="EQ3217" s="107"/>
      <c r="ER3217" s="107"/>
      <c r="ES3217" s="107"/>
      <c r="ET3217" s="107"/>
      <c r="EU3217" s="107"/>
      <c r="EV3217" s="107"/>
      <c r="EW3217" s="107"/>
      <c r="EX3217" s="107"/>
      <c r="EY3217" s="107"/>
    </row>
    <row r="3218" spans="1:155" x14ac:dyDescent="0.15">
      <c r="A3218" s="36"/>
      <c r="B3218" s="107"/>
      <c r="C3218" s="145"/>
      <c r="D3218" s="146"/>
      <c r="E3218" s="147"/>
      <c r="F3218" s="148"/>
      <c r="G3218" s="148"/>
      <c r="H3218" s="107"/>
      <c r="I3218" s="149"/>
      <c r="J3218" s="107"/>
      <c r="K3218" s="145"/>
      <c r="L3218" s="92"/>
      <c r="M3218" s="104"/>
      <c r="N3218" s="143"/>
      <c r="O3218" s="143"/>
      <c r="P3218" s="143"/>
      <c r="Q3218" s="143"/>
      <c r="R3218" s="94"/>
      <c r="S3218" s="107"/>
      <c r="T3218" s="143"/>
      <c r="U3218" s="94"/>
      <c r="V3218" s="94"/>
      <c r="W3218" s="94"/>
      <c r="X3218" s="143"/>
      <c r="Y3218" s="123"/>
      <c r="Z3218" s="143"/>
      <c r="AA3218" s="107"/>
      <c r="AB3218" s="107"/>
      <c r="AC3218" s="107"/>
      <c r="AD3218" s="107"/>
      <c r="AE3218" s="107"/>
      <c r="AF3218" s="107"/>
      <c r="AG3218" s="107"/>
      <c r="AH3218" s="107"/>
      <c r="AI3218" s="107"/>
      <c r="AJ3218" s="107"/>
      <c r="AK3218" s="107"/>
      <c r="AL3218" s="107"/>
      <c r="AM3218" s="107"/>
      <c r="AN3218" s="107"/>
      <c r="AO3218" s="107"/>
      <c r="AP3218" s="107"/>
      <c r="AQ3218" s="107"/>
      <c r="AR3218" s="107"/>
      <c r="AS3218" s="107"/>
      <c r="AT3218" s="107"/>
      <c r="AU3218" s="107"/>
      <c r="AV3218" s="107"/>
      <c r="AW3218" s="107"/>
      <c r="AX3218" s="107"/>
      <c r="AY3218" s="107"/>
      <c r="AZ3218" s="107"/>
      <c r="BA3218" s="107"/>
      <c r="BB3218" s="107"/>
      <c r="BC3218" s="107"/>
      <c r="BD3218" s="107"/>
      <c r="BE3218" s="107"/>
      <c r="BF3218" s="107"/>
      <c r="BG3218" s="107"/>
      <c r="BH3218" s="107"/>
      <c r="BI3218" s="107"/>
      <c r="BJ3218" s="107"/>
      <c r="BK3218" s="107"/>
      <c r="BL3218" s="107"/>
      <c r="BM3218" s="107"/>
      <c r="BN3218" s="107"/>
      <c r="BO3218" s="107"/>
      <c r="BP3218" s="107"/>
      <c r="BQ3218" s="107"/>
      <c r="BR3218" s="107"/>
      <c r="BS3218" s="107"/>
      <c r="BT3218" s="107"/>
      <c r="BU3218" s="107"/>
      <c r="BV3218" s="107"/>
      <c r="BW3218" s="107"/>
      <c r="BX3218" s="107"/>
      <c r="BY3218" s="107"/>
      <c r="BZ3218" s="107"/>
      <c r="CA3218" s="107"/>
      <c r="CB3218" s="107"/>
      <c r="CC3218" s="107"/>
      <c r="CD3218" s="107"/>
      <c r="CE3218" s="107"/>
      <c r="CF3218" s="107"/>
      <c r="CG3218" s="107"/>
      <c r="CH3218" s="107"/>
      <c r="CI3218" s="107"/>
      <c r="CJ3218" s="107"/>
      <c r="CK3218" s="107"/>
      <c r="CL3218" s="107"/>
      <c r="CM3218" s="107"/>
      <c r="CN3218" s="107"/>
      <c r="CO3218" s="107"/>
      <c r="CP3218" s="107"/>
      <c r="CQ3218" s="107"/>
      <c r="CR3218" s="107"/>
      <c r="CS3218" s="107"/>
      <c r="CT3218" s="107"/>
      <c r="CU3218" s="107"/>
      <c r="CV3218" s="107"/>
      <c r="CW3218" s="107"/>
      <c r="CX3218" s="107"/>
      <c r="CY3218" s="107"/>
      <c r="CZ3218" s="107"/>
      <c r="DA3218" s="107"/>
      <c r="DB3218" s="107"/>
      <c r="DC3218" s="107"/>
      <c r="DD3218" s="107"/>
      <c r="DE3218" s="107"/>
      <c r="DF3218" s="107"/>
      <c r="DG3218" s="107"/>
      <c r="DH3218" s="107"/>
      <c r="DI3218" s="107"/>
      <c r="DJ3218" s="107"/>
      <c r="DK3218" s="107"/>
      <c r="DL3218" s="107"/>
      <c r="DM3218" s="107"/>
      <c r="DN3218" s="107"/>
      <c r="DO3218" s="107"/>
      <c r="DP3218" s="107"/>
      <c r="DQ3218" s="107"/>
      <c r="DR3218" s="107"/>
      <c r="DS3218" s="107"/>
      <c r="DT3218" s="107"/>
      <c r="DU3218" s="107"/>
      <c r="DV3218" s="107"/>
      <c r="DW3218" s="107"/>
      <c r="DX3218" s="107"/>
      <c r="DY3218" s="107"/>
      <c r="DZ3218" s="107"/>
      <c r="EA3218" s="107"/>
      <c r="EB3218" s="107"/>
      <c r="EC3218" s="107"/>
      <c r="ED3218" s="107"/>
      <c r="EE3218" s="107"/>
      <c r="EF3218" s="107"/>
      <c r="EG3218" s="107"/>
      <c r="EH3218" s="107"/>
      <c r="EI3218" s="107"/>
      <c r="EJ3218" s="107"/>
      <c r="EK3218" s="107"/>
      <c r="EL3218" s="107"/>
      <c r="EM3218" s="107"/>
      <c r="EN3218" s="107"/>
      <c r="EO3218" s="107"/>
      <c r="EP3218" s="107"/>
      <c r="EQ3218" s="107"/>
      <c r="ER3218" s="107"/>
      <c r="ES3218" s="107"/>
      <c r="ET3218" s="107"/>
      <c r="EU3218" s="107"/>
      <c r="EV3218" s="107"/>
      <c r="EW3218" s="107"/>
      <c r="EX3218" s="107"/>
      <c r="EY3218" s="107"/>
    </row>
    <row r="3219" spans="1:155" x14ac:dyDescent="0.15">
      <c r="A3219" s="36"/>
      <c r="B3219" s="107"/>
      <c r="C3219" s="145"/>
      <c r="D3219" s="146"/>
      <c r="E3219" s="147"/>
      <c r="F3219" s="148"/>
      <c r="G3219" s="148"/>
      <c r="H3219" s="107"/>
      <c r="I3219" s="149"/>
      <c r="J3219" s="107"/>
      <c r="K3219" s="145"/>
      <c r="L3219" s="92"/>
      <c r="M3219" s="104"/>
      <c r="N3219" s="143"/>
      <c r="O3219" s="143"/>
      <c r="P3219" s="143"/>
      <c r="Q3219" s="143"/>
      <c r="R3219" s="94"/>
      <c r="S3219" s="107"/>
      <c r="T3219" s="143"/>
      <c r="U3219" s="94"/>
      <c r="V3219" s="94"/>
      <c r="W3219" s="94"/>
      <c r="X3219" s="143"/>
      <c r="Y3219" s="123"/>
      <c r="Z3219" s="143"/>
      <c r="AA3219" s="107"/>
      <c r="AB3219" s="107"/>
      <c r="AC3219" s="107"/>
      <c r="AD3219" s="107"/>
      <c r="AE3219" s="107"/>
      <c r="AF3219" s="107"/>
      <c r="AG3219" s="107"/>
      <c r="AH3219" s="107"/>
      <c r="AI3219" s="107"/>
      <c r="AJ3219" s="107"/>
      <c r="AK3219" s="107"/>
      <c r="AL3219" s="107"/>
      <c r="AM3219" s="107"/>
      <c r="AN3219" s="107"/>
      <c r="AO3219" s="107"/>
      <c r="AP3219" s="107"/>
      <c r="AQ3219" s="107"/>
      <c r="AR3219" s="107"/>
      <c r="AS3219" s="107"/>
      <c r="AT3219" s="107"/>
      <c r="AU3219" s="107"/>
      <c r="AV3219" s="107"/>
      <c r="AW3219" s="107"/>
      <c r="AX3219" s="107"/>
      <c r="AY3219" s="107"/>
      <c r="AZ3219" s="107"/>
      <c r="BA3219" s="107"/>
      <c r="BB3219" s="107"/>
      <c r="BC3219" s="107"/>
      <c r="BD3219" s="107"/>
      <c r="BE3219" s="107"/>
      <c r="BF3219" s="107"/>
      <c r="BG3219" s="107"/>
      <c r="BH3219" s="107"/>
      <c r="BI3219" s="107"/>
      <c r="BJ3219" s="107"/>
      <c r="BK3219" s="107"/>
      <c r="BL3219" s="107"/>
      <c r="BM3219" s="107"/>
      <c r="BN3219" s="107"/>
      <c r="BO3219" s="107"/>
      <c r="BP3219" s="107"/>
      <c r="BQ3219" s="107"/>
      <c r="BR3219" s="107"/>
      <c r="BS3219" s="107"/>
      <c r="BT3219" s="107"/>
      <c r="BU3219" s="107"/>
      <c r="BV3219" s="107"/>
      <c r="BW3219" s="107"/>
      <c r="BX3219" s="107"/>
      <c r="BY3219" s="107"/>
      <c r="BZ3219" s="107"/>
      <c r="CA3219" s="107"/>
      <c r="CB3219" s="107"/>
      <c r="CC3219" s="107"/>
      <c r="CD3219" s="107"/>
      <c r="CE3219" s="107"/>
      <c r="CF3219" s="107"/>
      <c r="CG3219" s="107"/>
      <c r="CH3219" s="107"/>
      <c r="CI3219" s="107"/>
      <c r="CJ3219" s="107"/>
      <c r="CK3219" s="107"/>
      <c r="CL3219" s="107"/>
      <c r="CM3219" s="107"/>
      <c r="CN3219" s="107"/>
      <c r="CO3219" s="107"/>
      <c r="CP3219" s="107"/>
      <c r="CQ3219" s="107"/>
      <c r="CR3219" s="107"/>
      <c r="CS3219" s="107"/>
      <c r="CT3219" s="107"/>
      <c r="CU3219" s="107"/>
      <c r="CV3219" s="107"/>
      <c r="CW3219" s="107"/>
      <c r="CX3219" s="107"/>
      <c r="CY3219" s="107"/>
      <c r="CZ3219" s="107"/>
      <c r="DA3219" s="107"/>
      <c r="DB3219" s="107"/>
      <c r="DC3219" s="107"/>
      <c r="DD3219" s="107"/>
      <c r="DE3219" s="107"/>
      <c r="DF3219" s="107"/>
      <c r="DG3219" s="107"/>
      <c r="DH3219" s="107"/>
      <c r="DI3219" s="107"/>
      <c r="DJ3219" s="107"/>
      <c r="DK3219" s="107"/>
      <c r="DL3219" s="107"/>
      <c r="DM3219" s="107"/>
      <c r="DN3219" s="107"/>
      <c r="DO3219" s="107"/>
      <c r="DP3219" s="107"/>
      <c r="DQ3219" s="107"/>
      <c r="DR3219" s="107"/>
      <c r="DS3219" s="107"/>
      <c r="DT3219" s="107"/>
      <c r="DU3219" s="107"/>
      <c r="DV3219" s="107"/>
      <c r="DW3219" s="107"/>
      <c r="DX3219" s="107"/>
      <c r="DY3219" s="107"/>
      <c r="DZ3219" s="107"/>
      <c r="EA3219" s="107"/>
      <c r="EB3219" s="107"/>
      <c r="EC3219" s="107"/>
      <c r="ED3219" s="107"/>
      <c r="EE3219" s="107"/>
      <c r="EF3219" s="107"/>
      <c r="EG3219" s="107"/>
      <c r="EH3219" s="107"/>
      <c r="EI3219" s="107"/>
      <c r="EJ3219" s="107"/>
      <c r="EK3219" s="107"/>
      <c r="EL3219" s="107"/>
      <c r="EM3219" s="107"/>
      <c r="EN3219" s="107"/>
      <c r="EO3219" s="107"/>
      <c r="EP3219" s="107"/>
      <c r="EQ3219" s="107"/>
      <c r="ER3219" s="107"/>
      <c r="ES3219" s="107"/>
      <c r="ET3219" s="107"/>
      <c r="EU3219" s="107"/>
      <c r="EV3219" s="107"/>
      <c r="EW3219" s="107"/>
      <c r="EX3219" s="107"/>
      <c r="EY3219" s="107"/>
    </row>
    <row r="3220" spans="1:155" x14ac:dyDescent="0.15">
      <c r="A3220" s="36"/>
      <c r="B3220" s="107"/>
      <c r="C3220" s="145"/>
      <c r="D3220" s="146"/>
      <c r="E3220" s="147"/>
      <c r="F3220" s="148"/>
      <c r="G3220" s="148"/>
      <c r="H3220" s="107"/>
      <c r="I3220" s="149"/>
      <c r="J3220" s="107"/>
      <c r="K3220" s="145"/>
      <c r="L3220" s="92"/>
      <c r="M3220" s="104"/>
      <c r="N3220" s="143"/>
      <c r="O3220" s="143"/>
      <c r="P3220" s="143"/>
      <c r="Q3220" s="143"/>
      <c r="R3220" s="94"/>
      <c r="S3220" s="107"/>
      <c r="T3220" s="143"/>
      <c r="U3220" s="94"/>
      <c r="V3220" s="94"/>
      <c r="W3220" s="94"/>
      <c r="X3220" s="143"/>
      <c r="Y3220" s="123"/>
      <c r="Z3220" s="143"/>
      <c r="AA3220" s="107"/>
      <c r="AB3220" s="107"/>
      <c r="AC3220" s="107"/>
      <c r="AD3220" s="107"/>
      <c r="AE3220" s="107"/>
      <c r="AF3220" s="107"/>
      <c r="AG3220" s="107"/>
      <c r="AH3220" s="107"/>
      <c r="AI3220" s="107"/>
      <c r="AJ3220" s="107"/>
      <c r="AK3220" s="107"/>
      <c r="AL3220" s="107"/>
      <c r="AM3220" s="107"/>
      <c r="AN3220" s="107"/>
      <c r="AO3220" s="107"/>
      <c r="AP3220" s="107"/>
      <c r="AQ3220" s="107"/>
      <c r="AR3220" s="107"/>
      <c r="AS3220" s="107"/>
      <c r="AT3220" s="107"/>
      <c r="AU3220" s="107"/>
      <c r="AV3220" s="107"/>
      <c r="AW3220" s="107"/>
      <c r="AX3220" s="107"/>
      <c r="AY3220" s="107"/>
      <c r="AZ3220" s="107"/>
      <c r="BA3220" s="107"/>
      <c r="BB3220" s="107"/>
      <c r="BC3220" s="107"/>
      <c r="BD3220" s="107"/>
      <c r="BE3220" s="107"/>
      <c r="BF3220" s="107"/>
      <c r="BG3220" s="107"/>
      <c r="BH3220" s="107"/>
      <c r="BI3220" s="107"/>
      <c r="BJ3220" s="107"/>
      <c r="BK3220" s="107"/>
      <c r="BL3220" s="107"/>
      <c r="BM3220" s="107"/>
      <c r="BN3220" s="107"/>
      <c r="BO3220" s="107"/>
      <c r="BP3220" s="107"/>
      <c r="BQ3220" s="107"/>
      <c r="BR3220" s="107"/>
      <c r="BS3220" s="107"/>
      <c r="BT3220" s="107"/>
      <c r="BU3220" s="107"/>
      <c r="BV3220" s="107"/>
      <c r="BW3220" s="107"/>
      <c r="BX3220" s="107"/>
      <c r="BY3220" s="107"/>
      <c r="BZ3220" s="107"/>
      <c r="CA3220" s="107"/>
      <c r="CB3220" s="107"/>
      <c r="CC3220" s="107"/>
      <c r="CD3220" s="107"/>
      <c r="CE3220" s="107"/>
      <c r="CF3220" s="107"/>
      <c r="CG3220" s="107"/>
      <c r="CH3220" s="107"/>
      <c r="CI3220" s="107"/>
      <c r="CJ3220" s="107"/>
      <c r="CK3220" s="107"/>
      <c r="CL3220" s="107"/>
      <c r="CM3220" s="107"/>
      <c r="CN3220" s="107"/>
      <c r="CO3220" s="107"/>
      <c r="CP3220" s="107"/>
      <c r="CQ3220" s="107"/>
      <c r="CR3220" s="107"/>
      <c r="CS3220" s="107"/>
      <c r="CT3220" s="107"/>
      <c r="CU3220" s="107"/>
      <c r="CV3220" s="107"/>
      <c r="CW3220" s="107"/>
      <c r="CX3220" s="107"/>
      <c r="CY3220" s="107"/>
      <c r="CZ3220" s="107"/>
      <c r="DA3220" s="107"/>
      <c r="DB3220" s="107"/>
      <c r="DC3220" s="107"/>
      <c r="DD3220" s="107"/>
      <c r="DE3220" s="107"/>
      <c r="DF3220" s="107"/>
      <c r="DG3220" s="107"/>
      <c r="DH3220" s="107"/>
      <c r="DI3220" s="107"/>
      <c r="DJ3220" s="107"/>
      <c r="DK3220" s="107"/>
      <c r="DL3220" s="107"/>
      <c r="DM3220" s="107"/>
      <c r="DN3220" s="107"/>
      <c r="DO3220" s="107"/>
      <c r="DP3220" s="107"/>
      <c r="DQ3220" s="107"/>
      <c r="DR3220" s="107"/>
      <c r="DS3220" s="107"/>
      <c r="DT3220" s="107"/>
      <c r="DU3220" s="107"/>
      <c r="DV3220" s="107"/>
      <c r="DW3220" s="107"/>
      <c r="DX3220" s="107"/>
      <c r="DY3220" s="107"/>
      <c r="DZ3220" s="107"/>
      <c r="EA3220" s="107"/>
      <c r="EB3220" s="107"/>
      <c r="EC3220" s="107"/>
      <c r="ED3220" s="107"/>
      <c r="EE3220" s="107"/>
      <c r="EF3220" s="107"/>
      <c r="EG3220" s="107"/>
      <c r="EH3220" s="107"/>
      <c r="EI3220" s="107"/>
      <c r="EJ3220" s="107"/>
      <c r="EK3220" s="107"/>
      <c r="EL3220" s="107"/>
      <c r="EM3220" s="107"/>
      <c r="EN3220" s="107"/>
      <c r="EO3220" s="107"/>
      <c r="EP3220" s="107"/>
      <c r="EQ3220" s="107"/>
      <c r="ER3220" s="107"/>
      <c r="ES3220" s="107"/>
      <c r="ET3220" s="107"/>
      <c r="EU3220" s="107"/>
      <c r="EV3220" s="107"/>
      <c r="EW3220" s="107"/>
      <c r="EX3220" s="107"/>
      <c r="EY3220" s="107"/>
    </row>
    <row r="3221" spans="1:155" x14ac:dyDescent="0.15">
      <c r="A3221" s="36"/>
      <c r="B3221" s="107"/>
      <c r="C3221" s="145"/>
      <c r="D3221" s="146"/>
      <c r="E3221" s="147"/>
      <c r="F3221" s="148"/>
      <c r="G3221" s="148"/>
      <c r="H3221" s="107"/>
      <c r="I3221" s="149"/>
      <c r="J3221" s="107"/>
      <c r="K3221" s="145"/>
      <c r="L3221" s="92"/>
      <c r="M3221" s="104"/>
      <c r="N3221" s="143"/>
      <c r="O3221" s="143"/>
      <c r="P3221" s="143"/>
      <c r="Q3221" s="143"/>
      <c r="R3221" s="94"/>
      <c r="S3221" s="107"/>
      <c r="T3221" s="143"/>
      <c r="U3221" s="94"/>
      <c r="V3221" s="94"/>
      <c r="W3221" s="94"/>
      <c r="X3221" s="143"/>
      <c r="Y3221" s="123"/>
      <c r="Z3221" s="143"/>
      <c r="AA3221" s="107"/>
      <c r="AB3221" s="107"/>
      <c r="AC3221" s="107"/>
      <c r="AD3221" s="107"/>
      <c r="AE3221" s="107"/>
      <c r="AF3221" s="107"/>
      <c r="AG3221" s="107"/>
      <c r="AH3221" s="107"/>
      <c r="AI3221" s="107"/>
      <c r="AJ3221" s="107"/>
      <c r="AK3221" s="107"/>
      <c r="AL3221" s="107"/>
      <c r="AM3221" s="107"/>
      <c r="AN3221" s="107"/>
      <c r="AO3221" s="107"/>
      <c r="AP3221" s="107"/>
      <c r="AQ3221" s="107"/>
      <c r="AR3221" s="107"/>
      <c r="AS3221" s="107"/>
      <c r="AT3221" s="107"/>
      <c r="AU3221" s="107"/>
      <c r="AV3221" s="107"/>
      <c r="AW3221" s="107"/>
      <c r="AX3221" s="107"/>
      <c r="AY3221" s="107"/>
      <c r="AZ3221" s="107"/>
      <c r="BA3221" s="107"/>
      <c r="BB3221" s="107"/>
      <c r="BC3221" s="107"/>
      <c r="BD3221" s="107"/>
      <c r="BE3221" s="107"/>
      <c r="BF3221" s="107"/>
      <c r="BG3221" s="107"/>
      <c r="BH3221" s="107"/>
      <c r="BI3221" s="107"/>
      <c r="BJ3221" s="107"/>
      <c r="BK3221" s="107"/>
      <c r="BL3221" s="107"/>
      <c r="BM3221" s="107"/>
      <c r="BN3221" s="107"/>
      <c r="BO3221" s="107"/>
      <c r="BP3221" s="107"/>
      <c r="BQ3221" s="107"/>
      <c r="BR3221" s="107"/>
      <c r="BS3221" s="107"/>
      <c r="BT3221" s="107"/>
      <c r="BU3221" s="107"/>
      <c r="BV3221" s="107"/>
      <c r="BW3221" s="107"/>
      <c r="BX3221" s="107"/>
      <c r="BY3221" s="107"/>
      <c r="BZ3221" s="107"/>
      <c r="CA3221" s="107"/>
      <c r="CB3221" s="107"/>
      <c r="CC3221" s="107"/>
      <c r="CD3221" s="107"/>
      <c r="CE3221" s="107"/>
      <c r="CF3221" s="107"/>
      <c r="CG3221" s="107"/>
      <c r="CH3221" s="107"/>
      <c r="CI3221" s="107"/>
      <c r="CJ3221" s="107"/>
      <c r="CK3221" s="107"/>
      <c r="CL3221" s="107"/>
      <c r="CM3221" s="107"/>
      <c r="CN3221" s="107"/>
      <c r="CO3221" s="107"/>
      <c r="CP3221" s="107"/>
      <c r="CQ3221" s="107"/>
      <c r="CR3221" s="107"/>
      <c r="CS3221" s="107"/>
      <c r="CT3221" s="107"/>
      <c r="CU3221" s="107"/>
      <c r="CV3221" s="107"/>
      <c r="CW3221" s="107"/>
      <c r="CX3221" s="107"/>
      <c r="CY3221" s="107"/>
      <c r="CZ3221" s="107"/>
      <c r="DA3221" s="107"/>
      <c r="DB3221" s="107"/>
      <c r="DC3221" s="107"/>
      <c r="DD3221" s="107"/>
      <c r="DE3221" s="107"/>
      <c r="DF3221" s="107"/>
      <c r="DG3221" s="107"/>
      <c r="DH3221" s="107"/>
      <c r="DI3221" s="107"/>
      <c r="DJ3221" s="107"/>
      <c r="DK3221" s="107"/>
      <c r="DL3221" s="107"/>
      <c r="DM3221" s="107"/>
      <c r="DN3221" s="107"/>
      <c r="DO3221" s="107"/>
      <c r="DP3221" s="107"/>
      <c r="DQ3221" s="107"/>
      <c r="DR3221" s="107"/>
      <c r="DS3221" s="107"/>
      <c r="DT3221" s="107"/>
      <c r="DU3221" s="107"/>
      <c r="DV3221" s="107"/>
      <c r="DW3221" s="107"/>
      <c r="DX3221" s="107"/>
      <c r="DY3221" s="107"/>
      <c r="DZ3221" s="107"/>
      <c r="EA3221" s="107"/>
      <c r="EB3221" s="107"/>
      <c r="EC3221" s="107"/>
      <c r="ED3221" s="107"/>
      <c r="EE3221" s="107"/>
      <c r="EF3221" s="107"/>
      <c r="EG3221" s="107"/>
      <c r="EH3221" s="107"/>
      <c r="EI3221" s="107"/>
      <c r="EJ3221" s="107"/>
      <c r="EK3221" s="107"/>
      <c r="EL3221" s="107"/>
      <c r="EM3221" s="107"/>
      <c r="EN3221" s="107"/>
      <c r="EO3221" s="107"/>
      <c r="EP3221" s="107"/>
      <c r="EQ3221" s="107"/>
      <c r="ER3221" s="107"/>
      <c r="ES3221" s="107"/>
      <c r="ET3221" s="107"/>
      <c r="EU3221" s="107"/>
      <c r="EV3221" s="107"/>
      <c r="EW3221" s="107"/>
      <c r="EX3221" s="107"/>
      <c r="EY3221" s="107"/>
    </row>
    <row r="3222" spans="1:155" x14ac:dyDescent="0.15">
      <c r="A3222" s="36"/>
      <c r="B3222" s="107"/>
      <c r="C3222" s="145"/>
      <c r="D3222" s="146"/>
      <c r="E3222" s="147"/>
      <c r="F3222" s="148"/>
      <c r="G3222" s="148"/>
      <c r="H3222" s="107"/>
      <c r="I3222" s="149"/>
      <c r="J3222" s="107"/>
      <c r="K3222" s="145"/>
      <c r="L3222" s="92"/>
      <c r="M3222" s="104"/>
      <c r="N3222" s="143"/>
      <c r="O3222" s="143"/>
      <c r="P3222" s="143"/>
      <c r="Q3222" s="143"/>
      <c r="R3222" s="94"/>
      <c r="S3222" s="107"/>
      <c r="T3222" s="143"/>
      <c r="U3222" s="94"/>
      <c r="V3222" s="94"/>
      <c r="W3222" s="94"/>
      <c r="X3222" s="143"/>
      <c r="Y3222" s="123"/>
      <c r="Z3222" s="143"/>
      <c r="AA3222" s="107"/>
      <c r="AB3222" s="107"/>
      <c r="AC3222" s="107"/>
      <c r="AD3222" s="107"/>
      <c r="AE3222" s="107"/>
      <c r="AF3222" s="107"/>
      <c r="AG3222" s="107"/>
      <c r="AH3222" s="107"/>
      <c r="AI3222" s="107"/>
      <c r="AJ3222" s="107"/>
      <c r="AK3222" s="107"/>
      <c r="AL3222" s="107"/>
      <c r="AM3222" s="107"/>
      <c r="AN3222" s="107"/>
      <c r="AO3222" s="107"/>
      <c r="AP3222" s="107"/>
      <c r="AQ3222" s="107"/>
      <c r="AR3222" s="107"/>
      <c r="AS3222" s="107"/>
      <c r="AT3222" s="107"/>
      <c r="AU3222" s="107"/>
      <c r="AV3222" s="107"/>
      <c r="AW3222" s="107"/>
      <c r="AX3222" s="107"/>
      <c r="AY3222" s="107"/>
      <c r="AZ3222" s="107"/>
      <c r="BA3222" s="107"/>
      <c r="BB3222" s="107"/>
      <c r="BC3222" s="107"/>
      <c r="BD3222" s="107"/>
      <c r="BE3222" s="107"/>
      <c r="BF3222" s="107"/>
      <c r="BG3222" s="107"/>
      <c r="BH3222" s="107"/>
      <c r="BI3222" s="107"/>
      <c r="BJ3222" s="107"/>
      <c r="BK3222" s="107"/>
      <c r="BL3222" s="107"/>
      <c r="BM3222" s="107"/>
      <c r="BN3222" s="107"/>
      <c r="BO3222" s="107"/>
      <c r="BP3222" s="107"/>
      <c r="BQ3222" s="107"/>
      <c r="BR3222" s="107"/>
      <c r="BS3222" s="107"/>
      <c r="BT3222" s="107"/>
      <c r="BU3222" s="107"/>
      <c r="BV3222" s="107"/>
      <c r="BW3222" s="107"/>
      <c r="BX3222" s="107"/>
      <c r="BY3222" s="107"/>
      <c r="BZ3222" s="107"/>
      <c r="CA3222" s="107"/>
      <c r="CB3222" s="107"/>
      <c r="CC3222" s="107"/>
      <c r="CD3222" s="107"/>
      <c r="CE3222" s="107"/>
      <c r="CF3222" s="107"/>
      <c r="CG3222" s="107"/>
      <c r="CH3222" s="107"/>
      <c r="CI3222" s="107"/>
      <c r="CJ3222" s="107"/>
      <c r="CK3222" s="107"/>
      <c r="CL3222" s="107"/>
      <c r="CM3222" s="107"/>
      <c r="CN3222" s="107"/>
      <c r="CO3222" s="107"/>
      <c r="CP3222" s="107"/>
      <c r="CQ3222" s="107"/>
      <c r="CR3222" s="107"/>
      <c r="CS3222" s="107"/>
      <c r="CT3222" s="107"/>
      <c r="CU3222" s="107"/>
      <c r="CV3222" s="107"/>
      <c r="CW3222" s="107"/>
      <c r="CX3222" s="107"/>
      <c r="CY3222" s="107"/>
      <c r="CZ3222" s="107"/>
      <c r="DA3222" s="107"/>
      <c r="DB3222" s="107"/>
      <c r="DC3222" s="107"/>
      <c r="DD3222" s="107"/>
      <c r="DE3222" s="107"/>
      <c r="DF3222" s="107"/>
      <c r="DG3222" s="107"/>
      <c r="DH3222" s="107"/>
      <c r="DI3222" s="107"/>
      <c r="DJ3222" s="107"/>
      <c r="DK3222" s="107"/>
      <c r="DL3222" s="107"/>
      <c r="DM3222" s="107"/>
      <c r="DN3222" s="107"/>
      <c r="DO3222" s="107"/>
      <c r="DP3222" s="107"/>
      <c r="DQ3222" s="107"/>
      <c r="DR3222" s="107"/>
      <c r="DS3222" s="107"/>
      <c r="DT3222" s="107"/>
      <c r="DU3222" s="107"/>
      <c r="DV3222" s="107"/>
      <c r="DW3222" s="107"/>
      <c r="DX3222" s="107"/>
      <c r="DY3222" s="107"/>
      <c r="DZ3222" s="107"/>
      <c r="EA3222" s="107"/>
      <c r="EB3222" s="107"/>
      <c r="EC3222" s="107"/>
      <c r="ED3222" s="107"/>
      <c r="EE3222" s="107"/>
      <c r="EF3222" s="107"/>
      <c r="EG3222" s="107"/>
      <c r="EH3222" s="107"/>
      <c r="EI3222" s="107"/>
      <c r="EJ3222" s="107"/>
      <c r="EK3222" s="107"/>
      <c r="EL3222" s="107"/>
      <c r="EM3222" s="107"/>
      <c r="EN3222" s="107"/>
      <c r="EO3222" s="107"/>
      <c r="EP3222" s="107"/>
      <c r="EQ3222" s="107"/>
      <c r="ER3222" s="107"/>
      <c r="ES3222" s="107"/>
      <c r="ET3222" s="107"/>
      <c r="EU3222" s="107"/>
      <c r="EV3222" s="107"/>
      <c r="EW3222" s="107"/>
      <c r="EX3222" s="107"/>
      <c r="EY3222" s="107"/>
    </row>
    <row r="3223" spans="1:155" x14ac:dyDescent="0.15">
      <c r="A3223" s="36"/>
      <c r="B3223" s="107"/>
      <c r="C3223" s="145"/>
      <c r="D3223" s="146"/>
      <c r="E3223" s="147"/>
      <c r="F3223" s="148"/>
      <c r="G3223" s="148"/>
      <c r="H3223" s="107"/>
      <c r="I3223" s="149"/>
      <c r="J3223" s="107"/>
      <c r="K3223" s="145"/>
      <c r="L3223" s="92"/>
      <c r="M3223" s="104"/>
      <c r="N3223" s="143"/>
      <c r="O3223" s="143"/>
      <c r="P3223" s="143"/>
      <c r="Q3223" s="143"/>
      <c r="R3223" s="94"/>
      <c r="S3223" s="107"/>
      <c r="T3223" s="143"/>
      <c r="U3223" s="94"/>
      <c r="V3223" s="94"/>
      <c r="W3223" s="94"/>
      <c r="X3223" s="143"/>
      <c r="Y3223" s="123"/>
      <c r="Z3223" s="143"/>
      <c r="AA3223" s="107"/>
      <c r="AB3223" s="107"/>
      <c r="AC3223" s="107"/>
      <c r="AD3223" s="107"/>
      <c r="AE3223" s="107"/>
      <c r="AF3223" s="107"/>
      <c r="AG3223" s="107"/>
      <c r="AH3223" s="107"/>
      <c r="AI3223" s="107"/>
      <c r="AJ3223" s="107"/>
      <c r="AK3223" s="107"/>
      <c r="AL3223" s="107"/>
      <c r="AM3223" s="107"/>
      <c r="AN3223" s="107"/>
      <c r="AO3223" s="107"/>
      <c r="AP3223" s="107"/>
      <c r="AQ3223" s="107"/>
      <c r="AR3223" s="107"/>
      <c r="AS3223" s="107"/>
      <c r="AT3223" s="107"/>
      <c r="AU3223" s="107"/>
      <c r="AV3223" s="107"/>
      <c r="AW3223" s="107"/>
      <c r="AX3223" s="107"/>
      <c r="AY3223" s="107"/>
      <c r="AZ3223" s="107"/>
      <c r="BA3223" s="107"/>
      <c r="BB3223" s="107"/>
      <c r="BC3223" s="107"/>
      <c r="BD3223" s="107"/>
      <c r="BE3223" s="107"/>
      <c r="BF3223" s="107"/>
      <c r="BG3223" s="107"/>
      <c r="BH3223" s="107"/>
      <c r="BI3223" s="107"/>
      <c r="BJ3223" s="107"/>
      <c r="BK3223" s="107"/>
      <c r="BL3223" s="107"/>
      <c r="BM3223" s="107"/>
      <c r="BN3223" s="107"/>
      <c r="BO3223" s="107"/>
      <c r="BP3223" s="107"/>
      <c r="BQ3223" s="107"/>
      <c r="BR3223" s="107"/>
      <c r="BS3223" s="107"/>
      <c r="BT3223" s="107"/>
      <c r="BU3223" s="107"/>
      <c r="BV3223" s="107"/>
      <c r="BW3223" s="107"/>
      <c r="BX3223" s="107"/>
      <c r="BY3223" s="107"/>
      <c r="BZ3223" s="107"/>
      <c r="CA3223" s="107"/>
      <c r="CB3223" s="107"/>
      <c r="CC3223" s="107"/>
      <c r="CD3223" s="107"/>
      <c r="CE3223" s="107"/>
      <c r="CF3223" s="107"/>
      <c r="CG3223" s="107"/>
      <c r="CH3223" s="107"/>
      <c r="CI3223" s="107"/>
      <c r="CJ3223" s="107"/>
      <c r="CK3223" s="107"/>
      <c r="CL3223" s="107"/>
      <c r="CM3223" s="107"/>
      <c r="CN3223" s="107"/>
      <c r="CO3223" s="107"/>
      <c r="CP3223" s="107"/>
      <c r="CQ3223" s="107"/>
      <c r="CR3223" s="107"/>
      <c r="CS3223" s="107"/>
      <c r="CT3223" s="107"/>
      <c r="CU3223" s="107"/>
      <c r="CV3223" s="107"/>
      <c r="CW3223" s="107"/>
      <c r="CX3223" s="107"/>
      <c r="CY3223" s="107"/>
      <c r="CZ3223" s="107"/>
      <c r="DA3223" s="107"/>
      <c r="DB3223" s="107"/>
      <c r="DC3223" s="107"/>
      <c r="DD3223" s="107"/>
      <c r="DE3223" s="107"/>
      <c r="DF3223" s="107"/>
      <c r="DG3223" s="107"/>
      <c r="DH3223" s="107"/>
      <c r="DI3223" s="107"/>
      <c r="DJ3223" s="107"/>
      <c r="DK3223" s="107"/>
      <c r="DL3223" s="107"/>
      <c r="DM3223" s="107"/>
      <c r="DN3223" s="107"/>
      <c r="DO3223" s="107"/>
      <c r="DP3223" s="107"/>
      <c r="DQ3223" s="107"/>
      <c r="DR3223" s="107"/>
      <c r="DS3223" s="107"/>
      <c r="DT3223" s="107"/>
      <c r="DU3223" s="107"/>
      <c r="DV3223" s="107"/>
      <c r="DW3223" s="107"/>
      <c r="DX3223" s="107"/>
      <c r="DY3223" s="107"/>
      <c r="DZ3223" s="107"/>
      <c r="EA3223" s="107"/>
      <c r="EB3223" s="107"/>
      <c r="EC3223" s="107"/>
      <c r="ED3223" s="107"/>
      <c r="EE3223" s="107"/>
      <c r="EF3223" s="107"/>
      <c r="EG3223" s="107"/>
      <c r="EH3223" s="107"/>
      <c r="EI3223" s="107"/>
      <c r="EJ3223" s="107"/>
      <c r="EK3223" s="107"/>
      <c r="EL3223" s="107"/>
      <c r="EM3223" s="107"/>
      <c r="EN3223" s="107"/>
      <c r="EO3223" s="107"/>
      <c r="EP3223" s="107"/>
      <c r="EQ3223" s="107"/>
      <c r="ER3223" s="107"/>
      <c r="ES3223" s="107"/>
      <c r="ET3223" s="107"/>
      <c r="EU3223" s="107"/>
      <c r="EV3223" s="107"/>
      <c r="EW3223" s="107"/>
      <c r="EX3223" s="107"/>
      <c r="EY3223" s="107"/>
    </row>
    <row r="3224" spans="1:155" x14ac:dyDescent="0.15">
      <c r="A3224" s="36"/>
      <c r="B3224" s="107"/>
      <c r="C3224" s="145"/>
      <c r="D3224" s="146"/>
      <c r="E3224" s="147"/>
      <c r="F3224" s="148"/>
      <c r="G3224" s="148"/>
      <c r="H3224" s="107"/>
      <c r="I3224" s="149"/>
      <c r="J3224" s="107"/>
      <c r="K3224" s="145"/>
      <c r="L3224" s="92"/>
      <c r="M3224" s="104"/>
      <c r="N3224" s="143"/>
      <c r="O3224" s="143"/>
      <c r="P3224" s="143"/>
      <c r="Q3224" s="143"/>
      <c r="R3224" s="94"/>
      <c r="S3224" s="107"/>
      <c r="T3224" s="143"/>
      <c r="U3224" s="94"/>
      <c r="V3224" s="94"/>
      <c r="W3224" s="94"/>
      <c r="X3224" s="143"/>
      <c r="Y3224" s="123"/>
      <c r="Z3224" s="143"/>
      <c r="AA3224" s="107"/>
      <c r="AB3224" s="107"/>
      <c r="AC3224" s="107"/>
      <c r="AD3224" s="107"/>
      <c r="AE3224" s="107"/>
      <c r="AF3224" s="107"/>
      <c r="AG3224" s="107"/>
      <c r="AH3224" s="107"/>
      <c r="AI3224" s="107"/>
      <c r="AJ3224" s="107"/>
      <c r="AK3224" s="107"/>
      <c r="AL3224" s="107"/>
      <c r="AM3224" s="107"/>
      <c r="AN3224" s="107"/>
      <c r="AO3224" s="107"/>
      <c r="AP3224" s="107"/>
      <c r="AQ3224" s="107"/>
      <c r="AR3224" s="107"/>
      <c r="AS3224" s="107"/>
      <c r="AT3224" s="107"/>
      <c r="AU3224" s="107"/>
      <c r="AV3224" s="107"/>
      <c r="AW3224" s="107"/>
      <c r="AX3224" s="107"/>
      <c r="AY3224" s="107"/>
      <c r="AZ3224" s="107"/>
      <c r="BA3224" s="107"/>
      <c r="BB3224" s="107"/>
      <c r="BC3224" s="107"/>
      <c r="BD3224" s="107"/>
      <c r="BE3224" s="107"/>
      <c r="BF3224" s="107"/>
      <c r="BG3224" s="107"/>
      <c r="BH3224" s="107"/>
      <c r="BI3224" s="107"/>
      <c r="BJ3224" s="107"/>
      <c r="BK3224" s="107"/>
      <c r="BL3224" s="107"/>
      <c r="BM3224" s="107"/>
      <c r="BN3224" s="107"/>
      <c r="BO3224" s="107"/>
      <c r="BP3224" s="107"/>
      <c r="BQ3224" s="107"/>
      <c r="BR3224" s="107"/>
      <c r="BS3224" s="107"/>
      <c r="BT3224" s="107"/>
      <c r="BU3224" s="107"/>
      <c r="BV3224" s="107"/>
      <c r="BW3224" s="107"/>
      <c r="BX3224" s="107"/>
      <c r="BY3224" s="107"/>
      <c r="BZ3224" s="107"/>
      <c r="CA3224" s="107"/>
      <c r="CB3224" s="107"/>
      <c r="CC3224" s="107"/>
      <c r="CD3224" s="107"/>
      <c r="CE3224" s="107"/>
      <c r="CF3224" s="107"/>
      <c r="CG3224" s="107"/>
      <c r="CH3224" s="107"/>
      <c r="CI3224" s="107"/>
      <c r="CJ3224" s="107"/>
      <c r="CK3224" s="107"/>
      <c r="CL3224" s="107"/>
      <c r="CM3224" s="107"/>
      <c r="CN3224" s="107"/>
      <c r="CO3224" s="107"/>
      <c r="CP3224" s="107"/>
      <c r="CQ3224" s="107"/>
      <c r="CR3224" s="107"/>
      <c r="CS3224" s="107"/>
      <c r="CT3224" s="107"/>
      <c r="CU3224" s="107"/>
      <c r="CV3224" s="107"/>
      <c r="CW3224" s="107"/>
      <c r="CX3224" s="107"/>
      <c r="CY3224" s="107"/>
      <c r="CZ3224" s="107"/>
      <c r="DA3224" s="107"/>
      <c r="DB3224" s="107"/>
      <c r="DC3224" s="107"/>
      <c r="DD3224" s="107"/>
      <c r="DE3224" s="107"/>
      <c r="DF3224" s="107"/>
      <c r="DG3224" s="107"/>
      <c r="DH3224" s="107"/>
      <c r="DI3224" s="107"/>
      <c r="DJ3224" s="107"/>
      <c r="DK3224" s="107"/>
      <c r="DL3224" s="107"/>
      <c r="DM3224" s="107"/>
      <c r="DN3224" s="107"/>
      <c r="DO3224" s="107"/>
      <c r="DP3224" s="107"/>
      <c r="DQ3224" s="107"/>
      <c r="DR3224" s="107"/>
      <c r="DS3224" s="107"/>
      <c r="DT3224" s="107"/>
      <c r="DU3224" s="107"/>
      <c r="DV3224" s="107"/>
      <c r="DW3224" s="107"/>
      <c r="DX3224" s="107"/>
      <c r="DY3224" s="107"/>
      <c r="DZ3224" s="107"/>
      <c r="EA3224" s="107"/>
      <c r="EB3224" s="107"/>
      <c r="EC3224" s="107"/>
      <c r="ED3224" s="107"/>
      <c r="EE3224" s="107"/>
      <c r="EF3224" s="107"/>
      <c r="EG3224" s="107"/>
      <c r="EH3224" s="107"/>
      <c r="EI3224" s="107"/>
      <c r="EJ3224" s="107"/>
      <c r="EK3224" s="107"/>
      <c r="EL3224" s="107"/>
      <c r="EM3224" s="107"/>
      <c r="EN3224" s="107"/>
      <c r="EO3224" s="107"/>
      <c r="EP3224" s="107"/>
      <c r="EQ3224" s="107"/>
      <c r="ER3224" s="107"/>
      <c r="ES3224" s="107"/>
      <c r="ET3224" s="107"/>
      <c r="EU3224" s="107"/>
      <c r="EV3224" s="107"/>
      <c r="EW3224" s="107"/>
      <c r="EX3224" s="107"/>
      <c r="EY3224" s="107"/>
    </row>
    <row r="3225" spans="1:155" x14ac:dyDescent="0.15">
      <c r="A3225" s="36"/>
      <c r="B3225" s="107"/>
      <c r="C3225" s="145"/>
      <c r="D3225" s="146"/>
      <c r="E3225" s="147"/>
      <c r="F3225" s="148"/>
      <c r="G3225" s="148"/>
      <c r="H3225" s="107"/>
      <c r="I3225" s="149"/>
      <c r="J3225" s="107"/>
      <c r="K3225" s="145"/>
      <c r="L3225" s="92"/>
      <c r="M3225" s="104"/>
      <c r="N3225" s="143"/>
      <c r="O3225" s="143"/>
      <c r="P3225" s="143"/>
      <c r="Q3225" s="143"/>
      <c r="R3225" s="94"/>
      <c r="S3225" s="107"/>
      <c r="T3225" s="143"/>
      <c r="U3225" s="94"/>
      <c r="V3225" s="94"/>
      <c r="W3225" s="94"/>
      <c r="X3225" s="143"/>
      <c r="Y3225" s="123"/>
      <c r="Z3225" s="143"/>
      <c r="AA3225" s="107"/>
      <c r="AB3225" s="107"/>
      <c r="AC3225" s="107"/>
      <c r="AD3225" s="107"/>
      <c r="AE3225" s="107"/>
      <c r="AF3225" s="107"/>
      <c r="AG3225" s="107"/>
      <c r="AH3225" s="107"/>
      <c r="AI3225" s="107"/>
      <c r="AJ3225" s="107"/>
      <c r="AK3225" s="107"/>
      <c r="AL3225" s="107"/>
      <c r="AM3225" s="107"/>
      <c r="AN3225" s="107"/>
      <c r="AO3225" s="107"/>
      <c r="AP3225" s="107"/>
      <c r="AQ3225" s="107"/>
      <c r="AR3225" s="107"/>
      <c r="AS3225" s="107"/>
      <c r="AT3225" s="107"/>
      <c r="AU3225" s="107"/>
      <c r="AV3225" s="107"/>
      <c r="AW3225" s="107"/>
      <c r="AX3225" s="107"/>
      <c r="AY3225" s="107"/>
      <c r="AZ3225" s="107"/>
      <c r="BA3225" s="107"/>
      <c r="BB3225" s="107"/>
      <c r="BC3225" s="107"/>
      <c r="BD3225" s="107"/>
      <c r="BE3225" s="107"/>
      <c r="BF3225" s="107"/>
      <c r="BG3225" s="107"/>
      <c r="BH3225" s="107"/>
      <c r="BI3225" s="107"/>
      <c r="BJ3225" s="107"/>
      <c r="BK3225" s="107"/>
      <c r="BL3225" s="107"/>
      <c r="BM3225" s="107"/>
      <c r="BN3225" s="107"/>
      <c r="BO3225" s="107"/>
      <c r="BP3225" s="107"/>
      <c r="BQ3225" s="107"/>
      <c r="BR3225" s="107"/>
      <c r="BS3225" s="107"/>
      <c r="BT3225" s="107"/>
      <c r="BU3225" s="107"/>
      <c r="BV3225" s="107"/>
      <c r="BW3225" s="107"/>
      <c r="BX3225" s="107"/>
      <c r="BY3225" s="107"/>
      <c r="BZ3225" s="107"/>
      <c r="CA3225" s="107"/>
      <c r="CB3225" s="107"/>
      <c r="CC3225" s="107"/>
      <c r="CD3225" s="107"/>
      <c r="CE3225" s="107"/>
      <c r="CF3225" s="107"/>
      <c r="CG3225" s="107"/>
      <c r="CH3225" s="107"/>
      <c r="CI3225" s="107"/>
      <c r="CJ3225" s="107"/>
      <c r="CK3225" s="107"/>
      <c r="CL3225" s="107"/>
      <c r="CM3225" s="107"/>
      <c r="CN3225" s="107"/>
      <c r="CO3225" s="107"/>
      <c r="CP3225" s="107"/>
      <c r="CQ3225" s="107"/>
      <c r="CR3225" s="107"/>
      <c r="CS3225" s="107"/>
      <c r="CT3225" s="107"/>
      <c r="CU3225" s="107"/>
      <c r="CV3225" s="107"/>
      <c r="CW3225" s="107"/>
      <c r="CX3225" s="107"/>
      <c r="CY3225" s="107"/>
      <c r="CZ3225" s="107"/>
      <c r="DA3225" s="107"/>
      <c r="DB3225" s="107"/>
      <c r="DC3225" s="107"/>
      <c r="DD3225" s="107"/>
      <c r="DE3225" s="107"/>
      <c r="DF3225" s="107"/>
      <c r="DG3225" s="107"/>
      <c r="DH3225" s="107"/>
      <c r="DI3225" s="107"/>
      <c r="DJ3225" s="107"/>
      <c r="DK3225" s="107"/>
      <c r="DL3225" s="107"/>
      <c r="DM3225" s="107"/>
      <c r="DN3225" s="107"/>
      <c r="DO3225" s="107"/>
      <c r="DP3225" s="107"/>
      <c r="DQ3225" s="107"/>
      <c r="DR3225" s="107"/>
      <c r="DS3225" s="107"/>
      <c r="DT3225" s="107"/>
      <c r="DU3225" s="107"/>
      <c r="DV3225" s="107"/>
      <c r="DW3225" s="107"/>
      <c r="DX3225" s="107"/>
      <c r="DY3225" s="107"/>
      <c r="DZ3225" s="107"/>
      <c r="EA3225" s="107"/>
      <c r="EB3225" s="107"/>
      <c r="EC3225" s="107"/>
      <c r="ED3225" s="107"/>
      <c r="EE3225" s="107"/>
      <c r="EF3225" s="107"/>
      <c r="EG3225" s="107"/>
      <c r="EH3225" s="107"/>
      <c r="EI3225" s="107"/>
      <c r="EJ3225" s="107"/>
      <c r="EK3225" s="107"/>
      <c r="EL3225" s="107"/>
      <c r="EM3225" s="107"/>
      <c r="EN3225" s="107"/>
      <c r="EO3225" s="107"/>
      <c r="EP3225" s="107"/>
      <c r="EQ3225" s="107"/>
      <c r="ER3225" s="107"/>
      <c r="ES3225" s="107"/>
      <c r="ET3225" s="107"/>
      <c r="EU3225" s="107"/>
      <c r="EV3225" s="107"/>
      <c r="EW3225" s="107"/>
      <c r="EX3225" s="107"/>
      <c r="EY3225" s="107"/>
    </row>
    <row r="3226" spans="1:155" x14ac:dyDescent="0.15">
      <c r="A3226" s="36"/>
      <c r="B3226" s="107"/>
      <c r="C3226" s="145"/>
      <c r="D3226" s="146"/>
      <c r="E3226" s="147"/>
      <c r="F3226" s="148"/>
      <c r="G3226" s="148"/>
      <c r="H3226" s="107"/>
      <c r="I3226" s="149"/>
      <c r="J3226" s="107"/>
      <c r="K3226" s="145"/>
      <c r="L3226" s="92"/>
      <c r="M3226" s="104"/>
      <c r="N3226" s="143"/>
      <c r="O3226" s="143"/>
      <c r="P3226" s="143"/>
      <c r="Q3226" s="143"/>
      <c r="R3226" s="94"/>
      <c r="S3226" s="107"/>
      <c r="T3226" s="143"/>
      <c r="U3226" s="94"/>
      <c r="V3226" s="94"/>
      <c r="W3226" s="94"/>
      <c r="X3226" s="143"/>
      <c r="Y3226" s="123"/>
      <c r="Z3226" s="143"/>
      <c r="AA3226" s="107"/>
      <c r="AB3226" s="107"/>
      <c r="AC3226" s="107"/>
      <c r="AD3226" s="107"/>
      <c r="AE3226" s="107"/>
      <c r="AF3226" s="107"/>
      <c r="AG3226" s="107"/>
      <c r="AH3226" s="107"/>
      <c r="AI3226" s="107"/>
      <c r="AJ3226" s="107"/>
      <c r="AK3226" s="107"/>
      <c r="AL3226" s="107"/>
      <c r="AM3226" s="107"/>
      <c r="AN3226" s="107"/>
      <c r="AO3226" s="107"/>
      <c r="AP3226" s="107"/>
      <c r="AQ3226" s="107"/>
      <c r="AR3226" s="107"/>
      <c r="AS3226" s="107"/>
      <c r="AT3226" s="107"/>
      <c r="AU3226" s="107"/>
      <c r="AV3226" s="107"/>
      <c r="AW3226" s="107"/>
      <c r="AX3226" s="107"/>
      <c r="AY3226" s="107"/>
      <c r="AZ3226" s="107"/>
      <c r="BA3226" s="107"/>
      <c r="BB3226" s="107"/>
      <c r="BC3226" s="107"/>
      <c r="BD3226" s="107"/>
      <c r="BE3226" s="107"/>
      <c r="BF3226" s="107"/>
      <c r="BG3226" s="107"/>
      <c r="BH3226" s="107"/>
      <c r="BI3226" s="107"/>
      <c r="BJ3226" s="107"/>
      <c r="BK3226" s="107"/>
      <c r="BL3226" s="107"/>
      <c r="BM3226" s="107"/>
      <c r="BN3226" s="107"/>
      <c r="BO3226" s="107"/>
      <c r="BP3226" s="107"/>
      <c r="BQ3226" s="107"/>
      <c r="BR3226" s="107"/>
      <c r="BS3226" s="107"/>
      <c r="BT3226" s="107"/>
      <c r="BU3226" s="107"/>
      <c r="BV3226" s="107"/>
      <c r="BW3226" s="107"/>
      <c r="BX3226" s="107"/>
      <c r="BY3226" s="107"/>
      <c r="BZ3226" s="107"/>
      <c r="CA3226" s="107"/>
      <c r="CB3226" s="107"/>
      <c r="CC3226" s="107"/>
      <c r="CD3226" s="107"/>
      <c r="CE3226" s="107"/>
      <c r="CF3226" s="107"/>
      <c r="CG3226" s="107"/>
      <c r="CH3226" s="107"/>
      <c r="CI3226" s="107"/>
      <c r="CJ3226" s="107"/>
      <c r="CK3226" s="107"/>
      <c r="CL3226" s="107"/>
      <c r="CM3226" s="107"/>
      <c r="CN3226" s="107"/>
      <c r="CO3226" s="107"/>
      <c r="CP3226" s="107"/>
      <c r="CQ3226" s="107"/>
      <c r="CR3226" s="107"/>
      <c r="CS3226" s="107"/>
      <c r="CT3226" s="107"/>
      <c r="CU3226" s="107"/>
      <c r="CV3226" s="107"/>
      <c r="CW3226" s="107"/>
      <c r="CX3226" s="107"/>
      <c r="CY3226" s="107"/>
      <c r="CZ3226" s="107"/>
      <c r="DA3226" s="107"/>
      <c r="DB3226" s="107"/>
      <c r="DC3226" s="107"/>
      <c r="DD3226" s="107"/>
      <c r="DE3226" s="107"/>
      <c r="DF3226" s="107"/>
      <c r="DG3226" s="107"/>
      <c r="DH3226" s="107"/>
      <c r="DI3226" s="107"/>
      <c r="DJ3226" s="107"/>
      <c r="DK3226" s="107"/>
      <c r="DL3226" s="107"/>
      <c r="DM3226" s="107"/>
      <c r="DN3226" s="107"/>
      <c r="DO3226" s="107"/>
      <c r="DP3226" s="107"/>
      <c r="DQ3226" s="107"/>
      <c r="DR3226" s="107"/>
      <c r="DS3226" s="107"/>
      <c r="DT3226" s="107"/>
      <c r="DU3226" s="107"/>
      <c r="DV3226" s="107"/>
      <c r="DW3226" s="107"/>
      <c r="DX3226" s="107"/>
      <c r="DY3226" s="107"/>
      <c r="DZ3226" s="107"/>
      <c r="EA3226" s="107"/>
      <c r="EB3226" s="107"/>
      <c r="EC3226" s="107"/>
      <c r="ED3226" s="107"/>
      <c r="EE3226" s="107"/>
      <c r="EF3226" s="107"/>
      <c r="EG3226" s="107"/>
      <c r="EH3226" s="107"/>
      <c r="EI3226" s="107"/>
      <c r="EJ3226" s="107"/>
      <c r="EK3226" s="107"/>
      <c r="EL3226" s="107"/>
      <c r="EM3226" s="107"/>
      <c r="EN3226" s="107"/>
      <c r="EO3226" s="107"/>
      <c r="EP3226" s="107"/>
      <c r="EQ3226" s="107"/>
      <c r="ER3226" s="107"/>
      <c r="ES3226" s="107"/>
      <c r="ET3226" s="107"/>
      <c r="EU3226" s="107"/>
      <c r="EV3226" s="107"/>
      <c r="EW3226" s="107"/>
      <c r="EX3226" s="107"/>
      <c r="EY3226" s="107"/>
    </row>
    <row r="3227" spans="1:155" x14ac:dyDescent="0.15">
      <c r="A3227" s="36"/>
      <c r="B3227" s="107"/>
      <c r="C3227" s="145"/>
      <c r="D3227" s="146"/>
      <c r="E3227" s="147"/>
      <c r="F3227" s="148"/>
      <c r="G3227" s="148"/>
      <c r="H3227" s="107"/>
      <c r="I3227" s="149"/>
      <c r="J3227" s="107"/>
      <c r="K3227" s="145"/>
      <c r="L3227" s="92"/>
      <c r="M3227" s="104"/>
      <c r="N3227" s="143"/>
      <c r="O3227" s="143"/>
      <c r="P3227" s="143"/>
      <c r="Q3227" s="143"/>
      <c r="R3227" s="94"/>
      <c r="S3227" s="107"/>
      <c r="T3227" s="143"/>
      <c r="U3227" s="94"/>
      <c r="V3227" s="94"/>
      <c r="W3227" s="94"/>
      <c r="X3227" s="143"/>
      <c r="Y3227" s="123"/>
      <c r="Z3227" s="143"/>
      <c r="AA3227" s="107"/>
      <c r="AB3227" s="107"/>
      <c r="AC3227" s="107"/>
      <c r="AD3227" s="107"/>
      <c r="AE3227" s="107"/>
      <c r="AF3227" s="107"/>
      <c r="AG3227" s="107"/>
      <c r="AH3227" s="107"/>
      <c r="AI3227" s="107"/>
      <c r="AJ3227" s="107"/>
      <c r="AK3227" s="107"/>
      <c r="AL3227" s="107"/>
      <c r="AM3227" s="107"/>
      <c r="AN3227" s="107"/>
      <c r="AO3227" s="107"/>
      <c r="AP3227" s="107"/>
      <c r="AQ3227" s="107"/>
      <c r="AR3227" s="107"/>
      <c r="AS3227" s="107"/>
      <c r="AT3227" s="107"/>
      <c r="AU3227" s="107"/>
      <c r="AV3227" s="107"/>
      <c r="AW3227" s="107"/>
      <c r="AX3227" s="107"/>
      <c r="AY3227" s="107"/>
      <c r="AZ3227" s="107"/>
      <c r="BA3227" s="107"/>
      <c r="BB3227" s="107"/>
      <c r="BC3227" s="107"/>
      <c r="BD3227" s="107"/>
      <c r="BE3227" s="107"/>
      <c r="BF3227" s="107"/>
      <c r="BG3227" s="107"/>
      <c r="BH3227" s="107"/>
      <c r="BI3227" s="107"/>
      <c r="BJ3227" s="107"/>
      <c r="BK3227" s="107"/>
      <c r="BL3227" s="107"/>
      <c r="BM3227" s="107"/>
      <c r="BN3227" s="107"/>
      <c r="BO3227" s="107"/>
      <c r="BP3227" s="107"/>
      <c r="BQ3227" s="107"/>
      <c r="BR3227" s="107"/>
      <c r="BS3227" s="107"/>
      <c r="BT3227" s="107"/>
      <c r="BU3227" s="107"/>
      <c r="BV3227" s="107"/>
      <c r="BW3227" s="107"/>
      <c r="BX3227" s="107"/>
      <c r="BY3227" s="107"/>
      <c r="BZ3227" s="107"/>
      <c r="CA3227" s="107"/>
      <c r="CB3227" s="107"/>
      <c r="CC3227" s="107"/>
      <c r="CD3227" s="107"/>
      <c r="CE3227" s="107"/>
      <c r="CF3227" s="107"/>
      <c r="CG3227" s="107"/>
      <c r="CH3227" s="107"/>
      <c r="CI3227" s="107"/>
      <c r="CJ3227" s="107"/>
      <c r="CK3227" s="107"/>
      <c r="CL3227" s="107"/>
      <c r="CM3227" s="107"/>
      <c r="CN3227" s="107"/>
      <c r="CO3227" s="107"/>
      <c r="CP3227" s="107"/>
      <c r="CQ3227" s="107"/>
      <c r="CR3227" s="107"/>
      <c r="CS3227" s="107"/>
      <c r="CT3227" s="107"/>
      <c r="CU3227" s="107"/>
      <c r="CV3227" s="107"/>
      <c r="CW3227" s="107"/>
      <c r="CX3227" s="107"/>
      <c r="CY3227" s="107"/>
      <c r="CZ3227" s="107"/>
      <c r="DA3227" s="107"/>
      <c r="DB3227" s="107"/>
      <c r="DC3227" s="107"/>
      <c r="DD3227" s="107"/>
      <c r="DE3227" s="107"/>
      <c r="DF3227" s="107"/>
      <c r="DG3227" s="107"/>
      <c r="DH3227" s="107"/>
      <c r="DI3227" s="107"/>
      <c r="DJ3227" s="107"/>
      <c r="DK3227" s="107"/>
      <c r="DL3227" s="107"/>
      <c r="DM3227" s="107"/>
      <c r="DN3227" s="107"/>
      <c r="DO3227" s="107"/>
      <c r="DP3227" s="107"/>
      <c r="DQ3227" s="107"/>
      <c r="DR3227" s="107"/>
      <c r="DS3227" s="107"/>
      <c r="DT3227" s="107"/>
      <c r="DU3227" s="107"/>
      <c r="DV3227" s="107"/>
      <c r="DW3227" s="107"/>
      <c r="DX3227" s="107"/>
      <c r="DY3227" s="107"/>
      <c r="DZ3227" s="107"/>
      <c r="EA3227" s="107"/>
      <c r="EB3227" s="107"/>
      <c r="EC3227" s="107"/>
      <c r="ED3227" s="107"/>
      <c r="EE3227" s="107"/>
      <c r="EF3227" s="107"/>
      <c r="EG3227" s="107"/>
      <c r="EH3227" s="107"/>
      <c r="EI3227" s="107"/>
      <c r="EJ3227" s="107"/>
      <c r="EK3227" s="107"/>
      <c r="EL3227" s="107"/>
      <c r="EM3227" s="107"/>
      <c r="EN3227" s="107"/>
      <c r="EO3227" s="107"/>
      <c r="EP3227" s="107"/>
      <c r="EQ3227" s="107"/>
      <c r="ER3227" s="107"/>
      <c r="ES3227" s="107"/>
      <c r="ET3227" s="107"/>
      <c r="EU3227" s="107"/>
      <c r="EV3227" s="107"/>
      <c r="EW3227" s="107"/>
      <c r="EX3227" s="107"/>
      <c r="EY3227" s="107"/>
    </row>
    <row r="3228" spans="1:155" x14ac:dyDescent="0.15">
      <c r="A3228" s="36"/>
      <c r="B3228" s="107"/>
      <c r="C3228" s="145"/>
      <c r="D3228" s="146"/>
      <c r="E3228" s="147"/>
      <c r="F3228" s="148"/>
      <c r="G3228" s="148"/>
      <c r="H3228" s="107"/>
      <c r="I3228" s="149"/>
      <c r="J3228" s="107"/>
      <c r="K3228" s="145"/>
      <c r="L3228" s="92"/>
      <c r="M3228" s="104"/>
      <c r="N3228" s="143"/>
      <c r="O3228" s="143"/>
      <c r="P3228" s="143"/>
      <c r="Q3228" s="143"/>
      <c r="R3228" s="94"/>
      <c r="S3228" s="107"/>
      <c r="T3228" s="143"/>
      <c r="U3228" s="94"/>
      <c r="V3228" s="94"/>
      <c r="W3228" s="94"/>
      <c r="X3228" s="143"/>
      <c r="Y3228" s="123"/>
      <c r="Z3228" s="143"/>
      <c r="AA3228" s="107"/>
      <c r="AB3228" s="107"/>
      <c r="AC3228" s="107"/>
      <c r="AD3228" s="107"/>
      <c r="AE3228" s="107"/>
      <c r="AF3228" s="107"/>
      <c r="AG3228" s="107"/>
      <c r="AH3228" s="107"/>
      <c r="AI3228" s="107"/>
      <c r="AJ3228" s="107"/>
      <c r="AK3228" s="107"/>
      <c r="AL3228" s="107"/>
      <c r="AM3228" s="107"/>
      <c r="AN3228" s="107"/>
      <c r="AO3228" s="107"/>
      <c r="AP3228" s="107"/>
      <c r="AQ3228" s="107"/>
      <c r="AR3228" s="107"/>
      <c r="AS3228" s="107"/>
      <c r="AT3228" s="107"/>
      <c r="AU3228" s="107"/>
      <c r="AV3228" s="107"/>
      <c r="AW3228" s="107"/>
      <c r="AX3228" s="107"/>
      <c r="AY3228" s="107"/>
      <c r="AZ3228" s="107"/>
      <c r="BA3228" s="107"/>
      <c r="BB3228" s="107"/>
      <c r="BC3228" s="107"/>
      <c r="BD3228" s="107"/>
      <c r="BE3228" s="107"/>
      <c r="BF3228" s="107"/>
      <c r="BG3228" s="107"/>
      <c r="BH3228" s="107"/>
      <c r="BI3228" s="107"/>
      <c r="BJ3228" s="107"/>
      <c r="BK3228" s="107"/>
      <c r="BL3228" s="107"/>
      <c r="BM3228" s="107"/>
      <c r="BN3228" s="107"/>
      <c r="BO3228" s="107"/>
      <c r="BP3228" s="107"/>
      <c r="BQ3228" s="107"/>
      <c r="BR3228" s="107"/>
      <c r="BS3228" s="107"/>
      <c r="BT3228" s="107"/>
      <c r="BU3228" s="107"/>
      <c r="BV3228" s="107"/>
      <c r="BW3228" s="107"/>
      <c r="BX3228" s="107"/>
      <c r="BY3228" s="107"/>
      <c r="BZ3228" s="107"/>
      <c r="CA3228" s="107"/>
      <c r="CB3228" s="107"/>
      <c r="CC3228" s="107"/>
      <c r="CD3228" s="107"/>
      <c r="CE3228" s="107"/>
      <c r="CF3228" s="107"/>
      <c r="CG3228" s="107"/>
      <c r="CH3228" s="107"/>
      <c r="CI3228" s="107"/>
      <c r="CJ3228" s="107"/>
      <c r="CK3228" s="107"/>
      <c r="CL3228" s="107"/>
      <c r="CM3228" s="107"/>
      <c r="CN3228" s="107"/>
      <c r="CO3228" s="107"/>
      <c r="CP3228" s="107"/>
      <c r="CQ3228" s="107"/>
      <c r="CR3228" s="107"/>
      <c r="CS3228" s="107"/>
      <c r="CT3228" s="107"/>
      <c r="CU3228" s="107"/>
      <c r="CV3228" s="107"/>
      <c r="CW3228" s="107"/>
      <c r="CX3228" s="107"/>
      <c r="CY3228" s="107"/>
      <c r="CZ3228" s="107"/>
      <c r="DA3228" s="107"/>
      <c r="DB3228" s="107"/>
      <c r="DC3228" s="107"/>
      <c r="DD3228" s="107"/>
      <c r="DE3228" s="107"/>
      <c r="DF3228" s="107"/>
      <c r="DG3228" s="107"/>
      <c r="DH3228" s="107"/>
      <c r="DI3228" s="107"/>
      <c r="DJ3228" s="107"/>
      <c r="DK3228" s="107"/>
      <c r="DL3228" s="107"/>
      <c r="DM3228" s="107"/>
      <c r="DN3228" s="107"/>
      <c r="DO3228" s="107"/>
      <c r="DP3228" s="107"/>
      <c r="DQ3228" s="107"/>
      <c r="DR3228" s="107"/>
      <c r="DS3228" s="107"/>
      <c r="DT3228" s="107"/>
      <c r="DU3228" s="107"/>
      <c r="DV3228" s="107"/>
      <c r="DW3228" s="107"/>
      <c r="DX3228" s="107"/>
      <c r="DY3228" s="107"/>
      <c r="DZ3228" s="107"/>
      <c r="EA3228" s="107"/>
      <c r="EB3228" s="107"/>
      <c r="EC3228" s="107"/>
      <c r="ED3228" s="107"/>
      <c r="EE3228" s="107"/>
      <c r="EF3228" s="107"/>
      <c r="EG3228" s="107"/>
      <c r="EH3228" s="107"/>
      <c r="EI3228" s="107"/>
      <c r="EJ3228" s="107"/>
      <c r="EK3228" s="107"/>
      <c r="EL3228" s="107"/>
      <c r="EM3228" s="107"/>
      <c r="EN3228" s="107"/>
      <c r="EO3228" s="107"/>
      <c r="EP3228" s="107"/>
      <c r="EQ3228" s="107"/>
      <c r="ER3228" s="107"/>
      <c r="ES3228" s="107"/>
      <c r="ET3228" s="107"/>
      <c r="EU3228" s="107"/>
      <c r="EV3228" s="107"/>
      <c r="EW3228" s="107"/>
      <c r="EX3228" s="107"/>
      <c r="EY3228" s="107"/>
    </row>
    <row r="3229" spans="1:155" x14ac:dyDescent="0.15">
      <c r="A3229" s="36"/>
      <c r="B3229" s="107"/>
      <c r="C3229" s="145"/>
      <c r="D3229" s="146"/>
      <c r="E3229" s="147"/>
      <c r="F3229" s="148"/>
      <c r="G3229" s="148"/>
      <c r="H3229" s="107"/>
      <c r="I3229" s="149"/>
      <c r="J3229" s="107"/>
      <c r="K3229" s="145"/>
      <c r="L3229" s="92"/>
      <c r="M3229" s="104"/>
      <c r="N3229" s="143"/>
      <c r="O3229" s="143"/>
      <c r="P3229" s="143"/>
      <c r="Q3229" s="143"/>
      <c r="R3229" s="94"/>
      <c r="S3229" s="107"/>
      <c r="T3229" s="143"/>
      <c r="U3229" s="94"/>
      <c r="V3229" s="94"/>
      <c r="W3229" s="94"/>
      <c r="X3229" s="143"/>
      <c r="Y3229" s="123"/>
      <c r="Z3229" s="143"/>
      <c r="AA3229" s="107"/>
      <c r="AB3229" s="107"/>
      <c r="AC3229" s="107"/>
      <c r="AD3229" s="107"/>
      <c r="AE3229" s="107"/>
      <c r="AF3229" s="107"/>
      <c r="AG3229" s="107"/>
      <c r="AH3229" s="107"/>
      <c r="AI3229" s="107"/>
      <c r="AJ3229" s="107"/>
      <c r="AK3229" s="107"/>
      <c r="AL3229" s="107"/>
      <c r="AM3229" s="107"/>
      <c r="AN3229" s="107"/>
      <c r="AO3229" s="107"/>
      <c r="AP3229" s="107"/>
      <c r="AQ3229" s="107"/>
      <c r="AR3229" s="107"/>
      <c r="AS3229" s="107"/>
      <c r="AT3229" s="107"/>
      <c r="AU3229" s="107"/>
      <c r="AV3229" s="107"/>
      <c r="AW3229" s="107"/>
      <c r="AX3229" s="107"/>
      <c r="AY3229" s="107"/>
      <c r="AZ3229" s="107"/>
      <c r="BA3229" s="107"/>
      <c r="BB3229" s="107"/>
      <c r="BC3229" s="107"/>
      <c r="BD3229" s="107"/>
      <c r="BE3229" s="107"/>
      <c r="BF3229" s="107"/>
      <c r="BG3229" s="107"/>
      <c r="BH3229" s="107"/>
      <c r="BI3229" s="107"/>
      <c r="BJ3229" s="107"/>
      <c r="BK3229" s="107"/>
      <c r="BL3229" s="107"/>
      <c r="BM3229" s="107"/>
      <c r="BN3229" s="107"/>
      <c r="BO3229" s="107"/>
      <c r="BP3229" s="107"/>
      <c r="BQ3229" s="107"/>
      <c r="BR3229" s="107"/>
      <c r="BS3229" s="107"/>
      <c r="BT3229" s="107"/>
      <c r="BU3229" s="107"/>
      <c r="BV3229" s="107"/>
      <c r="BW3229" s="107"/>
      <c r="BX3229" s="107"/>
      <c r="BY3229" s="107"/>
      <c r="BZ3229" s="107"/>
      <c r="CA3229" s="107"/>
      <c r="CB3229" s="107"/>
      <c r="CC3229" s="107"/>
      <c r="CD3229" s="107"/>
      <c r="CE3229" s="107"/>
      <c r="CF3229" s="107"/>
      <c r="CG3229" s="107"/>
      <c r="CH3229" s="107"/>
      <c r="CI3229" s="107"/>
      <c r="CJ3229" s="107"/>
      <c r="CK3229" s="107"/>
      <c r="CL3229" s="107"/>
      <c r="CM3229" s="107"/>
      <c r="CN3229" s="107"/>
      <c r="CO3229" s="107"/>
      <c r="CP3229" s="107"/>
      <c r="CQ3229" s="107"/>
      <c r="CR3229" s="107"/>
      <c r="CS3229" s="107"/>
      <c r="CT3229" s="107"/>
      <c r="CU3229" s="107"/>
      <c r="CV3229" s="107"/>
      <c r="CW3229" s="107"/>
      <c r="CX3229" s="107"/>
      <c r="CY3229" s="107"/>
      <c r="CZ3229" s="107"/>
      <c r="DA3229" s="107"/>
      <c r="DB3229" s="107"/>
      <c r="DC3229" s="107"/>
      <c r="DD3229" s="107"/>
      <c r="DE3229" s="107"/>
      <c r="DF3229" s="107"/>
      <c r="DG3229" s="107"/>
      <c r="DH3229" s="107"/>
      <c r="DI3229" s="107"/>
      <c r="DJ3229" s="107"/>
      <c r="DK3229" s="107"/>
      <c r="DL3229" s="107"/>
      <c r="DM3229" s="107"/>
      <c r="DN3229" s="107"/>
      <c r="DO3229" s="107"/>
      <c r="DP3229" s="107"/>
      <c r="DQ3229" s="107"/>
      <c r="DR3229" s="107"/>
      <c r="DS3229" s="107"/>
      <c r="DT3229" s="107"/>
      <c r="DU3229" s="107"/>
      <c r="DV3229" s="107"/>
      <c r="DW3229" s="107"/>
      <c r="DX3229" s="107"/>
      <c r="DY3229" s="107"/>
      <c r="DZ3229" s="107"/>
      <c r="EA3229" s="107"/>
      <c r="EB3229" s="107"/>
      <c r="EC3229" s="107"/>
      <c r="ED3229" s="107"/>
      <c r="EE3229" s="107"/>
      <c r="EF3229" s="107"/>
      <c r="EG3229" s="107"/>
      <c r="EH3229" s="107"/>
      <c r="EI3229" s="107"/>
      <c r="EJ3229" s="107"/>
      <c r="EK3229" s="107"/>
      <c r="EL3229" s="107"/>
      <c r="EM3229" s="107"/>
      <c r="EN3229" s="107"/>
      <c r="EO3229" s="107"/>
      <c r="EP3229" s="107"/>
      <c r="EQ3229" s="107"/>
      <c r="ER3229" s="107"/>
      <c r="ES3229" s="107"/>
      <c r="ET3229" s="107"/>
      <c r="EU3229" s="107"/>
      <c r="EV3229" s="107"/>
      <c r="EW3229" s="107"/>
      <c r="EX3229" s="107"/>
      <c r="EY3229" s="107"/>
    </row>
    <row r="3230" spans="1:155" x14ac:dyDescent="0.15">
      <c r="A3230" s="36"/>
      <c r="B3230" s="107"/>
      <c r="C3230" s="145"/>
      <c r="D3230" s="146"/>
      <c r="E3230" s="147"/>
      <c r="F3230" s="148"/>
      <c r="G3230" s="148"/>
      <c r="H3230" s="107"/>
      <c r="I3230" s="149"/>
      <c r="J3230" s="107"/>
      <c r="K3230" s="145"/>
      <c r="L3230" s="92"/>
      <c r="M3230" s="104"/>
      <c r="N3230" s="143"/>
      <c r="O3230" s="143"/>
      <c r="P3230" s="143"/>
      <c r="Q3230" s="143"/>
      <c r="R3230" s="94"/>
      <c r="S3230" s="107"/>
      <c r="T3230" s="143"/>
      <c r="U3230" s="94"/>
      <c r="V3230" s="94"/>
      <c r="W3230" s="94"/>
      <c r="X3230" s="143"/>
      <c r="Y3230" s="123"/>
      <c r="Z3230" s="143"/>
      <c r="AA3230" s="107"/>
      <c r="AB3230" s="107"/>
      <c r="AC3230" s="107"/>
      <c r="AD3230" s="107"/>
      <c r="AE3230" s="107"/>
      <c r="AF3230" s="107"/>
      <c r="AG3230" s="107"/>
      <c r="AH3230" s="107"/>
      <c r="AI3230" s="107"/>
      <c r="AJ3230" s="107"/>
      <c r="AK3230" s="107"/>
      <c r="AL3230" s="107"/>
      <c r="AM3230" s="107"/>
      <c r="AN3230" s="107"/>
      <c r="AO3230" s="107"/>
      <c r="AP3230" s="107"/>
      <c r="AQ3230" s="107"/>
      <c r="AR3230" s="107"/>
      <c r="AS3230" s="107"/>
      <c r="AT3230" s="107"/>
      <c r="AU3230" s="107"/>
      <c r="AV3230" s="107"/>
      <c r="AW3230" s="107"/>
      <c r="AX3230" s="107"/>
      <c r="AY3230" s="107"/>
      <c r="AZ3230" s="107"/>
      <c r="BA3230" s="107"/>
      <c r="BB3230" s="107"/>
      <c r="BC3230" s="107"/>
      <c r="BD3230" s="107"/>
      <c r="BE3230" s="107"/>
      <c r="BF3230" s="107"/>
      <c r="BG3230" s="107"/>
      <c r="BH3230" s="107"/>
      <c r="BI3230" s="107"/>
      <c r="BJ3230" s="107"/>
      <c r="BK3230" s="107"/>
      <c r="BL3230" s="107"/>
      <c r="BM3230" s="107"/>
      <c r="BN3230" s="107"/>
      <c r="BO3230" s="107"/>
      <c r="BP3230" s="107"/>
      <c r="BQ3230" s="107"/>
      <c r="BR3230" s="107"/>
      <c r="BS3230" s="107"/>
      <c r="BT3230" s="107"/>
      <c r="BU3230" s="107"/>
      <c r="BV3230" s="107"/>
      <c r="BW3230" s="107"/>
      <c r="BX3230" s="107"/>
      <c r="BY3230" s="107"/>
      <c r="BZ3230" s="107"/>
      <c r="CA3230" s="107"/>
      <c r="CB3230" s="107"/>
      <c r="CC3230" s="107"/>
      <c r="CD3230" s="107"/>
      <c r="CE3230" s="107"/>
      <c r="CF3230" s="107"/>
      <c r="CG3230" s="107"/>
      <c r="CH3230" s="107"/>
      <c r="CI3230" s="107"/>
      <c r="CJ3230" s="107"/>
      <c r="CK3230" s="107"/>
      <c r="CL3230" s="107"/>
      <c r="CM3230" s="107"/>
      <c r="CN3230" s="107"/>
      <c r="CO3230" s="107"/>
      <c r="CP3230" s="107"/>
      <c r="CQ3230" s="107"/>
      <c r="CR3230" s="107"/>
      <c r="CS3230" s="107"/>
      <c r="CT3230" s="107"/>
      <c r="CU3230" s="107"/>
      <c r="CV3230" s="107"/>
      <c r="CW3230" s="107"/>
      <c r="CX3230" s="107"/>
      <c r="CY3230" s="107"/>
      <c r="CZ3230" s="107"/>
      <c r="DA3230" s="107"/>
      <c r="DB3230" s="107"/>
      <c r="DC3230" s="107"/>
      <c r="DD3230" s="107"/>
      <c r="DE3230" s="107"/>
      <c r="DF3230" s="107"/>
      <c r="DG3230" s="107"/>
      <c r="DH3230" s="107"/>
      <c r="DI3230" s="107"/>
      <c r="DJ3230" s="107"/>
      <c r="DK3230" s="107"/>
      <c r="DL3230" s="107"/>
      <c r="DM3230" s="107"/>
      <c r="DN3230" s="107"/>
      <c r="DO3230" s="107"/>
      <c r="DP3230" s="107"/>
      <c r="DQ3230" s="107"/>
      <c r="DR3230" s="107"/>
      <c r="DS3230" s="107"/>
      <c r="DT3230" s="107"/>
      <c r="DU3230" s="107"/>
      <c r="DV3230" s="107"/>
      <c r="DW3230" s="107"/>
      <c r="DX3230" s="107"/>
      <c r="DY3230" s="107"/>
      <c r="DZ3230" s="107"/>
      <c r="EA3230" s="107"/>
      <c r="EB3230" s="107"/>
      <c r="EC3230" s="107"/>
      <c r="ED3230" s="107"/>
      <c r="EE3230" s="107"/>
      <c r="EF3230" s="107"/>
      <c r="EG3230" s="107"/>
      <c r="EH3230" s="107"/>
      <c r="EI3230" s="107"/>
      <c r="EJ3230" s="107"/>
      <c r="EK3230" s="107"/>
      <c r="EL3230" s="107"/>
      <c r="EM3230" s="107"/>
      <c r="EN3230" s="107"/>
      <c r="EO3230" s="107"/>
      <c r="EP3230" s="107"/>
      <c r="EQ3230" s="107"/>
      <c r="ER3230" s="107"/>
      <c r="ES3230" s="107"/>
      <c r="ET3230" s="107"/>
      <c r="EU3230" s="107"/>
      <c r="EV3230" s="107"/>
      <c r="EW3230" s="107"/>
      <c r="EX3230" s="107"/>
      <c r="EY3230" s="107"/>
    </row>
    <row r="3231" spans="1:155" x14ac:dyDescent="0.15">
      <c r="A3231" s="36"/>
      <c r="B3231" s="107"/>
      <c r="C3231" s="145"/>
      <c r="D3231" s="146"/>
      <c r="E3231" s="147"/>
      <c r="F3231" s="148"/>
      <c r="G3231" s="148"/>
      <c r="H3231" s="107"/>
      <c r="I3231" s="149"/>
      <c r="J3231" s="107"/>
      <c r="K3231" s="145"/>
      <c r="L3231" s="92"/>
      <c r="M3231" s="104"/>
      <c r="N3231" s="143"/>
      <c r="O3231" s="143"/>
      <c r="P3231" s="143"/>
      <c r="Q3231" s="143"/>
      <c r="R3231" s="94"/>
      <c r="S3231" s="107"/>
      <c r="T3231" s="143"/>
      <c r="U3231" s="94"/>
      <c r="V3231" s="94"/>
      <c r="W3231" s="94"/>
      <c r="X3231" s="143"/>
      <c r="Y3231" s="123"/>
      <c r="Z3231" s="143"/>
      <c r="AA3231" s="107"/>
      <c r="AB3231" s="107"/>
      <c r="AC3231" s="107"/>
      <c r="AD3231" s="107"/>
      <c r="AE3231" s="107"/>
      <c r="AF3231" s="107"/>
      <c r="AG3231" s="107"/>
      <c r="AH3231" s="107"/>
      <c r="AI3231" s="107"/>
      <c r="AJ3231" s="107"/>
      <c r="AK3231" s="107"/>
      <c r="AL3231" s="107"/>
      <c r="AM3231" s="107"/>
      <c r="AN3231" s="107"/>
      <c r="AO3231" s="107"/>
      <c r="AP3231" s="107"/>
      <c r="AQ3231" s="107"/>
      <c r="AR3231" s="107"/>
      <c r="AS3231" s="107"/>
      <c r="AT3231" s="107"/>
      <c r="AU3231" s="107"/>
      <c r="AV3231" s="107"/>
      <c r="AW3231" s="107"/>
      <c r="AX3231" s="107"/>
      <c r="AY3231" s="107"/>
      <c r="AZ3231" s="107"/>
      <c r="BA3231" s="107"/>
      <c r="BB3231" s="107"/>
      <c r="BC3231" s="107"/>
      <c r="BD3231" s="107"/>
      <c r="BE3231" s="107"/>
      <c r="BF3231" s="107"/>
      <c r="BG3231" s="107"/>
      <c r="BH3231" s="107"/>
      <c r="BI3231" s="107"/>
      <c r="BJ3231" s="107"/>
      <c r="BK3231" s="107"/>
      <c r="BL3231" s="107"/>
      <c r="BM3231" s="107"/>
      <c r="BN3231" s="107"/>
      <c r="BO3231" s="107"/>
      <c r="BP3231" s="107"/>
      <c r="BQ3231" s="107"/>
      <c r="BR3231" s="107"/>
      <c r="BS3231" s="107"/>
      <c r="BT3231" s="107"/>
      <c r="BU3231" s="107"/>
      <c r="BV3231" s="107"/>
      <c r="BW3231" s="107"/>
      <c r="BX3231" s="107"/>
      <c r="BY3231" s="107"/>
      <c r="BZ3231" s="107"/>
      <c r="CA3231" s="107"/>
      <c r="CB3231" s="107"/>
      <c r="CC3231" s="107"/>
      <c r="CD3231" s="107"/>
      <c r="CE3231" s="107"/>
      <c r="CF3231" s="107"/>
      <c r="CG3231" s="107"/>
      <c r="CH3231" s="107"/>
      <c r="CI3231" s="107"/>
      <c r="CJ3231" s="107"/>
      <c r="CK3231" s="107"/>
      <c r="CL3231" s="107"/>
      <c r="CM3231" s="107"/>
      <c r="CN3231" s="107"/>
      <c r="CO3231" s="107"/>
      <c r="CP3231" s="107"/>
      <c r="CQ3231" s="107"/>
      <c r="CR3231" s="107"/>
      <c r="CS3231" s="107"/>
      <c r="CT3231" s="107"/>
      <c r="CU3231" s="107"/>
      <c r="CV3231" s="107"/>
      <c r="CW3231" s="107"/>
      <c r="CX3231" s="107"/>
      <c r="CY3231" s="107"/>
      <c r="CZ3231" s="107"/>
      <c r="DA3231" s="107"/>
      <c r="DB3231" s="107"/>
      <c r="DC3231" s="107"/>
      <c r="DD3231" s="107"/>
      <c r="DE3231" s="107"/>
      <c r="DF3231" s="107"/>
      <c r="DG3231" s="107"/>
      <c r="DH3231" s="107"/>
      <c r="DI3231" s="107"/>
      <c r="DJ3231" s="107"/>
      <c r="DK3231" s="107"/>
      <c r="DL3231" s="107"/>
      <c r="DM3231" s="107"/>
      <c r="DN3231" s="107"/>
      <c r="DO3231" s="107"/>
      <c r="DP3231" s="107"/>
      <c r="DQ3231" s="107"/>
      <c r="DR3231" s="107"/>
      <c r="DS3231" s="107"/>
      <c r="DT3231" s="107"/>
      <c r="DU3231" s="107"/>
      <c r="DV3231" s="107"/>
      <c r="DW3231" s="107"/>
      <c r="DX3231" s="107"/>
      <c r="DY3231" s="107"/>
      <c r="DZ3231" s="107"/>
      <c r="EA3231" s="107"/>
      <c r="EB3231" s="107"/>
      <c r="EC3231" s="107"/>
      <c r="ED3231" s="107"/>
      <c r="EE3231" s="107"/>
      <c r="EF3231" s="107"/>
      <c r="EG3231" s="107"/>
      <c r="EH3231" s="107"/>
      <c r="EI3231" s="107"/>
      <c r="EJ3231" s="107"/>
      <c r="EK3231" s="107"/>
      <c r="EL3231" s="107"/>
      <c r="EM3231" s="107"/>
      <c r="EN3231" s="107"/>
      <c r="EO3231" s="107"/>
      <c r="EP3231" s="107"/>
      <c r="EQ3231" s="107"/>
      <c r="ER3231" s="107"/>
      <c r="ES3231" s="107"/>
      <c r="ET3231" s="107"/>
      <c r="EU3231" s="107"/>
      <c r="EV3231" s="107"/>
      <c r="EW3231" s="107"/>
      <c r="EX3231" s="107"/>
      <c r="EY3231" s="107"/>
    </row>
    <row r="3232" spans="1:155" x14ac:dyDescent="0.15">
      <c r="A3232" s="36"/>
      <c r="B3232" s="107"/>
      <c r="C3232" s="145"/>
      <c r="D3232" s="146"/>
      <c r="E3232" s="147"/>
      <c r="F3232" s="148"/>
      <c r="G3232" s="148"/>
      <c r="H3232" s="107"/>
      <c r="I3232" s="149"/>
      <c r="J3232" s="107"/>
      <c r="K3232" s="145"/>
      <c r="L3232" s="92"/>
      <c r="M3232" s="104"/>
      <c r="N3232" s="143"/>
      <c r="O3232" s="143"/>
      <c r="P3232" s="143"/>
      <c r="Q3232" s="143"/>
      <c r="R3232" s="94"/>
      <c r="S3232" s="107"/>
      <c r="T3232" s="143"/>
      <c r="U3232" s="94"/>
      <c r="V3232" s="94"/>
      <c r="W3232" s="94"/>
      <c r="X3232" s="143"/>
      <c r="Y3232" s="123"/>
      <c r="Z3232" s="143"/>
      <c r="AA3232" s="107"/>
      <c r="AB3232" s="107"/>
      <c r="AC3232" s="107"/>
      <c r="AD3232" s="107"/>
      <c r="AE3232" s="107"/>
      <c r="AF3232" s="107"/>
      <c r="AG3232" s="107"/>
      <c r="AH3232" s="107"/>
      <c r="AI3232" s="107"/>
      <c r="AJ3232" s="107"/>
      <c r="AK3232" s="107"/>
      <c r="AL3232" s="107"/>
      <c r="AM3232" s="107"/>
      <c r="AN3232" s="107"/>
      <c r="AO3232" s="107"/>
      <c r="AP3232" s="107"/>
      <c r="AQ3232" s="107"/>
      <c r="AR3232" s="107"/>
      <c r="AS3232" s="107"/>
      <c r="AT3232" s="107"/>
      <c r="AU3232" s="107"/>
      <c r="AV3232" s="107"/>
      <c r="AW3232" s="107"/>
      <c r="AX3232" s="107"/>
      <c r="AY3232" s="107"/>
      <c r="AZ3232" s="107"/>
      <c r="BA3232" s="107"/>
      <c r="BB3232" s="107"/>
      <c r="BC3232" s="107"/>
      <c r="BD3232" s="107"/>
      <c r="BE3232" s="107"/>
      <c r="BF3232" s="107"/>
      <c r="BG3232" s="107"/>
      <c r="BH3232" s="107"/>
      <c r="BI3232" s="107"/>
      <c r="BJ3232" s="107"/>
      <c r="BK3232" s="107"/>
      <c r="BL3232" s="107"/>
      <c r="BM3232" s="107"/>
      <c r="BN3232" s="107"/>
      <c r="BO3232" s="107"/>
      <c r="BP3232" s="107"/>
      <c r="BQ3232" s="107"/>
      <c r="BR3232" s="107"/>
      <c r="BS3232" s="107"/>
      <c r="BT3232" s="107"/>
      <c r="BU3232" s="107"/>
      <c r="BV3232" s="107"/>
      <c r="BW3232" s="107"/>
      <c r="BX3232" s="107"/>
      <c r="BY3232" s="107"/>
      <c r="BZ3232" s="107"/>
      <c r="CA3232" s="107"/>
      <c r="CB3232" s="107"/>
      <c r="CC3232" s="107"/>
      <c r="CD3232" s="107"/>
      <c r="CE3232" s="107"/>
      <c r="CF3232" s="107"/>
      <c r="CG3232" s="107"/>
      <c r="CH3232" s="107"/>
      <c r="CI3232" s="107"/>
      <c r="CJ3232" s="107"/>
      <c r="CK3232" s="107"/>
      <c r="CL3232" s="107"/>
      <c r="CM3232" s="107"/>
      <c r="CN3232" s="107"/>
      <c r="CO3232" s="107"/>
      <c r="CP3232" s="107"/>
      <c r="CQ3232" s="107"/>
      <c r="CR3232" s="107"/>
      <c r="CS3232" s="107"/>
      <c r="CT3232" s="107"/>
      <c r="CU3232" s="107"/>
      <c r="CV3232" s="107"/>
      <c r="CW3232" s="107"/>
      <c r="CX3232" s="107"/>
      <c r="CY3232" s="107"/>
      <c r="CZ3232" s="107"/>
      <c r="DA3232" s="107"/>
      <c r="DB3232" s="107"/>
      <c r="DC3232" s="107"/>
      <c r="DD3232" s="107"/>
      <c r="DE3232" s="107"/>
      <c r="DF3232" s="107"/>
      <c r="DG3232" s="107"/>
      <c r="DH3232" s="107"/>
      <c r="DI3232" s="107"/>
      <c r="DJ3232" s="107"/>
      <c r="DK3232" s="107"/>
      <c r="DL3232" s="107"/>
      <c r="DM3232" s="107"/>
      <c r="DN3232" s="107"/>
      <c r="DO3232" s="107"/>
      <c r="DP3232" s="107"/>
      <c r="DQ3232" s="107"/>
      <c r="DR3232" s="107"/>
      <c r="DS3232" s="107"/>
      <c r="DT3232" s="107"/>
      <c r="DU3232" s="107"/>
      <c r="DV3232" s="107"/>
      <c r="DW3232" s="107"/>
      <c r="DX3232" s="107"/>
      <c r="DY3232" s="107"/>
      <c r="DZ3232" s="107"/>
      <c r="EA3232" s="107"/>
      <c r="EB3232" s="107"/>
      <c r="EC3232" s="107"/>
      <c r="ED3232" s="107"/>
      <c r="EE3232" s="107"/>
      <c r="EF3232" s="107"/>
      <c r="EG3232" s="107"/>
      <c r="EH3232" s="107"/>
      <c r="EI3232" s="107"/>
      <c r="EJ3232" s="107"/>
      <c r="EK3232" s="107"/>
      <c r="EL3232" s="107"/>
      <c r="EM3232" s="107"/>
      <c r="EN3232" s="107"/>
      <c r="EO3232" s="107"/>
      <c r="EP3232" s="107"/>
      <c r="EQ3232" s="107"/>
      <c r="ER3232" s="107"/>
      <c r="ES3232" s="107"/>
      <c r="ET3232" s="107"/>
      <c r="EU3232" s="107"/>
      <c r="EV3232" s="107"/>
      <c r="EW3232" s="107"/>
      <c r="EX3232" s="107"/>
      <c r="EY3232" s="107"/>
    </row>
    <row r="3233" spans="1:155" x14ac:dyDescent="0.15">
      <c r="A3233" s="36"/>
      <c r="B3233" s="107"/>
      <c r="C3233" s="145"/>
      <c r="D3233" s="146"/>
      <c r="E3233" s="147"/>
      <c r="F3233" s="148"/>
      <c r="G3233" s="148"/>
      <c r="H3233" s="107"/>
      <c r="I3233" s="149"/>
      <c r="J3233" s="107"/>
      <c r="K3233" s="145"/>
      <c r="L3233" s="92"/>
      <c r="M3233" s="104"/>
      <c r="N3233" s="143"/>
      <c r="O3233" s="143"/>
      <c r="P3233" s="143"/>
      <c r="Q3233" s="143"/>
      <c r="R3233" s="94"/>
      <c r="S3233" s="107"/>
      <c r="T3233" s="143"/>
      <c r="U3233" s="94"/>
      <c r="V3233" s="94"/>
      <c r="W3233" s="94"/>
      <c r="X3233" s="143"/>
      <c r="Y3233" s="123"/>
      <c r="Z3233" s="143"/>
      <c r="AA3233" s="107"/>
      <c r="AB3233" s="107"/>
      <c r="AC3233" s="107"/>
      <c r="AD3233" s="107"/>
      <c r="AE3233" s="107"/>
      <c r="AF3233" s="107"/>
      <c r="AG3233" s="107"/>
      <c r="AH3233" s="107"/>
      <c r="AI3233" s="107"/>
      <c r="AJ3233" s="107"/>
      <c r="AK3233" s="107"/>
      <c r="AL3233" s="107"/>
      <c r="AM3233" s="107"/>
      <c r="AN3233" s="107"/>
      <c r="AO3233" s="107"/>
      <c r="AP3233" s="107"/>
      <c r="AQ3233" s="107"/>
      <c r="AR3233" s="107"/>
      <c r="AS3233" s="107"/>
      <c r="AT3233" s="107"/>
      <c r="AU3233" s="107"/>
      <c r="AV3233" s="107"/>
      <c r="AW3233" s="107"/>
      <c r="AX3233" s="107"/>
      <c r="AY3233" s="107"/>
      <c r="AZ3233" s="107"/>
      <c r="BA3233" s="107"/>
      <c r="BB3233" s="107"/>
      <c r="BC3233" s="107"/>
      <c r="BD3233" s="107"/>
      <c r="BE3233" s="107"/>
      <c r="BF3233" s="107"/>
      <c r="BG3233" s="107"/>
      <c r="BH3233" s="107"/>
      <c r="BI3233" s="107"/>
      <c r="BJ3233" s="107"/>
      <c r="BK3233" s="107"/>
      <c r="BL3233" s="107"/>
      <c r="BM3233" s="107"/>
      <c r="BN3233" s="107"/>
      <c r="BO3233" s="107"/>
      <c r="BP3233" s="107"/>
      <c r="BQ3233" s="107"/>
      <c r="BR3233" s="107"/>
      <c r="BS3233" s="107"/>
      <c r="BT3233" s="107"/>
      <c r="BU3233" s="107"/>
      <c r="BV3233" s="107"/>
      <c r="BW3233" s="107"/>
      <c r="BX3233" s="107"/>
      <c r="BY3233" s="107"/>
      <c r="BZ3233" s="107"/>
      <c r="CA3233" s="107"/>
      <c r="CB3233" s="107"/>
      <c r="CC3233" s="107"/>
      <c r="CD3233" s="107"/>
      <c r="CE3233" s="107"/>
      <c r="CF3233" s="107"/>
      <c r="CG3233" s="107"/>
      <c r="CH3233" s="107"/>
      <c r="CI3233" s="107"/>
      <c r="CJ3233" s="107"/>
      <c r="CK3233" s="107"/>
      <c r="CL3233" s="107"/>
      <c r="CM3233" s="107"/>
      <c r="CN3233" s="107"/>
      <c r="CO3233" s="107"/>
      <c r="CP3233" s="107"/>
      <c r="CQ3233" s="107"/>
      <c r="CR3233" s="107"/>
      <c r="CS3233" s="107"/>
      <c r="CT3233" s="107"/>
      <c r="CU3233" s="107"/>
      <c r="CV3233" s="107"/>
      <c r="CW3233" s="107"/>
      <c r="CX3233" s="107"/>
      <c r="CY3233" s="107"/>
      <c r="CZ3233" s="107"/>
      <c r="DA3233" s="107"/>
      <c r="DB3233" s="107"/>
      <c r="DC3233" s="107"/>
      <c r="DD3233" s="107"/>
      <c r="DE3233" s="107"/>
      <c r="DF3233" s="107"/>
      <c r="DG3233" s="107"/>
      <c r="DH3233" s="107"/>
      <c r="DI3233" s="107"/>
      <c r="DJ3233" s="107"/>
      <c r="DK3233" s="107"/>
      <c r="DL3233" s="107"/>
      <c r="DM3233" s="107"/>
      <c r="DN3233" s="107"/>
      <c r="DO3233" s="107"/>
      <c r="DP3233" s="107"/>
      <c r="DQ3233" s="107"/>
      <c r="DR3233" s="107"/>
      <c r="DS3233" s="107"/>
      <c r="DT3233" s="107"/>
      <c r="DU3233" s="107"/>
      <c r="DV3233" s="107"/>
      <c r="DW3233" s="107"/>
      <c r="DX3233" s="107"/>
      <c r="DY3233" s="107"/>
      <c r="DZ3233" s="107"/>
      <c r="EA3233" s="107"/>
      <c r="EB3233" s="107"/>
      <c r="EC3233" s="107"/>
      <c r="ED3233" s="107"/>
      <c r="EE3233" s="107"/>
      <c r="EF3233" s="107"/>
      <c r="EG3233" s="107"/>
      <c r="EH3233" s="107"/>
      <c r="EI3233" s="107"/>
      <c r="EJ3233" s="107"/>
      <c r="EK3233" s="107"/>
      <c r="EL3233" s="107"/>
      <c r="EM3233" s="107"/>
      <c r="EN3233" s="107"/>
      <c r="EO3233" s="107"/>
      <c r="EP3233" s="107"/>
      <c r="EQ3233" s="107"/>
      <c r="ER3233" s="107"/>
      <c r="ES3233" s="107"/>
      <c r="ET3233" s="107"/>
      <c r="EU3233" s="107"/>
      <c r="EV3233" s="107"/>
      <c r="EW3233" s="107"/>
      <c r="EX3233" s="107"/>
      <c r="EY3233" s="107"/>
    </row>
    <row r="3234" spans="1:155" x14ac:dyDescent="0.15">
      <c r="A3234" s="36"/>
      <c r="B3234" s="107"/>
      <c r="C3234" s="145"/>
      <c r="D3234" s="146"/>
      <c r="E3234" s="147"/>
      <c r="F3234" s="148"/>
      <c r="G3234" s="148"/>
      <c r="H3234" s="107"/>
      <c r="I3234" s="149"/>
      <c r="J3234" s="107"/>
      <c r="K3234" s="145"/>
      <c r="L3234" s="92"/>
      <c r="M3234" s="104"/>
      <c r="N3234" s="143"/>
      <c r="O3234" s="143"/>
      <c r="P3234" s="143"/>
      <c r="Q3234" s="143"/>
      <c r="R3234" s="94"/>
      <c r="S3234" s="107"/>
      <c r="T3234" s="143"/>
      <c r="U3234" s="94"/>
      <c r="V3234" s="94"/>
      <c r="W3234" s="94"/>
      <c r="X3234" s="143"/>
      <c r="Y3234" s="123"/>
      <c r="Z3234" s="143"/>
      <c r="AA3234" s="107"/>
      <c r="AB3234" s="107"/>
      <c r="AC3234" s="107"/>
      <c r="AD3234" s="107"/>
      <c r="AE3234" s="107"/>
      <c r="AF3234" s="107"/>
      <c r="AG3234" s="107"/>
      <c r="AH3234" s="107"/>
      <c r="AI3234" s="107"/>
      <c r="AJ3234" s="107"/>
      <c r="AK3234" s="107"/>
      <c r="AL3234" s="107"/>
      <c r="AM3234" s="107"/>
      <c r="AN3234" s="107"/>
      <c r="AO3234" s="107"/>
      <c r="AP3234" s="107"/>
      <c r="AQ3234" s="107"/>
      <c r="AR3234" s="107"/>
      <c r="AS3234" s="107"/>
      <c r="AT3234" s="107"/>
      <c r="AU3234" s="107"/>
      <c r="AV3234" s="107"/>
      <c r="AW3234" s="107"/>
      <c r="AX3234" s="107"/>
      <c r="AY3234" s="107"/>
      <c r="AZ3234" s="107"/>
      <c r="BA3234" s="107"/>
      <c r="BB3234" s="107"/>
      <c r="BC3234" s="107"/>
      <c r="BD3234" s="107"/>
      <c r="BE3234" s="107"/>
      <c r="BF3234" s="107"/>
      <c r="BG3234" s="107"/>
      <c r="BH3234" s="107"/>
      <c r="BI3234" s="107"/>
      <c r="BJ3234" s="107"/>
      <c r="BK3234" s="107"/>
      <c r="BL3234" s="107"/>
      <c r="BM3234" s="107"/>
      <c r="BN3234" s="107"/>
      <c r="BO3234" s="107"/>
      <c r="BP3234" s="107"/>
      <c r="BQ3234" s="107"/>
      <c r="BR3234" s="107"/>
      <c r="BS3234" s="107"/>
      <c r="BT3234" s="107"/>
      <c r="BU3234" s="107"/>
      <c r="BV3234" s="107"/>
      <c r="BW3234" s="107"/>
      <c r="BX3234" s="107"/>
      <c r="BY3234" s="107"/>
      <c r="BZ3234" s="107"/>
      <c r="CA3234" s="107"/>
      <c r="CB3234" s="107"/>
      <c r="CC3234" s="107"/>
      <c r="CD3234" s="107"/>
      <c r="CE3234" s="107"/>
      <c r="CF3234" s="107"/>
      <c r="CG3234" s="107"/>
      <c r="CH3234" s="107"/>
      <c r="CI3234" s="107"/>
      <c r="CJ3234" s="107"/>
      <c r="CK3234" s="107"/>
      <c r="CL3234" s="107"/>
      <c r="CM3234" s="107"/>
      <c r="CN3234" s="107"/>
      <c r="CO3234" s="107"/>
      <c r="CP3234" s="107"/>
      <c r="CQ3234" s="107"/>
      <c r="CR3234" s="107"/>
      <c r="CS3234" s="107"/>
      <c r="CT3234" s="107"/>
      <c r="CU3234" s="107"/>
      <c r="CV3234" s="107"/>
      <c r="CW3234" s="107"/>
      <c r="CX3234" s="107"/>
      <c r="CY3234" s="107"/>
      <c r="CZ3234" s="107"/>
      <c r="DA3234" s="107"/>
      <c r="DB3234" s="107"/>
      <c r="DC3234" s="107"/>
      <c r="DD3234" s="107"/>
      <c r="DE3234" s="107"/>
      <c r="DF3234" s="107"/>
      <c r="DG3234" s="107"/>
      <c r="DH3234" s="107"/>
      <c r="DI3234" s="107"/>
      <c r="DJ3234" s="107"/>
      <c r="DK3234" s="107"/>
      <c r="DL3234" s="107"/>
      <c r="DM3234" s="107"/>
      <c r="DN3234" s="107"/>
      <c r="DO3234" s="107"/>
      <c r="DP3234" s="107"/>
      <c r="DQ3234" s="107"/>
      <c r="DR3234" s="107"/>
      <c r="DS3234" s="107"/>
      <c r="DT3234" s="107"/>
      <c r="DU3234" s="107"/>
      <c r="DV3234" s="107"/>
      <c r="DW3234" s="107"/>
      <c r="DX3234" s="107"/>
      <c r="DY3234" s="107"/>
      <c r="DZ3234" s="107"/>
      <c r="EA3234" s="107"/>
      <c r="EB3234" s="107"/>
      <c r="EC3234" s="107"/>
      <c r="ED3234" s="107"/>
      <c r="EE3234" s="107"/>
      <c r="EF3234" s="107"/>
      <c r="EG3234" s="107"/>
      <c r="EH3234" s="107"/>
      <c r="EI3234" s="107"/>
      <c r="EJ3234" s="107"/>
      <c r="EK3234" s="107"/>
      <c r="EL3234" s="107"/>
      <c r="EM3234" s="107"/>
      <c r="EN3234" s="107"/>
      <c r="EO3234" s="107"/>
      <c r="EP3234" s="107"/>
      <c r="EQ3234" s="107"/>
      <c r="ER3234" s="107"/>
      <c r="ES3234" s="107"/>
      <c r="ET3234" s="107"/>
      <c r="EU3234" s="107"/>
      <c r="EV3234" s="107"/>
      <c r="EW3234" s="107"/>
      <c r="EX3234" s="107"/>
      <c r="EY3234" s="107"/>
    </row>
    <row r="3235" spans="1:155" x14ac:dyDescent="0.15">
      <c r="A3235" s="36"/>
      <c r="B3235" s="107"/>
      <c r="C3235" s="145"/>
      <c r="D3235" s="146"/>
      <c r="E3235" s="147"/>
      <c r="F3235" s="148"/>
      <c r="G3235" s="148"/>
      <c r="H3235" s="107"/>
      <c r="I3235" s="149"/>
      <c r="J3235" s="107"/>
      <c r="K3235" s="145"/>
      <c r="L3235" s="92"/>
      <c r="M3235" s="104"/>
      <c r="N3235" s="143"/>
      <c r="O3235" s="143"/>
      <c r="P3235" s="143"/>
      <c r="Q3235" s="143"/>
      <c r="R3235" s="94"/>
      <c r="S3235" s="107"/>
      <c r="T3235" s="143"/>
      <c r="U3235" s="94"/>
      <c r="V3235" s="94"/>
      <c r="W3235" s="94"/>
      <c r="X3235" s="143"/>
      <c r="Y3235" s="123"/>
      <c r="Z3235" s="143"/>
      <c r="AA3235" s="107"/>
      <c r="AB3235" s="107"/>
      <c r="AC3235" s="107"/>
      <c r="AD3235" s="107"/>
      <c r="AE3235" s="107"/>
      <c r="AF3235" s="107"/>
      <c r="AG3235" s="107"/>
      <c r="AH3235" s="107"/>
      <c r="AI3235" s="107"/>
      <c r="AJ3235" s="107"/>
      <c r="AK3235" s="107"/>
      <c r="AL3235" s="107"/>
      <c r="AM3235" s="107"/>
      <c r="AN3235" s="107"/>
      <c r="AO3235" s="107"/>
      <c r="AP3235" s="107"/>
      <c r="AQ3235" s="107"/>
      <c r="AR3235" s="107"/>
      <c r="AS3235" s="107"/>
      <c r="AT3235" s="107"/>
      <c r="AU3235" s="107"/>
      <c r="AV3235" s="107"/>
      <c r="AW3235" s="107"/>
      <c r="AX3235" s="107"/>
      <c r="AY3235" s="107"/>
      <c r="AZ3235" s="107"/>
      <c r="BA3235" s="107"/>
      <c r="BB3235" s="107"/>
      <c r="BC3235" s="107"/>
      <c r="BD3235" s="107"/>
      <c r="BE3235" s="107"/>
      <c r="BF3235" s="107"/>
      <c r="BG3235" s="107"/>
      <c r="BH3235" s="107"/>
      <c r="BI3235" s="107"/>
      <c r="BJ3235" s="107"/>
      <c r="BK3235" s="107"/>
      <c r="BL3235" s="107"/>
      <c r="BM3235" s="107"/>
      <c r="BN3235" s="107"/>
      <c r="BO3235" s="107"/>
      <c r="BP3235" s="107"/>
      <c r="BQ3235" s="107"/>
      <c r="BR3235" s="107"/>
      <c r="BS3235" s="107"/>
      <c r="BT3235" s="107"/>
      <c r="BU3235" s="107"/>
      <c r="BV3235" s="107"/>
      <c r="BW3235" s="107"/>
      <c r="BX3235" s="107"/>
      <c r="BY3235" s="107"/>
      <c r="BZ3235" s="107"/>
      <c r="CA3235" s="107"/>
      <c r="CB3235" s="107"/>
      <c r="CC3235" s="107"/>
      <c r="CD3235" s="107"/>
      <c r="CE3235" s="107"/>
      <c r="CF3235" s="107"/>
      <c r="CG3235" s="107"/>
      <c r="CH3235" s="107"/>
      <c r="CI3235" s="107"/>
      <c r="CJ3235" s="107"/>
      <c r="CK3235" s="107"/>
      <c r="CL3235" s="107"/>
      <c r="CM3235" s="107"/>
      <c r="CN3235" s="107"/>
      <c r="CO3235" s="107"/>
      <c r="CP3235" s="107"/>
      <c r="CQ3235" s="107"/>
      <c r="CR3235" s="107"/>
      <c r="CS3235" s="107"/>
      <c r="CT3235" s="107"/>
      <c r="CU3235" s="107"/>
      <c r="CV3235" s="107"/>
      <c r="CW3235" s="107"/>
      <c r="CX3235" s="107"/>
      <c r="CY3235" s="107"/>
      <c r="CZ3235" s="107"/>
      <c r="DA3235" s="107"/>
      <c r="DB3235" s="107"/>
      <c r="DC3235" s="107"/>
      <c r="DD3235" s="107"/>
      <c r="DE3235" s="107"/>
      <c r="DF3235" s="107"/>
      <c r="DG3235" s="107"/>
      <c r="DH3235" s="107"/>
      <c r="DI3235" s="107"/>
      <c r="DJ3235" s="107"/>
      <c r="DK3235" s="107"/>
      <c r="DL3235" s="107"/>
      <c r="DM3235" s="107"/>
      <c r="DN3235" s="107"/>
      <c r="DO3235" s="107"/>
      <c r="DP3235" s="107"/>
      <c r="DQ3235" s="107"/>
      <c r="DR3235" s="107"/>
      <c r="DS3235" s="107"/>
      <c r="DT3235" s="107"/>
      <c r="DU3235" s="107"/>
      <c r="DV3235" s="107"/>
      <c r="DW3235" s="107"/>
      <c r="DX3235" s="107"/>
      <c r="DY3235" s="107"/>
      <c r="DZ3235" s="107"/>
      <c r="EA3235" s="107"/>
      <c r="EB3235" s="107"/>
      <c r="EC3235" s="107"/>
      <c r="ED3235" s="107"/>
      <c r="EE3235" s="107"/>
      <c r="EF3235" s="107"/>
      <c r="EG3235" s="107"/>
      <c r="EH3235" s="107"/>
      <c r="EI3235" s="107"/>
      <c r="EJ3235" s="107"/>
      <c r="EK3235" s="107"/>
      <c r="EL3235" s="107"/>
      <c r="EM3235" s="107"/>
      <c r="EN3235" s="107"/>
      <c r="EO3235" s="107"/>
      <c r="EP3235" s="107"/>
      <c r="EQ3235" s="107"/>
      <c r="ER3235" s="107"/>
      <c r="ES3235" s="107"/>
      <c r="ET3235" s="107"/>
      <c r="EU3235" s="107"/>
      <c r="EV3235" s="107"/>
      <c r="EW3235" s="107"/>
      <c r="EX3235" s="107"/>
      <c r="EY3235" s="107"/>
    </row>
    <row r="3236" spans="1:155" x14ac:dyDescent="0.15">
      <c r="A3236" s="36"/>
      <c r="B3236" s="107"/>
      <c r="C3236" s="145"/>
      <c r="D3236" s="146"/>
      <c r="E3236" s="147"/>
      <c r="F3236" s="148"/>
      <c r="G3236" s="148"/>
      <c r="H3236" s="107"/>
      <c r="I3236" s="149"/>
      <c r="J3236" s="107"/>
      <c r="K3236" s="145"/>
      <c r="L3236" s="92"/>
      <c r="M3236" s="104"/>
      <c r="N3236" s="143"/>
      <c r="O3236" s="143"/>
      <c r="P3236" s="143"/>
      <c r="Q3236" s="143"/>
      <c r="R3236" s="94"/>
      <c r="S3236" s="107"/>
      <c r="T3236" s="143"/>
      <c r="U3236" s="94"/>
      <c r="V3236" s="94"/>
      <c r="W3236" s="94"/>
      <c r="X3236" s="143"/>
      <c r="Y3236" s="123"/>
      <c r="Z3236" s="143"/>
      <c r="AA3236" s="107"/>
      <c r="AB3236" s="107"/>
      <c r="AC3236" s="107"/>
      <c r="AD3236" s="107"/>
      <c r="AE3236" s="107"/>
      <c r="AF3236" s="107"/>
      <c r="AG3236" s="107"/>
      <c r="AH3236" s="107"/>
      <c r="AI3236" s="107"/>
      <c r="AJ3236" s="107"/>
      <c r="AK3236" s="107"/>
      <c r="AL3236" s="107"/>
      <c r="AM3236" s="107"/>
      <c r="AN3236" s="107"/>
      <c r="AO3236" s="107"/>
      <c r="AP3236" s="107"/>
      <c r="AQ3236" s="107"/>
      <c r="AR3236" s="107"/>
      <c r="AS3236" s="107"/>
      <c r="AT3236" s="107"/>
      <c r="AU3236" s="107"/>
      <c r="AV3236" s="107"/>
      <c r="AW3236" s="107"/>
      <c r="AX3236" s="107"/>
      <c r="AY3236" s="107"/>
      <c r="AZ3236" s="107"/>
      <c r="BA3236" s="107"/>
      <c r="BB3236" s="107"/>
      <c r="BC3236" s="107"/>
      <c r="BD3236" s="107"/>
      <c r="BE3236" s="107"/>
      <c r="BF3236" s="107"/>
      <c r="BG3236" s="107"/>
      <c r="BH3236" s="107"/>
      <c r="BI3236" s="107"/>
      <c r="BJ3236" s="107"/>
      <c r="BK3236" s="107"/>
      <c r="BL3236" s="107"/>
      <c r="BM3236" s="107"/>
      <c r="BN3236" s="107"/>
      <c r="BO3236" s="107"/>
      <c r="BP3236" s="107"/>
      <c r="BQ3236" s="107"/>
      <c r="BR3236" s="107"/>
      <c r="BS3236" s="107"/>
      <c r="BT3236" s="107"/>
      <c r="BU3236" s="107"/>
      <c r="BV3236" s="107"/>
      <c r="BW3236" s="107"/>
      <c r="BX3236" s="107"/>
      <c r="BY3236" s="107"/>
      <c r="BZ3236" s="107"/>
      <c r="CA3236" s="107"/>
      <c r="CB3236" s="107"/>
      <c r="CC3236" s="107"/>
      <c r="CD3236" s="107"/>
      <c r="CE3236" s="107"/>
      <c r="CF3236" s="107"/>
      <c r="CG3236" s="107"/>
      <c r="CH3236" s="107"/>
      <c r="CI3236" s="107"/>
      <c r="CJ3236" s="107"/>
      <c r="CK3236" s="107"/>
      <c r="CL3236" s="107"/>
      <c r="CM3236" s="107"/>
      <c r="CN3236" s="107"/>
      <c r="CO3236" s="107"/>
      <c r="CP3236" s="107"/>
      <c r="CQ3236" s="107"/>
      <c r="CR3236" s="107"/>
      <c r="CS3236" s="107"/>
      <c r="CT3236" s="107"/>
      <c r="CU3236" s="107"/>
      <c r="CV3236" s="107"/>
      <c r="CW3236" s="107"/>
      <c r="CX3236" s="107"/>
      <c r="CY3236" s="107"/>
      <c r="CZ3236" s="107"/>
      <c r="DA3236" s="107"/>
      <c r="DB3236" s="107"/>
      <c r="DC3236" s="107"/>
      <c r="DD3236" s="107"/>
      <c r="DE3236" s="107"/>
      <c r="DF3236" s="107"/>
      <c r="DG3236" s="107"/>
      <c r="DH3236" s="107"/>
      <c r="DI3236" s="107"/>
      <c r="DJ3236" s="107"/>
      <c r="DK3236" s="107"/>
      <c r="DL3236" s="107"/>
      <c r="DM3236" s="107"/>
      <c r="DN3236" s="107"/>
      <c r="DO3236" s="107"/>
      <c r="DP3236" s="107"/>
      <c r="DQ3236" s="107"/>
      <c r="DR3236" s="107"/>
      <c r="DS3236" s="107"/>
      <c r="DT3236" s="107"/>
      <c r="DU3236" s="107"/>
      <c r="DV3236" s="107"/>
      <c r="DW3236" s="107"/>
      <c r="DX3236" s="107"/>
      <c r="DY3236" s="107"/>
      <c r="DZ3236" s="107"/>
      <c r="EA3236" s="107"/>
      <c r="EB3236" s="107"/>
      <c r="EC3236" s="107"/>
      <c r="ED3236" s="107"/>
      <c r="EE3236" s="107"/>
      <c r="EF3236" s="107"/>
      <c r="EG3236" s="107"/>
      <c r="EH3236" s="107"/>
      <c r="EI3236" s="107"/>
      <c r="EJ3236" s="107"/>
      <c r="EK3236" s="107"/>
      <c r="EL3236" s="107"/>
      <c r="EM3236" s="107"/>
      <c r="EN3236" s="107"/>
      <c r="EO3236" s="107"/>
      <c r="EP3236" s="107"/>
      <c r="EQ3236" s="107"/>
      <c r="ER3236" s="107"/>
      <c r="ES3236" s="107"/>
      <c r="ET3236" s="107"/>
      <c r="EU3236" s="107"/>
      <c r="EV3236" s="107"/>
      <c r="EW3236" s="107"/>
      <c r="EX3236" s="107"/>
      <c r="EY3236" s="107"/>
    </row>
    <row r="3237" spans="1:155" x14ac:dyDescent="0.15">
      <c r="A3237" s="36"/>
      <c r="B3237" s="107"/>
      <c r="C3237" s="145"/>
      <c r="D3237" s="146"/>
      <c r="E3237" s="147"/>
      <c r="F3237" s="148"/>
      <c r="G3237" s="148"/>
      <c r="H3237" s="107"/>
      <c r="I3237" s="149"/>
      <c r="J3237" s="107"/>
      <c r="K3237" s="145"/>
      <c r="L3237" s="92"/>
      <c r="M3237" s="104"/>
      <c r="N3237" s="143"/>
      <c r="O3237" s="143"/>
      <c r="P3237" s="143"/>
      <c r="Q3237" s="143"/>
      <c r="R3237" s="94"/>
      <c r="S3237" s="107"/>
      <c r="T3237" s="143"/>
      <c r="U3237" s="94"/>
      <c r="V3237" s="94"/>
      <c r="W3237" s="94"/>
      <c r="X3237" s="143"/>
      <c r="Y3237" s="123"/>
      <c r="Z3237" s="143"/>
      <c r="AA3237" s="107"/>
      <c r="AB3237" s="107"/>
      <c r="AC3237" s="107"/>
      <c r="AD3237" s="107"/>
      <c r="AE3237" s="107"/>
      <c r="AF3237" s="107"/>
      <c r="AG3237" s="107"/>
      <c r="AH3237" s="107"/>
      <c r="AI3237" s="107"/>
      <c r="AJ3237" s="107"/>
      <c r="AK3237" s="107"/>
      <c r="AL3237" s="107"/>
      <c r="AM3237" s="107"/>
      <c r="AN3237" s="107"/>
      <c r="AO3237" s="107"/>
      <c r="AP3237" s="107"/>
      <c r="AQ3237" s="107"/>
      <c r="AR3237" s="107"/>
      <c r="AS3237" s="107"/>
      <c r="AT3237" s="107"/>
      <c r="AU3237" s="107"/>
      <c r="AV3237" s="107"/>
      <c r="AW3237" s="107"/>
      <c r="AX3237" s="107"/>
      <c r="AY3237" s="107"/>
      <c r="AZ3237" s="107"/>
      <c r="BA3237" s="107"/>
      <c r="BB3237" s="107"/>
      <c r="BC3237" s="107"/>
      <c r="BD3237" s="107"/>
      <c r="BE3237" s="107"/>
      <c r="BF3237" s="107"/>
      <c r="BG3237" s="107"/>
      <c r="BH3237" s="107"/>
      <c r="BI3237" s="107"/>
      <c r="BJ3237" s="107"/>
      <c r="BK3237" s="107"/>
      <c r="BL3237" s="107"/>
      <c r="BM3237" s="107"/>
      <c r="BN3237" s="107"/>
      <c r="BO3237" s="107"/>
      <c r="BP3237" s="107"/>
      <c r="BQ3237" s="107"/>
      <c r="BR3237" s="107"/>
      <c r="BS3237" s="107"/>
      <c r="BT3237" s="107"/>
      <c r="BU3237" s="107"/>
      <c r="BV3237" s="107"/>
      <c r="BW3237" s="107"/>
      <c r="BX3237" s="107"/>
      <c r="BY3237" s="107"/>
      <c r="BZ3237" s="107"/>
      <c r="CA3237" s="107"/>
      <c r="CB3237" s="107"/>
      <c r="CC3237" s="107"/>
      <c r="CD3237" s="107"/>
      <c r="CE3237" s="107"/>
      <c r="CF3237" s="107"/>
      <c r="CG3237" s="107"/>
      <c r="CH3237" s="107"/>
      <c r="CI3237" s="107"/>
      <c r="CJ3237" s="107"/>
      <c r="CK3237" s="107"/>
      <c r="CL3237" s="107"/>
      <c r="CM3237" s="107"/>
      <c r="CN3237" s="107"/>
      <c r="CO3237" s="107"/>
      <c r="CP3237" s="107"/>
      <c r="CQ3237" s="107"/>
      <c r="CR3237" s="107"/>
      <c r="CS3237" s="107"/>
      <c r="CT3237" s="107"/>
      <c r="CU3237" s="107"/>
      <c r="CV3237" s="107"/>
      <c r="CW3237" s="107"/>
      <c r="CX3237" s="107"/>
      <c r="CY3237" s="107"/>
      <c r="CZ3237" s="107"/>
      <c r="DA3237" s="107"/>
      <c r="DB3237" s="107"/>
      <c r="DC3237" s="107"/>
      <c r="DD3237" s="107"/>
      <c r="DE3237" s="107"/>
      <c r="DF3237" s="107"/>
      <c r="DG3237" s="107"/>
      <c r="DH3237" s="107"/>
      <c r="DI3237" s="107"/>
      <c r="DJ3237" s="107"/>
      <c r="DK3237" s="107"/>
      <c r="DL3237" s="107"/>
      <c r="DM3237" s="107"/>
      <c r="DN3237" s="107"/>
      <c r="DO3237" s="107"/>
      <c r="DP3237" s="107"/>
      <c r="DQ3237" s="107"/>
      <c r="DR3237" s="107"/>
      <c r="DS3237" s="107"/>
      <c r="DT3237" s="107"/>
      <c r="DU3237" s="107"/>
      <c r="DV3237" s="107"/>
      <c r="DW3237" s="107"/>
      <c r="DX3237" s="107"/>
      <c r="DY3237" s="107"/>
      <c r="DZ3237" s="107"/>
      <c r="EA3237" s="107"/>
      <c r="EB3237" s="107"/>
      <c r="EC3237" s="107"/>
      <c r="ED3237" s="107"/>
      <c r="EE3237" s="107"/>
      <c r="EF3237" s="107"/>
      <c r="EG3237" s="107"/>
      <c r="EH3237" s="107"/>
      <c r="EI3237" s="107"/>
      <c r="EJ3237" s="107"/>
      <c r="EK3237" s="107"/>
      <c r="EL3237" s="107"/>
      <c r="EM3237" s="107"/>
      <c r="EN3237" s="107"/>
      <c r="EO3237" s="107"/>
      <c r="EP3237" s="107"/>
      <c r="EQ3237" s="107"/>
      <c r="ER3237" s="107"/>
      <c r="ES3237" s="107"/>
      <c r="ET3237" s="107"/>
      <c r="EU3237" s="107"/>
      <c r="EV3237" s="107"/>
      <c r="EW3237" s="107"/>
      <c r="EX3237" s="107"/>
      <c r="EY3237" s="107"/>
    </row>
    <row r="3238" spans="1:155" x14ac:dyDescent="0.15">
      <c r="A3238" s="36"/>
      <c r="B3238" s="107"/>
      <c r="C3238" s="145"/>
      <c r="D3238" s="146"/>
      <c r="E3238" s="147"/>
      <c r="F3238" s="148"/>
      <c r="G3238" s="148"/>
      <c r="H3238" s="107"/>
      <c r="I3238" s="149"/>
      <c r="J3238" s="107"/>
      <c r="K3238" s="145"/>
      <c r="L3238" s="92"/>
      <c r="M3238" s="104"/>
      <c r="N3238" s="143"/>
      <c r="O3238" s="143"/>
      <c r="P3238" s="143"/>
      <c r="Q3238" s="143"/>
      <c r="R3238" s="94"/>
      <c r="S3238" s="107"/>
      <c r="T3238" s="143"/>
      <c r="U3238" s="94"/>
      <c r="V3238" s="94"/>
      <c r="W3238" s="94"/>
      <c r="X3238" s="143"/>
      <c r="Y3238" s="123"/>
      <c r="Z3238" s="143"/>
      <c r="AA3238" s="107"/>
      <c r="AB3238" s="107"/>
      <c r="AC3238" s="107"/>
      <c r="AD3238" s="107"/>
      <c r="AE3238" s="107"/>
      <c r="AF3238" s="107"/>
      <c r="AG3238" s="107"/>
      <c r="AH3238" s="107"/>
      <c r="AI3238" s="107"/>
      <c r="AJ3238" s="107"/>
      <c r="AK3238" s="107"/>
      <c r="AL3238" s="107"/>
      <c r="AM3238" s="107"/>
      <c r="AN3238" s="107"/>
      <c r="AO3238" s="107"/>
      <c r="AP3238" s="107"/>
      <c r="AQ3238" s="107"/>
      <c r="AR3238" s="107"/>
      <c r="AS3238" s="107"/>
      <c r="AT3238" s="107"/>
      <c r="AU3238" s="107"/>
      <c r="AV3238" s="107"/>
      <c r="AW3238" s="107"/>
      <c r="AX3238" s="107"/>
      <c r="AY3238" s="107"/>
      <c r="AZ3238" s="107"/>
      <c r="BA3238" s="107"/>
      <c r="BB3238" s="107"/>
      <c r="BC3238" s="107"/>
      <c r="BD3238" s="107"/>
      <c r="BE3238" s="107"/>
      <c r="BF3238" s="107"/>
      <c r="BG3238" s="107"/>
      <c r="BH3238" s="107"/>
      <c r="BI3238" s="107"/>
      <c r="BJ3238" s="107"/>
      <c r="BK3238" s="107"/>
      <c r="BL3238" s="107"/>
      <c r="BM3238" s="107"/>
      <c r="BN3238" s="107"/>
      <c r="BO3238" s="107"/>
      <c r="BP3238" s="107"/>
      <c r="BQ3238" s="107"/>
      <c r="BR3238" s="107"/>
      <c r="BS3238" s="107"/>
      <c r="BT3238" s="107"/>
      <c r="BU3238" s="107"/>
      <c r="BV3238" s="107"/>
      <c r="BW3238" s="107"/>
      <c r="BX3238" s="107"/>
      <c r="BY3238" s="107"/>
      <c r="BZ3238" s="107"/>
      <c r="CA3238" s="107"/>
      <c r="CB3238" s="107"/>
      <c r="CC3238" s="107"/>
      <c r="CD3238" s="107"/>
      <c r="CE3238" s="107"/>
      <c r="CF3238" s="107"/>
      <c r="CG3238" s="107"/>
      <c r="CH3238" s="107"/>
      <c r="CI3238" s="107"/>
      <c r="CJ3238" s="107"/>
      <c r="CK3238" s="107"/>
      <c r="CL3238" s="107"/>
      <c r="CM3238" s="107"/>
      <c r="CN3238" s="107"/>
      <c r="CO3238" s="107"/>
      <c r="CP3238" s="107"/>
      <c r="CQ3238" s="107"/>
      <c r="CR3238" s="107"/>
      <c r="CS3238" s="107"/>
      <c r="CT3238" s="107"/>
      <c r="CU3238" s="107"/>
      <c r="CV3238" s="107"/>
      <c r="CW3238" s="107"/>
      <c r="CX3238" s="107"/>
      <c r="CY3238" s="107"/>
      <c r="CZ3238" s="107"/>
      <c r="DA3238" s="107"/>
      <c r="DB3238" s="107"/>
      <c r="DC3238" s="107"/>
      <c r="DD3238" s="107"/>
      <c r="DE3238" s="107"/>
      <c r="DF3238" s="107"/>
      <c r="DG3238" s="107"/>
      <c r="DH3238" s="107"/>
      <c r="DI3238" s="107"/>
      <c r="DJ3238" s="107"/>
      <c r="DK3238" s="107"/>
      <c r="DL3238" s="107"/>
      <c r="DM3238" s="107"/>
      <c r="DN3238" s="107"/>
      <c r="DO3238" s="107"/>
      <c r="DP3238" s="107"/>
      <c r="DQ3238" s="107"/>
      <c r="DR3238" s="107"/>
      <c r="DS3238" s="107"/>
      <c r="DT3238" s="107"/>
      <c r="DU3238" s="107"/>
      <c r="DV3238" s="107"/>
      <c r="DW3238" s="107"/>
      <c r="DX3238" s="107"/>
      <c r="DY3238" s="107"/>
      <c r="DZ3238" s="107"/>
      <c r="EA3238" s="107"/>
      <c r="EB3238" s="107"/>
      <c r="EC3238" s="107"/>
      <c r="ED3238" s="107"/>
      <c r="EE3238" s="107"/>
      <c r="EF3238" s="107"/>
      <c r="EG3238" s="107"/>
      <c r="EH3238" s="107"/>
      <c r="EI3238" s="107"/>
      <c r="EJ3238" s="107"/>
      <c r="EK3238" s="107"/>
      <c r="EL3238" s="107"/>
      <c r="EM3238" s="107"/>
      <c r="EN3238" s="107"/>
      <c r="EO3238" s="107"/>
      <c r="EP3238" s="107"/>
      <c r="EQ3238" s="107"/>
      <c r="ER3238" s="107"/>
      <c r="ES3238" s="107"/>
      <c r="ET3238" s="107"/>
      <c r="EU3238" s="107"/>
      <c r="EV3238" s="107"/>
      <c r="EW3238" s="107"/>
      <c r="EX3238" s="107"/>
      <c r="EY3238" s="107"/>
    </row>
    <row r="3239" spans="1:155" x14ac:dyDescent="0.15">
      <c r="A3239" s="36"/>
      <c r="B3239" s="107"/>
      <c r="C3239" s="145"/>
      <c r="D3239" s="146"/>
      <c r="E3239" s="147"/>
      <c r="F3239" s="148"/>
      <c r="G3239" s="148"/>
      <c r="H3239" s="107"/>
      <c r="I3239" s="149"/>
      <c r="J3239" s="107"/>
      <c r="K3239" s="145"/>
      <c r="L3239" s="92"/>
      <c r="M3239" s="104"/>
      <c r="N3239" s="143"/>
      <c r="O3239" s="143"/>
      <c r="P3239" s="143"/>
      <c r="Q3239" s="143"/>
      <c r="R3239" s="94"/>
      <c r="S3239" s="107"/>
      <c r="T3239" s="143"/>
      <c r="U3239" s="94"/>
      <c r="V3239" s="94"/>
      <c r="W3239" s="94"/>
      <c r="X3239" s="143"/>
      <c r="Y3239" s="123"/>
      <c r="Z3239" s="143"/>
      <c r="AA3239" s="107"/>
      <c r="AB3239" s="107"/>
      <c r="AC3239" s="107"/>
      <c r="AD3239" s="107"/>
      <c r="AE3239" s="107"/>
      <c r="AF3239" s="107"/>
      <c r="AG3239" s="107"/>
      <c r="AH3239" s="107"/>
      <c r="AI3239" s="107"/>
      <c r="AJ3239" s="107"/>
      <c r="AK3239" s="107"/>
      <c r="AL3239" s="107"/>
      <c r="AM3239" s="107"/>
      <c r="AN3239" s="107"/>
      <c r="AO3239" s="107"/>
      <c r="AP3239" s="107"/>
      <c r="AQ3239" s="107"/>
      <c r="AR3239" s="107"/>
      <c r="AS3239" s="107"/>
      <c r="AT3239" s="107"/>
      <c r="AU3239" s="107"/>
      <c r="AV3239" s="107"/>
      <c r="AW3239" s="107"/>
      <c r="AX3239" s="107"/>
      <c r="AY3239" s="107"/>
      <c r="AZ3239" s="107"/>
      <c r="BA3239" s="107"/>
      <c r="BB3239" s="107"/>
      <c r="BC3239" s="107"/>
      <c r="BD3239" s="107"/>
      <c r="BE3239" s="107"/>
      <c r="BF3239" s="107"/>
      <c r="BG3239" s="107"/>
      <c r="BH3239" s="107"/>
      <c r="BI3239" s="107"/>
      <c r="BJ3239" s="107"/>
      <c r="BK3239" s="107"/>
      <c r="BL3239" s="107"/>
      <c r="BM3239" s="107"/>
      <c r="BN3239" s="107"/>
      <c r="BO3239" s="107"/>
      <c r="BP3239" s="107"/>
      <c r="BQ3239" s="107"/>
      <c r="BR3239" s="107"/>
      <c r="BS3239" s="107"/>
      <c r="BT3239" s="107"/>
      <c r="BU3239" s="107"/>
      <c r="BV3239" s="107"/>
      <c r="BW3239" s="107"/>
      <c r="BX3239" s="107"/>
      <c r="BY3239" s="107"/>
      <c r="BZ3239" s="107"/>
      <c r="CA3239" s="107"/>
      <c r="CB3239" s="107"/>
      <c r="CC3239" s="107"/>
      <c r="CD3239" s="107"/>
      <c r="CE3239" s="107"/>
      <c r="CF3239" s="107"/>
      <c r="CG3239" s="107"/>
      <c r="CH3239" s="107"/>
      <c r="CI3239" s="107"/>
      <c r="CJ3239" s="107"/>
      <c r="CK3239" s="107"/>
      <c r="CL3239" s="107"/>
      <c r="CM3239" s="107"/>
      <c r="CN3239" s="107"/>
      <c r="CO3239" s="107"/>
      <c r="CP3239" s="107"/>
      <c r="CQ3239" s="107"/>
      <c r="CR3239" s="107"/>
      <c r="CS3239" s="107"/>
      <c r="CT3239" s="107"/>
      <c r="CU3239" s="107"/>
      <c r="CV3239" s="107"/>
      <c r="CW3239" s="107"/>
      <c r="CX3239" s="107"/>
      <c r="CY3239" s="107"/>
      <c r="CZ3239" s="107"/>
      <c r="DA3239" s="107"/>
      <c r="DB3239" s="107"/>
      <c r="DC3239" s="107"/>
      <c r="DD3239" s="107"/>
      <c r="DE3239" s="107"/>
      <c r="DF3239" s="107"/>
      <c r="DG3239" s="107"/>
      <c r="DH3239" s="107"/>
      <c r="DI3239" s="107"/>
      <c r="DJ3239" s="107"/>
      <c r="DK3239" s="107"/>
      <c r="DL3239" s="107"/>
      <c r="DM3239" s="107"/>
      <c r="DN3239" s="107"/>
      <c r="DO3239" s="107"/>
      <c r="DP3239" s="107"/>
      <c r="DQ3239" s="107"/>
      <c r="DR3239" s="107"/>
      <c r="DS3239" s="107"/>
      <c r="DT3239" s="107"/>
      <c r="DU3239" s="107"/>
      <c r="DV3239" s="107"/>
      <c r="DW3239" s="107"/>
      <c r="DX3239" s="107"/>
      <c r="DY3239" s="107"/>
      <c r="DZ3239" s="107"/>
      <c r="EA3239" s="107"/>
      <c r="EB3239" s="107"/>
      <c r="EC3239" s="107"/>
      <c r="ED3239" s="107"/>
      <c r="EE3239" s="107"/>
      <c r="EF3239" s="107"/>
      <c r="EG3239" s="107"/>
      <c r="EH3239" s="107"/>
      <c r="EI3239" s="107"/>
      <c r="EJ3239" s="107"/>
      <c r="EK3239" s="107"/>
      <c r="EL3239" s="107"/>
      <c r="EM3239" s="107"/>
      <c r="EN3239" s="107"/>
      <c r="EO3239" s="107"/>
      <c r="EP3239" s="107"/>
      <c r="EQ3239" s="107"/>
      <c r="ER3239" s="107"/>
      <c r="ES3239" s="107"/>
      <c r="ET3239" s="107"/>
      <c r="EU3239" s="107"/>
      <c r="EV3239" s="107"/>
      <c r="EW3239" s="107"/>
      <c r="EX3239" s="107"/>
      <c r="EY3239" s="107"/>
    </row>
    <row r="3240" spans="1:155" x14ac:dyDescent="0.15">
      <c r="A3240" s="36"/>
      <c r="B3240" s="107"/>
      <c r="C3240" s="145"/>
      <c r="D3240" s="146"/>
      <c r="E3240" s="147"/>
      <c r="F3240" s="148"/>
      <c r="G3240" s="148"/>
      <c r="H3240" s="107"/>
      <c r="I3240" s="149"/>
      <c r="J3240" s="107"/>
      <c r="K3240" s="145"/>
      <c r="L3240" s="92"/>
      <c r="M3240" s="104"/>
      <c r="N3240" s="143"/>
      <c r="O3240" s="143"/>
      <c r="P3240" s="143"/>
      <c r="Q3240" s="143"/>
      <c r="R3240" s="94"/>
      <c r="S3240" s="107"/>
      <c r="T3240" s="143"/>
      <c r="U3240" s="94"/>
      <c r="V3240" s="94"/>
      <c r="W3240" s="94"/>
      <c r="X3240" s="143"/>
      <c r="Y3240" s="123"/>
      <c r="Z3240" s="143"/>
      <c r="AA3240" s="107"/>
      <c r="AB3240" s="107"/>
      <c r="AC3240" s="107"/>
      <c r="AD3240" s="107"/>
      <c r="AE3240" s="107"/>
      <c r="AF3240" s="107"/>
      <c r="AG3240" s="107"/>
      <c r="AH3240" s="107"/>
      <c r="AI3240" s="107"/>
      <c r="AJ3240" s="107"/>
      <c r="AK3240" s="107"/>
      <c r="AL3240" s="107"/>
      <c r="AM3240" s="107"/>
      <c r="AN3240" s="107"/>
      <c r="AO3240" s="107"/>
      <c r="AP3240" s="107"/>
      <c r="AQ3240" s="107"/>
      <c r="AR3240" s="107"/>
      <c r="AS3240" s="107"/>
      <c r="AT3240" s="107"/>
      <c r="AU3240" s="107"/>
      <c r="AV3240" s="107"/>
      <c r="AW3240" s="107"/>
      <c r="AX3240" s="107"/>
      <c r="AY3240" s="107"/>
      <c r="AZ3240" s="107"/>
      <c r="BA3240" s="107"/>
      <c r="BB3240" s="107"/>
      <c r="BC3240" s="107"/>
      <c r="BD3240" s="107"/>
      <c r="BE3240" s="107"/>
      <c r="BF3240" s="107"/>
      <c r="BG3240" s="107"/>
      <c r="BH3240" s="107"/>
      <c r="BI3240" s="107"/>
      <c r="BJ3240" s="107"/>
      <c r="BK3240" s="107"/>
      <c r="BL3240" s="107"/>
      <c r="BM3240" s="107"/>
      <c r="BN3240" s="107"/>
      <c r="BO3240" s="107"/>
      <c r="BP3240" s="107"/>
      <c r="BQ3240" s="107"/>
      <c r="BR3240" s="107"/>
      <c r="BS3240" s="107"/>
      <c r="BT3240" s="107"/>
      <c r="BU3240" s="107"/>
      <c r="BV3240" s="107"/>
      <c r="BW3240" s="107"/>
      <c r="BX3240" s="107"/>
      <c r="BY3240" s="107"/>
      <c r="BZ3240" s="107"/>
      <c r="CA3240" s="107"/>
      <c r="CB3240" s="107"/>
      <c r="CC3240" s="107"/>
      <c r="CD3240" s="107"/>
      <c r="CE3240" s="107"/>
      <c r="CF3240" s="107"/>
      <c r="CG3240" s="107"/>
      <c r="CH3240" s="107"/>
      <c r="CI3240" s="107"/>
      <c r="CJ3240" s="107"/>
      <c r="CK3240" s="107"/>
      <c r="CL3240" s="107"/>
      <c r="CM3240" s="107"/>
      <c r="CN3240" s="107"/>
      <c r="CO3240" s="107"/>
      <c r="CP3240" s="107"/>
      <c r="CQ3240" s="107"/>
      <c r="CR3240" s="107"/>
      <c r="CS3240" s="107"/>
      <c r="CT3240" s="107"/>
      <c r="CU3240" s="107"/>
      <c r="CV3240" s="107"/>
      <c r="CW3240" s="107"/>
      <c r="CX3240" s="107"/>
      <c r="CY3240" s="107"/>
      <c r="CZ3240" s="107"/>
      <c r="DA3240" s="107"/>
      <c r="DB3240" s="107"/>
      <c r="DC3240" s="107"/>
      <c r="DD3240" s="107"/>
      <c r="DE3240" s="107"/>
      <c r="DF3240" s="107"/>
      <c r="DG3240" s="107"/>
      <c r="DH3240" s="107"/>
      <c r="DI3240" s="107"/>
      <c r="DJ3240" s="107"/>
      <c r="DK3240" s="107"/>
      <c r="DL3240" s="107"/>
      <c r="DM3240" s="107"/>
      <c r="DN3240" s="107"/>
      <c r="DO3240" s="107"/>
      <c r="DP3240" s="107"/>
      <c r="DQ3240" s="107"/>
      <c r="DR3240" s="107"/>
      <c r="DS3240" s="107"/>
      <c r="DT3240" s="107"/>
      <c r="DU3240" s="107"/>
      <c r="DV3240" s="107"/>
      <c r="DW3240" s="107"/>
      <c r="DX3240" s="107"/>
      <c r="DY3240" s="107"/>
      <c r="DZ3240" s="107"/>
      <c r="EA3240" s="107"/>
      <c r="EB3240" s="107"/>
      <c r="EC3240" s="107"/>
      <c r="ED3240" s="107"/>
      <c r="EE3240" s="107"/>
      <c r="EF3240" s="107"/>
      <c r="EG3240" s="107"/>
      <c r="EH3240" s="107"/>
      <c r="EI3240" s="107"/>
      <c r="EJ3240" s="107"/>
      <c r="EK3240" s="107"/>
      <c r="EL3240" s="107"/>
      <c r="EM3240" s="107"/>
      <c r="EN3240" s="107"/>
      <c r="EO3240" s="107"/>
      <c r="EP3240" s="107"/>
      <c r="EQ3240" s="107"/>
      <c r="ER3240" s="107"/>
      <c r="ES3240" s="107"/>
      <c r="ET3240" s="107"/>
      <c r="EU3240" s="107"/>
      <c r="EV3240" s="107"/>
      <c r="EW3240" s="107"/>
      <c r="EX3240" s="107"/>
      <c r="EY3240" s="107"/>
    </row>
    <row r="3241" spans="1:155" x14ac:dyDescent="0.15">
      <c r="A3241" s="36"/>
      <c r="B3241" s="107"/>
      <c r="C3241" s="145"/>
      <c r="D3241" s="146"/>
      <c r="E3241" s="147"/>
      <c r="F3241" s="148"/>
      <c r="G3241" s="148"/>
      <c r="H3241" s="107"/>
      <c r="I3241" s="149"/>
      <c r="J3241" s="107"/>
      <c r="K3241" s="145"/>
      <c r="L3241" s="92"/>
      <c r="M3241" s="104"/>
      <c r="N3241" s="143"/>
      <c r="O3241" s="143"/>
      <c r="P3241" s="143"/>
      <c r="Q3241" s="143"/>
      <c r="R3241" s="94"/>
      <c r="S3241" s="107"/>
      <c r="T3241" s="143"/>
      <c r="U3241" s="94"/>
      <c r="V3241" s="94"/>
      <c r="W3241" s="94"/>
      <c r="X3241" s="143"/>
      <c r="Y3241" s="123"/>
      <c r="Z3241" s="143"/>
      <c r="AA3241" s="107"/>
      <c r="AB3241" s="107"/>
      <c r="AC3241" s="107"/>
      <c r="AD3241" s="107"/>
      <c r="AE3241" s="107"/>
      <c r="AF3241" s="107"/>
      <c r="AG3241" s="107"/>
      <c r="AH3241" s="107"/>
      <c r="AI3241" s="107"/>
      <c r="AJ3241" s="107"/>
      <c r="AK3241" s="107"/>
      <c r="AL3241" s="107"/>
      <c r="AM3241" s="107"/>
      <c r="AN3241" s="107"/>
      <c r="AO3241" s="107"/>
      <c r="AP3241" s="107"/>
      <c r="AQ3241" s="107"/>
      <c r="AR3241" s="107"/>
      <c r="AS3241" s="107"/>
      <c r="AT3241" s="107"/>
      <c r="AU3241" s="107"/>
      <c r="AV3241" s="107"/>
      <c r="AW3241" s="107"/>
      <c r="AX3241" s="107"/>
      <c r="AY3241" s="107"/>
      <c r="AZ3241" s="107"/>
      <c r="BA3241" s="107"/>
      <c r="BB3241" s="107"/>
      <c r="BC3241" s="107"/>
      <c r="BD3241" s="107"/>
      <c r="BE3241" s="107"/>
      <c r="BF3241" s="107"/>
      <c r="BG3241" s="107"/>
      <c r="BH3241" s="107"/>
      <c r="BI3241" s="107"/>
      <c r="BJ3241" s="107"/>
      <c r="BK3241" s="107"/>
      <c r="BL3241" s="107"/>
      <c r="BM3241" s="107"/>
      <c r="BN3241" s="107"/>
      <c r="BO3241" s="107"/>
      <c r="BP3241" s="107"/>
      <c r="BQ3241" s="107"/>
      <c r="BR3241" s="107"/>
      <c r="BS3241" s="107"/>
      <c r="BT3241" s="107"/>
      <c r="BU3241" s="107"/>
      <c r="BV3241" s="107"/>
      <c r="BW3241" s="107"/>
      <c r="BX3241" s="107"/>
      <c r="BY3241" s="107"/>
      <c r="BZ3241" s="107"/>
      <c r="CA3241" s="107"/>
      <c r="CB3241" s="107"/>
      <c r="CC3241" s="107"/>
      <c r="CD3241" s="107"/>
      <c r="CE3241" s="107"/>
      <c r="CF3241" s="107"/>
      <c r="CG3241" s="107"/>
      <c r="CH3241" s="107"/>
      <c r="CI3241" s="107"/>
      <c r="CJ3241" s="107"/>
      <c r="CK3241" s="107"/>
      <c r="CL3241" s="107"/>
      <c r="CM3241" s="107"/>
      <c r="CN3241" s="107"/>
      <c r="CO3241" s="107"/>
      <c r="CP3241" s="107"/>
      <c r="CQ3241" s="107"/>
      <c r="CR3241" s="107"/>
      <c r="CS3241" s="107"/>
      <c r="CT3241" s="107"/>
      <c r="CU3241" s="107"/>
      <c r="CV3241" s="107"/>
      <c r="CW3241" s="107"/>
      <c r="CX3241" s="107"/>
      <c r="CY3241" s="107"/>
      <c r="CZ3241" s="107"/>
      <c r="DA3241" s="107"/>
      <c r="DB3241" s="107"/>
      <c r="DC3241" s="107"/>
      <c r="DD3241" s="107"/>
      <c r="DE3241" s="107"/>
      <c r="DF3241" s="107"/>
      <c r="DG3241" s="107"/>
      <c r="DH3241" s="107"/>
      <c r="DI3241" s="107"/>
      <c r="DJ3241" s="107"/>
      <c r="DK3241" s="107"/>
      <c r="DL3241" s="107"/>
      <c r="DM3241" s="107"/>
      <c r="DN3241" s="107"/>
      <c r="DO3241" s="107"/>
      <c r="DP3241" s="107"/>
      <c r="DQ3241" s="107"/>
      <c r="DR3241" s="107"/>
      <c r="DS3241" s="107"/>
      <c r="DT3241" s="107"/>
      <c r="DU3241" s="107"/>
      <c r="DV3241" s="107"/>
      <c r="DW3241" s="107"/>
      <c r="DX3241" s="107"/>
      <c r="DY3241" s="107"/>
      <c r="DZ3241" s="107"/>
      <c r="EA3241" s="107"/>
      <c r="EB3241" s="107"/>
      <c r="EC3241" s="107"/>
      <c r="ED3241" s="107"/>
      <c r="EE3241" s="107"/>
      <c r="EF3241" s="107"/>
      <c r="EG3241" s="107"/>
      <c r="EH3241" s="107"/>
      <c r="EI3241" s="107"/>
      <c r="EJ3241" s="107"/>
      <c r="EK3241" s="107"/>
      <c r="EL3241" s="107"/>
      <c r="EM3241" s="107"/>
      <c r="EN3241" s="107"/>
      <c r="EO3241" s="107"/>
      <c r="EP3241" s="107"/>
      <c r="EQ3241" s="107"/>
      <c r="ER3241" s="107"/>
      <c r="ES3241" s="107"/>
      <c r="ET3241" s="107"/>
      <c r="EU3241" s="107"/>
      <c r="EV3241" s="107"/>
      <c r="EW3241" s="107"/>
      <c r="EX3241" s="107"/>
      <c r="EY3241" s="107"/>
    </row>
    <row r="3242" spans="1:155" x14ac:dyDescent="0.15">
      <c r="A3242" s="36"/>
      <c r="B3242" s="107"/>
      <c r="C3242" s="145"/>
      <c r="D3242" s="146"/>
      <c r="E3242" s="147"/>
      <c r="F3242" s="148"/>
      <c r="G3242" s="148"/>
      <c r="H3242" s="107"/>
      <c r="I3242" s="149"/>
      <c r="J3242" s="107"/>
      <c r="K3242" s="145"/>
      <c r="L3242" s="92"/>
      <c r="M3242" s="104"/>
      <c r="N3242" s="143"/>
      <c r="O3242" s="143"/>
      <c r="P3242" s="143"/>
      <c r="Q3242" s="143"/>
      <c r="R3242" s="94"/>
      <c r="S3242" s="107"/>
      <c r="T3242" s="143"/>
      <c r="U3242" s="94"/>
      <c r="V3242" s="94"/>
      <c r="W3242" s="94"/>
      <c r="X3242" s="143"/>
      <c r="Y3242" s="123"/>
      <c r="Z3242" s="143"/>
      <c r="AA3242" s="107"/>
      <c r="AB3242" s="107"/>
      <c r="AC3242" s="107"/>
      <c r="AD3242" s="107"/>
      <c r="AE3242" s="107"/>
      <c r="AF3242" s="107"/>
      <c r="AG3242" s="107"/>
      <c r="AH3242" s="107"/>
      <c r="AI3242" s="107"/>
      <c r="AJ3242" s="107"/>
      <c r="AK3242" s="107"/>
      <c r="AL3242" s="107"/>
      <c r="AM3242" s="107"/>
      <c r="AN3242" s="107"/>
      <c r="AO3242" s="107"/>
      <c r="AP3242" s="107"/>
      <c r="AQ3242" s="107"/>
      <c r="AR3242" s="107"/>
      <c r="AS3242" s="107"/>
      <c r="AT3242" s="107"/>
      <c r="AU3242" s="107"/>
      <c r="AV3242" s="107"/>
      <c r="AW3242" s="107"/>
      <c r="AX3242" s="107"/>
      <c r="AY3242" s="107"/>
      <c r="AZ3242" s="107"/>
      <c r="BA3242" s="107"/>
      <c r="BB3242" s="107"/>
      <c r="BC3242" s="107"/>
      <c r="BD3242" s="107"/>
      <c r="BE3242" s="107"/>
      <c r="BF3242" s="107"/>
      <c r="BG3242" s="107"/>
      <c r="BH3242" s="107"/>
      <c r="BI3242" s="107"/>
      <c r="BJ3242" s="107"/>
      <c r="BK3242" s="107"/>
      <c r="BL3242" s="107"/>
      <c r="BM3242" s="107"/>
      <c r="BN3242" s="107"/>
      <c r="BO3242" s="107"/>
      <c r="BP3242" s="107"/>
      <c r="BQ3242" s="107"/>
      <c r="BR3242" s="107"/>
      <c r="BS3242" s="107"/>
      <c r="BT3242" s="107"/>
      <c r="BU3242" s="107"/>
      <c r="BV3242" s="107"/>
      <c r="BW3242" s="107"/>
      <c r="BX3242" s="107"/>
      <c r="BY3242" s="107"/>
      <c r="BZ3242" s="107"/>
      <c r="CA3242" s="107"/>
      <c r="CB3242" s="107"/>
      <c r="CC3242" s="107"/>
      <c r="CD3242" s="107"/>
      <c r="CE3242" s="107"/>
      <c r="CF3242" s="107"/>
      <c r="CG3242" s="107"/>
      <c r="CH3242" s="107"/>
      <c r="CI3242" s="107"/>
      <c r="CJ3242" s="107"/>
      <c r="CK3242" s="107"/>
      <c r="CL3242" s="107"/>
      <c r="CM3242" s="107"/>
      <c r="CN3242" s="107"/>
      <c r="CO3242" s="107"/>
      <c r="CP3242" s="107"/>
      <c r="CQ3242" s="107"/>
      <c r="CR3242" s="107"/>
      <c r="CS3242" s="107"/>
      <c r="CT3242" s="107"/>
      <c r="CU3242" s="107"/>
      <c r="CV3242" s="107"/>
      <c r="CW3242" s="107"/>
      <c r="CX3242" s="107"/>
      <c r="CY3242" s="107"/>
      <c r="CZ3242" s="107"/>
      <c r="DA3242" s="107"/>
      <c r="DB3242" s="107"/>
      <c r="DC3242" s="107"/>
      <c r="DD3242" s="107"/>
      <c r="DE3242" s="107"/>
      <c r="DF3242" s="107"/>
      <c r="DG3242" s="107"/>
      <c r="DH3242" s="107"/>
      <c r="DI3242" s="107"/>
      <c r="DJ3242" s="107"/>
      <c r="DK3242" s="107"/>
      <c r="DL3242" s="107"/>
      <c r="DM3242" s="107"/>
      <c r="DN3242" s="107"/>
      <c r="DO3242" s="107"/>
      <c r="DP3242" s="107"/>
      <c r="DQ3242" s="107"/>
      <c r="DR3242" s="107"/>
      <c r="DS3242" s="107"/>
      <c r="DT3242" s="107"/>
      <c r="DU3242" s="107"/>
      <c r="DV3242" s="107"/>
      <c r="DW3242" s="107"/>
      <c r="DX3242" s="107"/>
      <c r="DY3242" s="107"/>
      <c r="DZ3242" s="107"/>
      <c r="EA3242" s="107"/>
      <c r="EB3242" s="107"/>
      <c r="EC3242" s="107"/>
      <c r="ED3242" s="107"/>
      <c r="EE3242" s="107"/>
      <c r="EF3242" s="107"/>
      <c r="EG3242" s="107"/>
      <c r="EH3242" s="107"/>
      <c r="EI3242" s="107"/>
      <c r="EJ3242" s="107"/>
      <c r="EK3242" s="107"/>
      <c r="EL3242" s="107"/>
      <c r="EM3242" s="107"/>
      <c r="EN3242" s="107"/>
      <c r="EO3242" s="107"/>
      <c r="EP3242" s="107"/>
      <c r="EQ3242" s="107"/>
      <c r="ER3242" s="107"/>
      <c r="ES3242" s="107"/>
      <c r="ET3242" s="107"/>
      <c r="EU3242" s="107"/>
      <c r="EV3242" s="107"/>
      <c r="EW3242" s="107"/>
      <c r="EX3242" s="107"/>
      <c r="EY3242" s="107"/>
    </row>
    <row r="3243" spans="1:155" x14ac:dyDescent="0.15">
      <c r="A3243" s="36"/>
      <c r="B3243" s="107"/>
      <c r="C3243" s="145"/>
      <c r="D3243" s="146"/>
      <c r="E3243" s="147"/>
      <c r="F3243" s="148"/>
      <c r="G3243" s="148"/>
      <c r="H3243" s="107"/>
      <c r="I3243" s="149"/>
      <c r="J3243" s="107"/>
      <c r="K3243" s="145"/>
      <c r="L3243" s="92"/>
      <c r="M3243" s="104"/>
      <c r="N3243" s="143"/>
      <c r="O3243" s="143"/>
      <c r="P3243" s="143"/>
      <c r="Q3243" s="143"/>
      <c r="R3243" s="94"/>
      <c r="S3243" s="107"/>
      <c r="T3243" s="143"/>
      <c r="U3243" s="94"/>
      <c r="V3243" s="94"/>
      <c r="W3243" s="94"/>
      <c r="X3243" s="143"/>
      <c r="Y3243" s="123"/>
      <c r="Z3243" s="143"/>
      <c r="AA3243" s="107"/>
      <c r="AB3243" s="107"/>
      <c r="AC3243" s="107"/>
      <c r="AD3243" s="107"/>
      <c r="AE3243" s="107"/>
      <c r="AF3243" s="107"/>
      <c r="AG3243" s="107"/>
      <c r="AH3243" s="107"/>
      <c r="AI3243" s="107"/>
      <c r="AJ3243" s="107"/>
      <c r="AK3243" s="107"/>
      <c r="AL3243" s="107"/>
      <c r="AM3243" s="107"/>
      <c r="AN3243" s="107"/>
      <c r="AO3243" s="107"/>
      <c r="AP3243" s="107"/>
      <c r="AQ3243" s="107"/>
      <c r="AR3243" s="107"/>
      <c r="AS3243" s="107"/>
      <c r="AT3243" s="107"/>
      <c r="AU3243" s="107"/>
      <c r="AV3243" s="107"/>
      <c r="AW3243" s="107"/>
      <c r="AX3243" s="107"/>
      <c r="AY3243" s="107"/>
      <c r="AZ3243" s="107"/>
      <c r="BA3243" s="107"/>
      <c r="BB3243" s="107"/>
      <c r="BC3243" s="107"/>
      <c r="BD3243" s="107"/>
      <c r="BE3243" s="107"/>
      <c r="BF3243" s="107"/>
      <c r="BG3243" s="107"/>
      <c r="BH3243" s="107"/>
      <c r="BI3243" s="107"/>
      <c r="BJ3243" s="107"/>
      <c r="BK3243" s="107"/>
      <c r="BL3243" s="107"/>
      <c r="BM3243" s="107"/>
      <c r="BN3243" s="107"/>
      <c r="BO3243" s="107"/>
      <c r="BP3243" s="107"/>
      <c r="BQ3243" s="107"/>
      <c r="BR3243" s="107"/>
      <c r="BS3243" s="107"/>
      <c r="BT3243" s="107"/>
      <c r="BU3243" s="107"/>
      <c r="BV3243" s="107"/>
      <c r="BW3243" s="107"/>
      <c r="BX3243" s="107"/>
      <c r="BY3243" s="107"/>
      <c r="BZ3243" s="107"/>
      <c r="CA3243" s="107"/>
      <c r="CB3243" s="107"/>
      <c r="CC3243" s="107"/>
      <c r="CD3243" s="107"/>
      <c r="CE3243" s="107"/>
      <c r="CF3243" s="107"/>
      <c r="CG3243" s="107"/>
      <c r="CH3243" s="107"/>
      <c r="CI3243" s="107"/>
      <c r="CJ3243" s="107"/>
      <c r="CK3243" s="107"/>
      <c r="CL3243" s="107"/>
      <c r="CM3243" s="107"/>
      <c r="CN3243" s="107"/>
      <c r="CO3243" s="107"/>
      <c r="CP3243" s="107"/>
      <c r="CQ3243" s="107"/>
      <c r="CR3243" s="107"/>
      <c r="CS3243" s="107"/>
      <c r="CT3243" s="107"/>
      <c r="CU3243" s="107"/>
      <c r="CV3243" s="107"/>
      <c r="CW3243" s="107"/>
      <c r="CX3243" s="107"/>
      <c r="CY3243" s="107"/>
      <c r="CZ3243" s="107"/>
      <c r="DA3243" s="107"/>
      <c r="DB3243" s="107"/>
      <c r="DC3243" s="107"/>
      <c r="DD3243" s="107"/>
      <c r="DE3243" s="107"/>
      <c r="DF3243" s="107"/>
      <c r="DG3243" s="107"/>
      <c r="DH3243" s="107"/>
      <c r="DI3243" s="107"/>
      <c r="DJ3243" s="107"/>
      <c r="DK3243" s="107"/>
      <c r="DL3243" s="107"/>
      <c r="DM3243" s="107"/>
      <c r="DN3243" s="107"/>
      <c r="DO3243" s="107"/>
      <c r="DP3243" s="107"/>
      <c r="DQ3243" s="107"/>
      <c r="DR3243" s="107"/>
      <c r="DS3243" s="107"/>
      <c r="DT3243" s="107"/>
      <c r="DU3243" s="107"/>
      <c r="DV3243" s="107"/>
      <c r="DW3243" s="107"/>
      <c r="DX3243" s="107"/>
      <c r="DY3243" s="107"/>
      <c r="DZ3243" s="107"/>
      <c r="EA3243" s="107"/>
      <c r="EB3243" s="107"/>
      <c r="EC3243" s="107"/>
      <c r="ED3243" s="107"/>
      <c r="EE3243" s="107"/>
      <c r="EF3243" s="107"/>
      <c r="EG3243" s="107"/>
      <c r="EH3243" s="107"/>
      <c r="EI3243" s="107"/>
      <c r="EJ3243" s="107"/>
      <c r="EK3243" s="107"/>
      <c r="EL3243" s="107"/>
      <c r="EM3243" s="107"/>
      <c r="EN3243" s="107"/>
      <c r="EO3243" s="107"/>
      <c r="EP3243" s="107"/>
      <c r="EQ3243" s="107"/>
      <c r="ER3243" s="107"/>
      <c r="ES3243" s="107"/>
      <c r="ET3243" s="107"/>
      <c r="EU3243" s="107"/>
      <c r="EV3243" s="107"/>
      <c r="EW3243" s="107"/>
      <c r="EX3243" s="107"/>
      <c r="EY3243" s="107"/>
    </row>
    <row r="3244" spans="1:155" x14ac:dyDescent="0.15">
      <c r="A3244" s="36"/>
      <c r="B3244" s="107"/>
      <c r="C3244" s="145"/>
      <c r="D3244" s="146"/>
      <c r="E3244" s="147"/>
      <c r="F3244" s="148"/>
      <c r="G3244" s="148"/>
      <c r="H3244" s="107"/>
      <c r="I3244" s="149"/>
      <c r="J3244" s="107"/>
      <c r="K3244" s="145"/>
      <c r="L3244" s="92"/>
      <c r="M3244" s="104"/>
      <c r="N3244" s="143"/>
      <c r="O3244" s="143"/>
      <c r="P3244" s="143"/>
      <c r="Q3244" s="143"/>
      <c r="R3244" s="94"/>
      <c r="S3244" s="107"/>
      <c r="T3244" s="143"/>
      <c r="U3244" s="94"/>
      <c r="V3244" s="94"/>
      <c r="W3244" s="94"/>
      <c r="X3244" s="143"/>
      <c r="Y3244" s="123"/>
      <c r="Z3244" s="143"/>
      <c r="AA3244" s="107"/>
      <c r="AB3244" s="107"/>
      <c r="AC3244" s="107"/>
      <c r="AD3244" s="107"/>
      <c r="AE3244" s="107"/>
      <c r="AF3244" s="107"/>
      <c r="AG3244" s="107"/>
      <c r="AH3244" s="107"/>
      <c r="AI3244" s="107"/>
      <c r="AJ3244" s="107"/>
      <c r="AK3244" s="107"/>
      <c r="AL3244" s="107"/>
      <c r="AM3244" s="107"/>
      <c r="AN3244" s="107"/>
      <c r="AO3244" s="107"/>
      <c r="AP3244" s="107"/>
      <c r="AQ3244" s="107"/>
      <c r="AR3244" s="107"/>
      <c r="AS3244" s="107"/>
      <c r="AT3244" s="107"/>
      <c r="AU3244" s="107"/>
      <c r="AV3244" s="107"/>
      <c r="AW3244" s="107"/>
      <c r="AX3244" s="107"/>
      <c r="AY3244" s="107"/>
      <c r="AZ3244" s="107"/>
      <c r="BA3244" s="107"/>
      <c r="BB3244" s="107"/>
      <c r="BC3244" s="107"/>
      <c r="BD3244" s="107"/>
      <c r="BE3244" s="107"/>
      <c r="BF3244" s="107"/>
      <c r="BG3244" s="107"/>
      <c r="BH3244" s="107"/>
      <c r="BI3244" s="107"/>
      <c r="BJ3244" s="107"/>
      <c r="BK3244" s="107"/>
      <c r="BL3244" s="107"/>
      <c r="BM3244" s="107"/>
      <c r="BN3244" s="107"/>
      <c r="BO3244" s="107"/>
      <c r="BP3244" s="107"/>
      <c r="BQ3244" s="107"/>
      <c r="BR3244" s="107"/>
      <c r="BS3244" s="107"/>
      <c r="BT3244" s="107"/>
      <c r="BU3244" s="107"/>
      <c r="BV3244" s="107"/>
      <c r="BW3244" s="107"/>
      <c r="BX3244" s="107"/>
      <c r="BY3244" s="107"/>
      <c r="BZ3244" s="107"/>
      <c r="CA3244" s="107"/>
      <c r="CB3244" s="107"/>
      <c r="CC3244" s="107"/>
      <c r="CD3244" s="107"/>
      <c r="CE3244" s="107"/>
      <c r="CF3244" s="107"/>
      <c r="CG3244" s="107"/>
      <c r="CH3244" s="107"/>
      <c r="CI3244" s="107"/>
      <c r="CJ3244" s="107"/>
      <c r="CK3244" s="107"/>
      <c r="CL3244" s="107"/>
      <c r="CM3244" s="107"/>
      <c r="CN3244" s="107"/>
      <c r="CO3244" s="107"/>
      <c r="CP3244" s="107"/>
      <c r="CQ3244" s="107"/>
      <c r="CR3244" s="107"/>
      <c r="CS3244" s="107"/>
      <c r="CT3244" s="107"/>
      <c r="CU3244" s="107"/>
      <c r="CV3244" s="107"/>
      <c r="CW3244" s="107"/>
      <c r="CX3244" s="107"/>
      <c r="CY3244" s="107"/>
      <c r="CZ3244" s="107"/>
      <c r="DA3244" s="107"/>
      <c r="DB3244" s="107"/>
      <c r="DC3244" s="107"/>
      <c r="DD3244" s="107"/>
      <c r="DE3244" s="107"/>
      <c r="DF3244" s="107"/>
      <c r="DG3244" s="107"/>
      <c r="DH3244" s="107"/>
      <c r="DI3244" s="107"/>
      <c r="DJ3244" s="107"/>
      <c r="DK3244" s="107"/>
      <c r="DL3244" s="107"/>
      <c r="DM3244" s="107"/>
      <c r="DN3244" s="107"/>
      <c r="DO3244" s="107"/>
      <c r="DP3244" s="107"/>
      <c r="DQ3244" s="107"/>
      <c r="DR3244" s="107"/>
      <c r="DS3244" s="107"/>
      <c r="DT3244" s="107"/>
      <c r="DU3244" s="107"/>
      <c r="DV3244" s="107"/>
      <c r="DW3244" s="107"/>
      <c r="DX3244" s="107"/>
      <c r="DY3244" s="107"/>
      <c r="DZ3244" s="107"/>
      <c r="EA3244" s="107"/>
      <c r="EB3244" s="107"/>
      <c r="EC3244" s="107"/>
      <c r="ED3244" s="107"/>
      <c r="EE3244" s="107"/>
      <c r="EF3244" s="107"/>
      <c r="EG3244" s="107"/>
      <c r="EH3244" s="107"/>
      <c r="EI3244" s="107"/>
      <c r="EJ3244" s="107"/>
      <c r="EK3244" s="107"/>
      <c r="EL3244" s="107"/>
      <c r="EM3244" s="107"/>
      <c r="EN3244" s="107"/>
      <c r="EO3244" s="107"/>
      <c r="EP3244" s="107"/>
      <c r="EQ3244" s="107"/>
      <c r="ER3244" s="107"/>
      <c r="ES3244" s="107"/>
      <c r="ET3244" s="107"/>
      <c r="EU3244" s="107"/>
      <c r="EV3244" s="107"/>
      <c r="EW3244" s="107"/>
      <c r="EX3244" s="107"/>
      <c r="EY3244" s="107"/>
    </row>
    <row r="3245" spans="1:155" x14ac:dyDescent="0.15">
      <c r="A3245" s="36"/>
      <c r="B3245" s="107"/>
      <c r="C3245" s="145"/>
      <c r="D3245" s="146"/>
      <c r="E3245" s="147"/>
      <c r="F3245" s="148"/>
      <c r="G3245" s="148"/>
      <c r="H3245" s="107"/>
      <c r="I3245" s="149"/>
      <c r="J3245" s="107"/>
      <c r="K3245" s="145"/>
      <c r="L3245" s="92"/>
      <c r="M3245" s="104"/>
      <c r="N3245" s="143"/>
      <c r="O3245" s="143"/>
      <c r="P3245" s="143"/>
      <c r="Q3245" s="143"/>
      <c r="R3245" s="94"/>
      <c r="S3245" s="107"/>
      <c r="T3245" s="143"/>
      <c r="U3245" s="94"/>
      <c r="V3245" s="94"/>
      <c r="W3245" s="94"/>
      <c r="X3245" s="143"/>
      <c r="Y3245" s="123"/>
      <c r="Z3245" s="143"/>
      <c r="AA3245" s="107"/>
      <c r="AB3245" s="107"/>
      <c r="AC3245" s="107"/>
      <c r="AD3245" s="107"/>
      <c r="AE3245" s="107"/>
      <c r="AF3245" s="107"/>
      <c r="AG3245" s="107"/>
      <c r="AH3245" s="107"/>
      <c r="AI3245" s="107"/>
      <c r="AJ3245" s="107"/>
      <c r="AK3245" s="107"/>
      <c r="AL3245" s="107"/>
      <c r="AM3245" s="107"/>
      <c r="AN3245" s="107"/>
      <c r="AO3245" s="107"/>
      <c r="AP3245" s="107"/>
      <c r="AQ3245" s="107"/>
      <c r="AR3245" s="107"/>
      <c r="AS3245" s="107"/>
      <c r="AT3245" s="107"/>
      <c r="AU3245" s="107"/>
      <c r="AV3245" s="107"/>
      <c r="AW3245" s="107"/>
      <c r="AX3245" s="107"/>
      <c r="AY3245" s="107"/>
      <c r="AZ3245" s="107"/>
      <c r="BA3245" s="107"/>
      <c r="BB3245" s="107"/>
      <c r="BC3245" s="107"/>
      <c r="BD3245" s="107"/>
      <c r="BE3245" s="107"/>
      <c r="BF3245" s="107"/>
      <c r="BG3245" s="107"/>
      <c r="BH3245" s="107"/>
      <c r="BI3245" s="107"/>
      <c r="BJ3245" s="107"/>
      <c r="BK3245" s="107"/>
      <c r="BL3245" s="107"/>
      <c r="BM3245" s="107"/>
      <c r="BN3245" s="107"/>
      <c r="BO3245" s="107"/>
      <c r="BP3245" s="107"/>
      <c r="BQ3245" s="107"/>
      <c r="BR3245" s="107"/>
      <c r="BS3245" s="107"/>
      <c r="BT3245" s="107"/>
      <c r="BU3245" s="107"/>
      <c r="BV3245" s="107"/>
      <c r="BW3245" s="107"/>
      <c r="BX3245" s="107"/>
      <c r="BY3245" s="107"/>
      <c r="BZ3245" s="107"/>
      <c r="CA3245" s="107"/>
      <c r="CB3245" s="107"/>
      <c r="CC3245" s="107"/>
      <c r="CD3245" s="107"/>
      <c r="CE3245" s="107"/>
      <c r="CF3245" s="107"/>
      <c r="CG3245" s="107"/>
      <c r="CH3245" s="107"/>
      <c r="CI3245" s="107"/>
      <c r="CJ3245" s="107"/>
      <c r="CK3245" s="107"/>
      <c r="CL3245" s="107"/>
      <c r="CM3245" s="107"/>
      <c r="CN3245" s="107"/>
      <c r="CO3245" s="107"/>
      <c r="CP3245" s="107"/>
      <c r="CQ3245" s="107"/>
      <c r="CR3245" s="107"/>
      <c r="CS3245" s="107"/>
      <c r="CT3245" s="107"/>
      <c r="CU3245" s="107"/>
      <c r="CV3245" s="107"/>
      <c r="CW3245" s="107"/>
      <c r="CX3245" s="107"/>
      <c r="CY3245" s="107"/>
      <c r="CZ3245" s="107"/>
      <c r="DA3245" s="107"/>
      <c r="DB3245" s="107"/>
      <c r="DC3245" s="107"/>
      <c r="DD3245" s="107"/>
      <c r="DE3245" s="107"/>
      <c r="DF3245" s="107"/>
      <c r="DG3245" s="107"/>
      <c r="DH3245" s="107"/>
      <c r="DI3245" s="107"/>
      <c r="DJ3245" s="107"/>
      <c r="DK3245" s="107"/>
      <c r="DL3245" s="107"/>
      <c r="DM3245" s="107"/>
      <c r="DN3245" s="107"/>
      <c r="DO3245" s="107"/>
      <c r="DP3245" s="107"/>
      <c r="DQ3245" s="107"/>
      <c r="DR3245" s="107"/>
      <c r="DS3245" s="107"/>
      <c r="DT3245" s="107"/>
      <c r="DU3245" s="107"/>
      <c r="DV3245" s="107"/>
      <c r="DW3245" s="107"/>
      <c r="DX3245" s="107"/>
      <c r="DY3245" s="107"/>
      <c r="DZ3245" s="107"/>
      <c r="EA3245" s="107"/>
      <c r="EB3245" s="107"/>
      <c r="EC3245" s="107"/>
      <c r="ED3245" s="107"/>
      <c r="EE3245" s="107"/>
      <c r="EF3245" s="107"/>
      <c r="EG3245" s="107"/>
      <c r="EH3245" s="107"/>
      <c r="EI3245" s="107"/>
      <c r="EJ3245" s="107"/>
      <c r="EK3245" s="107"/>
      <c r="EL3245" s="107"/>
      <c r="EM3245" s="107"/>
      <c r="EN3245" s="107"/>
      <c r="EO3245" s="107"/>
      <c r="EP3245" s="107"/>
      <c r="EQ3245" s="107"/>
      <c r="ER3245" s="107"/>
      <c r="ES3245" s="107"/>
      <c r="ET3245" s="107"/>
      <c r="EU3245" s="107"/>
      <c r="EV3245" s="107"/>
      <c r="EW3245" s="107"/>
      <c r="EX3245" s="107"/>
      <c r="EY3245" s="107"/>
    </row>
    <row r="3246" spans="1:155" x14ac:dyDescent="0.15">
      <c r="A3246" s="36"/>
      <c r="B3246" s="107"/>
      <c r="C3246" s="145"/>
      <c r="D3246" s="146"/>
      <c r="E3246" s="147"/>
      <c r="F3246" s="148"/>
      <c r="G3246" s="148"/>
      <c r="H3246" s="107"/>
      <c r="I3246" s="149"/>
      <c r="J3246" s="107"/>
      <c r="K3246" s="145"/>
      <c r="L3246" s="92"/>
      <c r="M3246" s="104"/>
      <c r="N3246" s="143"/>
      <c r="O3246" s="143"/>
      <c r="P3246" s="143"/>
      <c r="Q3246" s="143"/>
      <c r="R3246" s="94"/>
      <c r="S3246" s="107"/>
      <c r="T3246" s="143"/>
      <c r="U3246" s="94"/>
      <c r="V3246" s="94"/>
      <c r="W3246" s="94"/>
      <c r="X3246" s="143"/>
      <c r="Y3246" s="123"/>
      <c r="Z3246" s="143"/>
      <c r="AA3246" s="107"/>
      <c r="AB3246" s="107"/>
      <c r="AC3246" s="107"/>
      <c r="AD3246" s="107"/>
      <c r="AE3246" s="107"/>
      <c r="AF3246" s="107"/>
      <c r="AG3246" s="107"/>
      <c r="AH3246" s="107"/>
      <c r="AI3246" s="107"/>
      <c r="AJ3246" s="107"/>
      <c r="AK3246" s="107"/>
      <c r="AL3246" s="107"/>
      <c r="AM3246" s="107"/>
      <c r="AN3246" s="107"/>
      <c r="AO3246" s="107"/>
      <c r="AP3246" s="107"/>
      <c r="AQ3246" s="107"/>
      <c r="AR3246" s="107"/>
      <c r="AS3246" s="107"/>
      <c r="AT3246" s="107"/>
      <c r="AU3246" s="107"/>
      <c r="AV3246" s="107"/>
      <c r="AW3246" s="107"/>
      <c r="AX3246" s="107"/>
      <c r="AY3246" s="107"/>
      <c r="AZ3246" s="107"/>
      <c r="BA3246" s="107"/>
      <c r="BB3246" s="107"/>
      <c r="BC3246" s="107"/>
      <c r="BD3246" s="107"/>
      <c r="BE3246" s="107"/>
      <c r="BF3246" s="107"/>
      <c r="BG3246" s="107"/>
      <c r="BH3246" s="107"/>
      <c r="BI3246" s="107"/>
      <c r="BJ3246" s="107"/>
      <c r="BK3246" s="107"/>
      <c r="BL3246" s="107"/>
      <c r="BM3246" s="107"/>
      <c r="BN3246" s="107"/>
      <c r="BO3246" s="107"/>
      <c r="BP3246" s="107"/>
      <c r="BQ3246" s="107"/>
      <c r="BR3246" s="107"/>
      <c r="BS3246" s="107"/>
      <c r="BT3246" s="107"/>
      <c r="BU3246" s="107"/>
      <c r="BV3246" s="107"/>
      <c r="BW3246" s="107"/>
      <c r="BX3246" s="107"/>
      <c r="BY3246" s="107"/>
      <c r="BZ3246" s="107"/>
      <c r="CA3246" s="107"/>
      <c r="CB3246" s="107"/>
      <c r="CC3246" s="107"/>
      <c r="CD3246" s="107"/>
      <c r="CE3246" s="107"/>
      <c r="CF3246" s="107"/>
      <c r="CG3246" s="107"/>
      <c r="CH3246" s="107"/>
      <c r="CI3246" s="107"/>
      <c r="CJ3246" s="107"/>
      <c r="CK3246" s="107"/>
      <c r="CL3246" s="107"/>
      <c r="CM3246" s="107"/>
      <c r="CN3246" s="107"/>
      <c r="CO3246" s="107"/>
      <c r="CP3246" s="107"/>
      <c r="CQ3246" s="107"/>
      <c r="CR3246" s="107"/>
      <c r="CS3246" s="107"/>
      <c r="CT3246" s="107"/>
      <c r="CU3246" s="107"/>
      <c r="CV3246" s="107"/>
      <c r="CW3246" s="107"/>
      <c r="CX3246" s="107"/>
      <c r="CY3246" s="107"/>
      <c r="CZ3246" s="107"/>
      <c r="DA3246" s="107"/>
      <c r="DB3246" s="107"/>
      <c r="DC3246" s="107"/>
      <c r="DD3246" s="107"/>
      <c r="DE3246" s="107"/>
      <c r="DF3246" s="107"/>
      <c r="DG3246" s="107"/>
      <c r="DH3246" s="107"/>
      <c r="DI3246" s="107"/>
      <c r="DJ3246" s="107"/>
      <c r="DK3246" s="107"/>
      <c r="DL3246" s="107"/>
      <c r="DM3246" s="107"/>
      <c r="DN3246" s="107"/>
      <c r="DO3246" s="107"/>
      <c r="DP3246" s="107"/>
      <c r="DQ3246" s="107"/>
      <c r="DR3246" s="107"/>
      <c r="DS3246" s="107"/>
      <c r="DT3246" s="107"/>
      <c r="DU3246" s="107"/>
      <c r="DV3246" s="107"/>
      <c r="DW3246" s="107"/>
      <c r="DX3246" s="107"/>
      <c r="DY3246" s="107"/>
      <c r="DZ3246" s="107"/>
      <c r="EA3246" s="107"/>
      <c r="EB3246" s="107"/>
      <c r="EC3246" s="107"/>
      <c r="ED3246" s="107"/>
      <c r="EE3246" s="107"/>
      <c r="EF3246" s="107"/>
      <c r="EG3246" s="107"/>
      <c r="EH3246" s="107"/>
      <c r="EI3246" s="107"/>
      <c r="EJ3246" s="107"/>
      <c r="EK3246" s="107"/>
      <c r="EL3246" s="107"/>
      <c r="EM3246" s="107"/>
      <c r="EN3246" s="107"/>
      <c r="EO3246" s="107"/>
      <c r="EP3246" s="107"/>
      <c r="EQ3246" s="107"/>
      <c r="ER3246" s="107"/>
      <c r="ES3246" s="107"/>
      <c r="ET3246" s="107"/>
      <c r="EU3246" s="107"/>
      <c r="EV3246" s="107"/>
      <c r="EW3246" s="107"/>
      <c r="EX3246" s="107"/>
      <c r="EY3246" s="107"/>
    </row>
    <row r="3247" spans="1:155" x14ac:dyDescent="0.15">
      <c r="A3247" s="36"/>
      <c r="B3247" s="107"/>
      <c r="C3247" s="145"/>
      <c r="D3247" s="146"/>
      <c r="E3247" s="147"/>
      <c r="F3247" s="148"/>
      <c r="G3247" s="148"/>
      <c r="H3247" s="107"/>
      <c r="I3247" s="149"/>
      <c r="J3247" s="107"/>
      <c r="K3247" s="145"/>
      <c r="L3247" s="92"/>
      <c r="M3247" s="104"/>
      <c r="N3247" s="143"/>
      <c r="O3247" s="143"/>
      <c r="P3247" s="143"/>
      <c r="Q3247" s="143"/>
      <c r="R3247" s="94"/>
      <c r="S3247" s="107"/>
      <c r="T3247" s="143"/>
      <c r="U3247" s="94"/>
      <c r="V3247" s="94"/>
      <c r="W3247" s="94"/>
      <c r="X3247" s="143"/>
      <c r="Y3247" s="123"/>
      <c r="Z3247" s="143"/>
      <c r="AA3247" s="107"/>
      <c r="AB3247" s="107"/>
      <c r="AC3247" s="107"/>
      <c r="AD3247" s="107"/>
      <c r="AE3247" s="107"/>
      <c r="AF3247" s="107"/>
      <c r="AG3247" s="107"/>
      <c r="AH3247" s="107"/>
      <c r="AI3247" s="107"/>
      <c r="AJ3247" s="107"/>
      <c r="AK3247" s="107"/>
      <c r="AL3247" s="107"/>
      <c r="AM3247" s="107"/>
      <c r="AN3247" s="107"/>
      <c r="AO3247" s="107"/>
      <c r="AP3247" s="107"/>
      <c r="AQ3247" s="107"/>
      <c r="AR3247" s="107"/>
      <c r="AS3247" s="107"/>
      <c r="AT3247" s="107"/>
      <c r="AU3247" s="107"/>
      <c r="AV3247" s="107"/>
      <c r="AW3247" s="107"/>
      <c r="AX3247" s="107"/>
      <c r="AY3247" s="107"/>
      <c r="AZ3247" s="107"/>
      <c r="BA3247" s="107"/>
      <c r="BB3247" s="107"/>
      <c r="BC3247" s="107"/>
      <c r="BD3247" s="107"/>
      <c r="BE3247" s="107"/>
      <c r="BF3247" s="107"/>
      <c r="BG3247" s="107"/>
      <c r="BH3247" s="107"/>
      <c r="BI3247" s="107"/>
      <c r="BJ3247" s="107"/>
      <c r="BK3247" s="107"/>
      <c r="BL3247" s="107"/>
      <c r="BM3247" s="107"/>
      <c r="BN3247" s="107"/>
      <c r="BO3247" s="107"/>
      <c r="BP3247" s="107"/>
      <c r="BQ3247" s="107"/>
      <c r="BR3247" s="107"/>
      <c r="BS3247" s="107"/>
      <c r="BT3247" s="107"/>
      <c r="BU3247" s="107"/>
      <c r="BV3247" s="107"/>
      <c r="BW3247" s="107"/>
      <c r="BX3247" s="107"/>
      <c r="BY3247" s="107"/>
      <c r="BZ3247" s="107"/>
      <c r="CA3247" s="107"/>
      <c r="CB3247" s="107"/>
      <c r="CC3247" s="107"/>
      <c r="CD3247" s="107"/>
      <c r="CE3247" s="107"/>
      <c r="CF3247" s="107"/>
      <c r="CG3247" s="107"/>
      <c r="CH3247" s="107"/>
      <c r="CI3247" s="107"/>
      <c r="CJ3247" s="107"/>
      <c r="CK3247" s="107"/>
      <c r="CL3247" s="107"/>
      <c r="CM3247" s="107"/>
      <c r="CN3247" s="107"/>
      <c r="CO3247" s="107"/>
      <c r="CP3247" s="107"/>
      <c r="CQ3247" s="107"/>
      <c r="CR3247" s="107"/>
      <c r="CS3247" s="107"/>
      <c r="CT3247" s="107"/>
      <c r="CU3247" s="107"/>
      <c r="CV3247" s="107"/>
      <c r="CW3247" s="107"/>
      <c r="CX3247" s="107"/>
      <c r="CY3247" s="107"/>
      <c r="CZ3247" s="107"/>
      <c r="DA3247" s="107"/>
      <c r="DB3247" s="107"/>
      <c r="DC3247" s="107"/>
      <c r="DD3247" s="107"/>
      <c r="DE3247" s="107"/>
      <c r="DF3247" s="107"/>
      <c r="DG3247" s="107"/>
      <c r="DH3247" s="107"/>
      <c r="DI3247" s="107"/>
      <c r="DJ3247" s="107"/>
      <c r="DK3247" s="107"/>
      <c r="DL3247" s="107"/>
      <c r="DM3247" s="107"/>
      <c r="DN3247" s="107"/>
      <c r="DO3247" s="107"/>
      <c r="DP3247" s="107"/>
      <c r="DQ3247" s="107"/>
      <c r="DR3247" s="107"/>
      <c r="DS3247" s="107"/>
      <c r="DT3247" s="107"/>
      <c r="DU3247" s="107"/>
      <c r="DV3247" s="107"/>
      <c r="DW3247" s="107"/>
      <c r="DX3247" s="107"/>
      <c r="DY3247" s="107"/>
      <c r="DZ3247" s="107"/>
      <c r="EA3247" s="107"/>
      <c r="EB3247" s="107"/>
      <c r="EC3247" s="107"/>
      <c r="ED3247" s="107"/>
      <c r="EE3247" s="107"/>
      <c r="EF3247" s="107"/>
      <c r="EG3247" s="107"/>
      <c r="EH3247" s="107"/>
      <c r="EI3247" s="107"/>
      <c r="EJ3247" s="107"/>
      <c r="EK3247" s="107"/>
      <c r="EL3247" s="107"/>
      <c r="EM3247" s="107"/>
      <c r="EN3247" s="107"/>
      <c r="EO3247" s="107"/>
      <c r="EP3247" s="107"/>
      <c r="EQ3247" s="107"/>
      <c r="ER3247" s="107"/>
      <c r="ES3247" s="107"/>
      <c r="ET3247" s="107"/>
      <c r="EU3247" s="107"/>
      <c r="EV3247" s="107"/>
      <c r="EW3247" s="107"/>
      <c r="EX3247" s="107"/>
      <c r="EY3247" s="107"/>
    </row>
    <row r="3248" spans="1:155" x14ac:dyDescent="0.15">
      <c r="A3248" s="36"/>
      <c r="B3248" s="107"/>
      <c r="C3248" s="145"/>
      <c r="D3248" s="146"/>
      <c r="E3248" s="147"/>
      <c r="F3248" s="148"/>
      <c r="G3248" s="148"/>
      <c r="H3248" s="107"/>
      <c r="I3248" s="149"/>
      <c r="J3248" s="107"/>
      <c r="K3248" s="145"/>
      <c r="L3248" s="92"/>
      <c r="M3248" s="104"/>
      <c r="N3248" s="143"/>
      <c r="O3248" s="143"/>
      <c r="P3248" s="143"/>
      <c r="Q3248" s="143"/>
      <c r="R3248" s="94"/>
      <c r="S3248" s="107"/>
      <c r="T3248" s="143"/>
      <c r="U3248" s="94"/>
      <c r="V3248" s="94"/>
      <c r="W3248" s="94"/>
      <c r="X3248" s="143"/>
      <c r="Y3248" s="123"/>
      <c r="Z3248" s="143"/>
      <c r="AA3248" s="107"/>
      <c r="AB3248" s="107"/>
      <c r="AC3248" s="107"/>
      <c r="AD3248" s="107"/>
      <c r="AE3248" s="107"/>
      <c r="AF3248" s="107"/>
      <c r="AG3248" s="107"/>
      <c r="AH3248" s="107"/>
      <c r="AI3248" s="107"/>
      <c r="AJ3248" s="107"/>
      <c r="AK3248" s="107"/>
      <c r="AL3248" s="107"/>
      <c r="AM3248" s="107"/>
      <c r="AN3248" s="107"/>
      <c r="AO3248" s="107"/>
      <c r="AP3248" s="107"/>
      <c r="AQ3248" s="107"/>
      <c r="AR3248" s="107"/>
      <c r="AS3248" s="107"/>
      <c r="AT3248" s="107"/>
      <c r="AU3248" s="107"/>
      <c r="AV3248" s="107"/>
      <c r="AW3248" s="107"/>
      <c r="AX3248" s="107"/>
      <c r="AY3248" s="107"/>
      <c r="AZ3248" s="107"/>
      <c r="BA3248" s="107"/>
      <c r="BB3248" s="107"/>
      <c r="BC3248" s="107"/>
      <c r="BD3248" s="107"/>
      <c r="BE3248" s="107"/>
      <c r="BF3248" s="107"/>
      <c r="BG3248" s="107"/>
      <c r="BH3248" s="107"/>
      <c r="BI3248" s="107"/>
      <c r="BJ3248" s="107"/>
      <c r="BK3248" s="107"/>
      <c r="BL3248" s="107"/>
      <c r="BM3248" s="107"/>
      <c r="BN3248" s="107"/>
      <c r="BO3248" s="107"/>
      <c r="BP3248" s="107"/>
      <c r="BQ3248" s="107"/>
      <c r="BR3248" s="107"/>
      <c r="BS3248" s="107"/>
      <c r="BT3248" s="107"/>
      <c r="BU3248" s="107"/>
      <c r="BV3248" s="107"/>
      <c r="BW3248" s="107"/>
      <c r="BX3248" s="107"/>
      <c r="BY3248" s="107"/>
      <c r="BZ3248" s="107"/>
      <c r="CA3248" s="107"/>
      <c r="CB3248" s="107"/>
      <c r="CC3248" s="107"/>
      <c r="CD3248" s="107"/>
      <c r="CE3248" s="107"/>
      <c r="CF3248" s="107"/>
      <c r="CG3248" s="107"/>
      <c r="CH3248" s="107"/>
      <c r="CI3248" s="107"/>
      <c r="CJ3248" s="107"/>
      <c r="CK3248" s="107"/>
      <c r="CL3248" s="107"/>
      <c r="CM3248" s="107"/>
      <c r="CN3248" s="107"/>
      <c r="CO3248" s="107"/>
      <c r="CP3248" s="107"/>
      <c r="CQ3248" s="107"/>
      <c r="CR3248" s="107"/>
      <c r="CS3248" s="107"/>
      <c r="CT3248" s="107"/>
      <c r="CU3248" s="107"/>
      <c r="CV3248" s="107"/>
      <c r="CW3248" s="107"/>
      <c r="CX3248" s="107"/>
      <c r="CY3248" s="107"/>
      <c r="CZ3248" s="107"/>
      <c r="DA3248" s="107"/>
      <c r="DB3248" s="107"/>
      <c r="DC3248" s="107"/>
      <c r="DD3248" s="107"/>
      <c r="DE3248" s="107"/>
      <c r="DF3248" s="107"/>
      <c r="DG3248" s="107"/>
      <c r="DH3248" s="107"/>
      <c r="DI3248" s="107"/>
      <c r="DJ3248" s="107"/>
      <c r="DK3248" s="107"/>
      <c r="DL3248" s="107"/>
      <c r="DM3248" s="107"/>
      <c r="DN3248" s="107"/>
      <c r="DO3248" s="107"/>
      <c r="DP3248" s="107"/>
      <c r="DQ3248" s="107"/>
      <c r="DR3248" s="107"/>
      <c r="DS3248" s="107"/>
      <c r="DT3248" s="107"/>
      <c r="DU3248" s="107"/>
      <c r="DV3248" s="107"/>
      <c r="DW3248" s="107"/>
      <c r="DX3248" s="107"/>
      <c r="DY3248" s="107"/>
      <c r="DZ3248" s="107"/>
      <c r="EA3248" s="107"/>
      <c r="EB3248" s="107"/>
      <c r="EC3248" s="107"/>
      <c r="ED3248" s="107"/>
      <c r="EE3248" s="107"/>
      <c r="EF3248" s="107"/>
      <c r="EG3248" s="107"/>
      <c r="EH3248" s="107"/>
      <c r="EI3248" s="107"/>
      <c r="EJ3248" s="107"/>
      <c r="EK3248" s="107"/>
      <c r="EL3248" s="107"/>
      <c r="EM3248" s="107"/>
      <c r="EN3248" s="107"/>
      <c r="EO3248" s="107"/>
      <c r="EP3248" s="107"/>
      <c r="EQ3248" s="107"/>
      <c r="ER3248" s="107"/>
      <c r="ES3248" s="107"/>
      <c r="ET3248" s="107"/>
      <c r="EU3248" s="107"/>
      <c r="EV3248" s="107"/>
      <c r="EW3248" s="107"/>
      <c r="EX3248" s="107"/>
      <c r="EY3248" s="107"/>
    </row>
    <row r="3249" spans="1:155" x14ac:dyDescent="0.15">
      <c r="A3249" s="36"/>
      <c r="B3249" s="107"/>
      <c r="C3249" s="145"/>
      <c r="D3249" s="146"/>
      <c r="E3249" s="147"/>
      <c r="F3249" s="148"/>
      <c r="G3249" s="148"/>
      <c r="H3249" s="107"/>
      <c r="I3249" s="149"/>
      <c r="J3249" s="107"/>
      <c r="K3249" s="145"/>
      <c r="L3249" s="92"/>
      <c r="M3249" s="104"/>
      <c r="N3249" s="143"/>
      <c r="O3249" s="143"/>
      <c r="P3249" s="143"/>
      <c r="Q3249" s="143"/>
      <c r="R3249" s="94"/>
      <c r="S3249" s="107"/>
      <c r="T3249" s="143"/>
      <c r="U3249" s="94"/>
      <c r="V3249" s="94"/>
      <c r="W3249" s="94"/>
      <c r="X3249" s="143"/>
      <c r="Y3249" s="123"/>
      <c r="Z3249" s="143"/>
      <c r="AA3249" s="107"/>
      <c r="AB3249" s="107"/>
      <c r="AC3249" s="107"/>
      <c r="AD3249" s="107"/>
      <c r="AE3249" s="107"/>
      <c r="AF3249" s="107"/>
      <c r="AG3249" s="107"/>
      <c r="AH3249" s="107"/>
      <c r="AI3249" s="107"/>
      <c r="AJ3249" s="107"/>
      <c r="AK3249" s="107"/>
      <c r="AL3249" s="107"/>
      <c r="AM3249" s="107"/>
      <c r="AN3249" s="107"/>
      <c r="AO3249" s="107"/>
      <c r="AP3249" s="107"/>
      <c r="AQ3249" s="107"/>
      <c r="AR3249" s="107"/>
      <c r="AS3249" s="107"/>
      <c r="AT3249" s="107"/>
      <c r="AU3249" s="107"/>
      <c r="AV3249" s="107"/>
      <c r="AW3249" s="107"/>
      <c r="AX3249" s="107"/>
      <c r="AY3249" s="107"/>
      <c r="AZ3249" s="107"/>
      <c r="BA3249" s="107"/>
      <c r="BB3249" s="107"/>
      <c r="BC3249" s="107"/>
      <c r="BD3249" s="107"/>
      <c r="BE3249" s="107"/>
      <c r="BF3249" s="107"/>
      <c r="BG3249" s="107"/>
      <c r="BH3249" s="107"/>
      <c r="BI3249" s="107"/>
      <c r="BJ3249" s="107"/>
      <c r="BK3249" s="107"/>
      <c r="BL3249" s="107"/>
      <c r="BM3249" s="107"/>
      <c r="BN3249" s="107"/>
      <c r="BO3249" s="107"/>
      <c r="BP3249" s="107"/>
      <c r="BQ3249" s="107"/>
      <c r="BR3249" s="107"/>
      <c r="BS3249" s="107"/>
      <c r="BT3249" s="107"/>
      <c r="BU3249" s="107"/>
      <c r="BV3249" s="107"/>
      <c r="BW3249" s="107"/>
      <c r="BX3249" s="107"/>
      <c r="BY3249" s="107"/>
      <c r="BZ3249" s="107"/>
      <c r="CA3249" s="107"/>
      <c r="CB3249" s="107"/>
      <c r="CC3249" s="107"/>
      <c r="CD3249" s="107"/>
      <c r="CE3249" s="107"/>
      <c r="CF3249" s="107"/>
      <c r="CG3249" s="107"/>
      <c r="CH3249" s="107"/>
      <c r="CI3249" s="107"/>
      <c r="CJ3249" s="107"/>
      <c r="CK3249" s="107"/>
      <c r="CL3249" s="107"/>
      <c r="CM3249" s="107"/>
      <c r="CN3249" s="107"/>
      <c r="CO3249" s="107"/>
      <c r="CP3249" s="107"/>
      <c r="CQ3249" s="107"/>
      <c r="CR3249" s="107"/>
      <c r="CS3249" s="107"/>
      <c r="CT3249" s="107"/>
      <c r="CU3249" s="107"/>
      <c r="CV3249" s="107"/>
      <c r="CW3249" s="107"/>
      <c r="CX3249" s="107"/>
      <c r="CY3249" s="107"/>
      <c r="CZ3249" s="107"/>
      <c r="DA3249" s="107"/>
      <c r="DB3249" s="107"/>
      <c r="DC3249" s="107"/>
      <c r="DD3249" s="107"/>
      <c r="DE3249" s="107"/>
      <c r="DF3249" s="107"/>
      <c r="DG3249" s="107"/>
      <c r="DH3249" s="107"/>
      <c r="DI3249" s="107"/>
      <c r="DJ3249" s="107"/>
      <c r="DK3249" s="107"/>
      <c r="DL3249" s="107"/>
      <c r="DM3249" s="107"/>
      <c r="DN3249" s="107"/>
      <c r="DO3249" s="107"/>
      <c r="DP3249" s="107"/>
      <c r="DQ3249" s="107"/>
      <c r="DR3249" s="107"/>
      <c r="DS3249" s="107"/>
      <c r="DT3249" s="107"/>
      <c r="DU3249" s="107"/>
      <c r="DV3249" s="107"/>
      <c r="DW3249" s="107"/>
      <c r="DX3249" s="107"/>
      <c r="DY3249" s="107"/>
      <c r="DZ3249" s="107"/>
      <c r="EA3249" s="107"/>
      <c r="EB3249" s="107"/>
      <c r="EC3249" s="107"/>
      <c r="ED3249" s="107"/>
      <c r="EE3249" s="107"/>
      <c r="EF3249" s="107"/>
      <c r="EG3249" s="107"/>
      <c r="EH3249" s="107"/>
      <c r="EI3249" s="107"/>
      <c r="EJ3249" s="107"/>
      <c r="EK3249" s="107"/>
      <c r="EL3249" s="107"/>
      <c r="EM3249" s="107"/>
      <c r="EN3249" s="107"/>
      <c r="EO3249" s="107"/>
      <c r="EP3249" s="107"/>
      <c r="EQ3249" s="107"/>
      <c r="ER3249" s="107"/>
      <c r="ES3249" s="107"/>
      <c r="ET3249" s="107"/>
      <c r="EU3249" s="107"/>
      <c r="EV3249" s="107"/>
      <c r="EW3249" s="107"/>
      <c r="EX3249" s="107"/>
      <c r="EY3249" s="107"/>
    </row>
    <row r="3250" spans="1:155" x14ac:dyDescent="0.15">
      <c r="A3250" s="36"/>
      <c r="B3250" s="107"/>
      <c r="C3250" s="145"/>
      <c r="D3250" s="146"/>
      <c r="E3250" s="147"/>
      <c r="F3250" s="148"/>
      <c r="G3250" s="148"/>
      <c r="H3250" s="107"/>
      <c r="I3250" s="149"/>
      <c r="J3250" s="107"/>
      <c r="K3250" s="145"/>
      <c r="L3250" s="92"/>
      <c r="M3250" s="104"/>
      <c r="N3250" s="143"/>
      <c r="O3250" s="143"/>
      <c r="P3250" s="143"/>
      <c r="Q3250" s="143"/>
      <c r="R3250" s="94"/>
      <c r="S3250" s="107"/>
      <c r="T3250" s="143"/>
      <c r="U3250" s="94"/>
      <c r="V3250" s="94"/>
      <c r="W3250" s="94"/>
      <c r="X3250" s="143"/>
      <c r="Y3250" s="123"/>
      <c r="Z3250" s="143"/>
      <c r="AA3250" s="107"/>
      <c r="AB3250" s="107"/>
      <c r="AC3250" s="107"/>
      <c r="AD3250" s="107"/>
      <c r="AE3250" s="107"/>
      <c r="AF3250" s="107"/>
      <c r="AG3250" s="107"/>
      <c r="AH3250" s="107"/>
      <c r="AI3250" s="107"/>
      <c r="AJ3250" s="107"/>
      <c r="AK3250" s="107"/>
      <c r="AL3250" s="107"/>
      <c r="AM3250" s="107"/>
      <c r="AN3250" s="107"/>
      <c r="AO3250" s="107"/>
      <c r="AP3250" s="107"/>
      <c r="AQ3250" s="107"/>
      <c r="AR3250" s="107"/>
      <c r="AS3250" s="107"/>
      <c r="AT3250" s="107"/>
      <c r="AU3250" s="107"/>
      <c r="AV3250" s="107"/>
      <c r="AW3250" s="107"/>
      <c r="AX3250" s="107"/>
      <c r="AY3250" s="107"/>
      <c r="AZ3250" s="107"/>
      <c r="BA3250" s="107"/>
      <c r="BB3250" s="107"/>
      <c r="BC3250" s="107"/>
      <c r="BD3250" s="107"/>
      <c r="BE3250" s="107"/>
      <c r="BF3250" s="107"/>
      <c r="BG3250" s="107"/>
      <c r="BH3250" s="107"/>
      <c r="BI3250" s="107"/>
      <c r="BJ3250" s="107"/>
      <c r="BK3250" s="107"/>
      <c r="BL3250" s="107"/>
      <c r="BM3250" s="107"/>
      <c r="BN3250" s="107"/>
      <c r="BO3250" s="107"/>
      <c r="BP3250" s="107"/>
      <c r="BQ3250" s="107"/>
      <c r="BR3250" s="107"/>
      <c r="BS3250" s="107"/>
      <c r="BT3250" s="107"/>
      <c r="BU3250" s="107"/>
      <c r="BV3250" s="107"/>
      <c r="BW3250" s="107"/>
      <c r="BX3250" s="107"/>
      <c r="BY3250" s="107"/>
      <c r="BZ3250" s="107"/>
      <c r="CA3250" s="107"/>
      <c r="CB3250" s="107"/>
      <c r="CC3250" s="107"/>
      <c r="CD3250" s="107"/>
      <c r="CE3250" s="107"/>
      <c r="CF3250" s="107"/>
      <c r="CG3250" s="107"/>
      <c r="CH3250" s="107"/>
      <c r="CI3250" s="107"/>
      <c r="CJ3250" s="107"/>
      <c r="CK3250" s="107"/>
      <c r="CL3250" s="107"/>
      <c r="CM3250" s="107"/>
      <c r="CN3250" s="107"/>
      <c r="CO3250" s="107"/>
      <c r="CP3250" s="107"/>
      <c r="CQ3250" s="107"/>
      <c r="CR3250" s="107"/>
      <c r="CS3250" s="107"/>
      <c r="CT3250" s="107"/>
      <c r="CU3250" s="107"/>
      <c r="CV3250" s="107"/>
      <c r="CW3250" s="107"/>
      <c r="CX3250" s="107"/>
      <c r="CY3250" s="107"/>
      <c r="CZ3250" s="107"/>
      <c r="DA3250" s="107"/>
      <c r="DB3250" s="107"/>
      <c r="DC3250" s="107"/>
      <c r="DD3250" s="107"/>
      <c r="DE3250" s="107"/>
      <c r="DF3250" s="107"/>
      <c r="DG3250" s="107"/>
      <c r="DH3250" s="107"/>
      <c r="DI3250" s="107"/>
      <c r="DJ3250" s="107"/>
      <c r="DK3250" s="107"/>
      <c r="DL3250" s="107"/>
      <c r="DM3250" s="107"/>
      <c r="DN3250" s="107"/>
      <c r="DO3250" s="107"/>
      <c r="DP3250" s="107"/>
      <c r="DQ3250" s="107"/>
      <c r="DR3250" s="107"/>
      <c r="DS3250" s="107"/>
      <c r="DT3250" s="107"/>
      <c r="DU3250" s="107"/>
      <c r="DV3250" s="107"/>
      <c r="DW3250" s="107"/>
      <c r="DX3250" s="107"/>
      <c r="DY3250" s="107"/>
      <c r="DZ3250" s="107"/>
      <c r="EA3250" s="107"/>
      <c r="EB3250" s="107"/>
      <c r="EC3250" s="107"/>
      <c r="ED3250" s="107"/>
      <c r="EE3250" s="107"/>
      <c r="EF3250" s="107"/>
      <c r="EG3250" s="107"/>
      <c r="EH3250" s="107"/>
      <c r="EI3250" s="107"/>
      <c r="EJ3250" s="107"/>
      <c r="EK3250" s="107"/>
      <c r="EL3250" s="107"/>
      <c r="EM3250" s="107"/>
      <c r="EN3250" s="107"/>
      <c r="EO3250" s="107"/>
      <c r="EP3250" s="107"/>
      <c r="EQ3250" s="107"/>
      <c r="ER3250" s="107"/>
      <c r="ES3250" s="107"/>
      <c r="ET3250" s="107"/>
      <c r="EU3250" s="107"/>
      <c r="EV3250" s="107"/>
      <c r="EW3250" s="107"/>
      <c r="EX3250" s="107"/>
      <c r="EY3250" s="107"/>
    </row>
    <row r="3251" spans="1:155" x14ac:dyDescent="0.15">
      <c r="A3251" s="36"/>
      <c r="B3251" s="107"/>
      <c r="C3251" s="145"/>
      <c r="D3251" s="146"/>
      <c r="E3251" s="147"/>
      <c r="F3251" s="148"/>
      <c r="G3251" s="148"/>
      <c r="H3251" s="107"/>
      <c r="I3251" s="149"/>
      <c r="J3251" s="107"/>
      <c r="K3251" s="145"/>
      <c r="L3251" s="92"/>
      <c r="M3251" s="104"/>
      <c r="N3251" s="143"/>
      <c r="O3251" s="143"/>
      <c r="P3251" s="143"/>
      <c r="Q3251" s="143"/>
      <c r="R3251" s="94"/>
      <c r="S3251" s="107"/>
      <c r="T3251" s="143"/>
      <c r="U3251" s="94"/>
      <c r="V3251" s="94"/>
      <c r="W3251" s="94"/>
      <c r="X3251" s="143"/>
      <c r="Y3251" s="123"/>
      <c r="Z3251" s="143"/>
      <c r="AA3251" s="107"/>
      <c r="AB3251" s="107"/>
      <c r="AC3251" s="107"/>
      <c r="AD3251" s="107"/>
      <c r="AE3251" s="107"/>
      <c r="AF3251" s="107"/>
      <c r="AG3251" s="107"/>
      <c r="AH3251" s="107"/>
      <c r="AI3251" s="107"/>
      <c r="AJ3251" s="107"/>
      <c r="AK3251" s="107"/>
      <c r="AL3251" s="107"/>
      <c r="AM3251" s="107"/>
      <c r="AN3251" s="107"/>
      <c r="AO3251" s="107"/>
      <c r="AP3251" s="107"/>
      <c r="AQ3251" s="107"/>
      <c r="AR3251" s="107"/>
      <c r="AS3251" s="107"/>
      <c r="AT3251" s="107"/>
      <c r="AU3251" s="107"/>
      <c r="AV3251" s="107"/>
      <c r="AW3251" s="107"/>
      <c r="AX3251" s="107"/>
      <c r="AY3251" s="107"/>
      <c r="AZ3251" s="107"/>
      <c r="BA3251" s="107"/>
      <c r="BB3251" s="107"/>
      <c r="BC3251" s="107"/>
      <c r="BD3251" s="107"/>
      <c r="BE3251" s="107"/>
      <c r="BF3251" s="107"/>
      <c r="BG3251" s="107"/>
      <c r="BH3251" s="107"/>
      <c r="BI3251" s="107"/>
      <c r="BJ3251" s="107"/>
      <c r="BK3251" s="107"/>
      <c r="BL3251" s="107"/>
      <c r="BM3251" s="107"/>
      <c r="BN3251" s="107"/>
      <c r="BO3251" s="107"/>
      <c r="BP3251" s="107"/>
      <c r="BQ3251" s="107"/>
      <c r="BR3251" s="107"/>
      <c r="BS3251" s="107"/>
      <c r="BT3251" s="107"/>
      <c r="BU3251" s="107"/>
      <c r="BV3251" s="107"/>
      <c r="BW3251" s="107"/>
      <c r="BX3251" s="107"/>
      <c r="BY3251" s="107"/>
      <c r="BZ3251" s="107"/>
      <c r="CA3251" s="107"/>
      <c r="CB3251" s="107"/>
      <c r="CC3251" s="107"/>
      <c r="CD3251" s="107"/>
      <c r="CE3251" s="107"/>
      <c r="CF3251" s="107"/>
      <c r="CG3251" s="107"/>
      <c r="CH3251" s="107"/>
      <c r="CI3251" s="107"/>
      <c r="CJ3251" s="107"/>
      <c r="CK3251" s="107"/>
      <c r="CL3251" s="107"/>
      <c r="CM3251" s="107"/>
      <c r="CN3251" s="107"/>
      <c r="CO3251" s="107"/>
      <c r="CP3251" s="107"/>
      <c r="CQ3251" s="107"/>
      <c r="CR3251" s="107"/>
      <c r="CS3251" s="107"/>
      <c r="CT3251" s="107"/>
      <c r="CU3251" s="107"/>
      <c r="CV3251" s="107"/>
      <c r="CW3251" s="107"/>
      <c r="CX3251" s="107"/>
      <c r="CY3251" s="107"/>
      <c r="CZ3251" s="107"/>
      <c r="DA3251" s="107"/>
      <c r="DB3251" s="107"/>
      <c r="DC3251" s="107"/>
      <c r="DD3251" s="107"/>
      <c r="DE3251" s="107"/>
      <c r="DF3251" s="107"/>
      <c r="DG3251" s="107"/>
      <c r="DH3251" s="107"/>
      <c r="DI3251" s="107"/>
      <c r="DJ3251" s="107"/>
      <c r="DK3251" s="107"/>
      <c r="DL3251" s="107"/>
      <c r="DM3251" s="107"/>
      <c r="DN3251" s="107"/>
      <c r="DO3251" s="107"/>
      <c r="DP3251" s="107"/>
      <c r="DQ3251" s="107"/>
      <c r="DR3251" s="107"/>
      <c r="DS3251" s="107"/>
      <c r="DT3251" s="107"/>
      <c r="DU3251" s="107"/>
      <c r="DV3251" s="107"/>
      <c r="DW3251" s="107"/>
      <c r="DX3251" s="107"/>
      <c r="DY3251" s="107"/>
      <c r="DZ3251" s="107"/>
      <c r="EA3251" s="107"/>
      <c r="EB3251" s="107"/>
      <c r="EC3251" s="107"/>
      <c r="ED3251" s="107"/>
      <c r="EE3251" s="107"/>
      <c r="EF3251" s="107"/>
      <c r="EG3251" s="107"/>
      <c r="EH3251" s="107"/>
      <c r="EI3251" s="107"/>
      <c r="EJ3251" s="107"/>
      <c r="EK3251" s="107"/>
      <c r="EL3251" s="107"/>
      <c r="EM3251" s="107"/>
      <c r="EN3251" s="107"/>
      <c r="EO3251" s="107"/>
      <c r="EP3251" s="107"/>
      <c r="EQ3251" s="107"/>
      <c r="ER3251" s="107"/>
      <c r="ES3251" s="107"/>
      <c r="ET3251" s="107"/>
      <c r="EU3251" s="107"/>
      <c r="EV3251" s="107"/>
      <c r="EW3251" s="107"/>
      <c r="EX3251" s="107"/>
      <c r="EY3251" s="107"/>
    </row>
    <row r="3252" spans="1:155" x14ac:dyDescent="0.15">
      <c r="A3252" s="36"/>
      <c r="B3252" s="107"/>
      <c r="C3252" s="145"/>
      <c r="D3252" s="146"/>
      <c r="E3252" s="147"/>
      <c r="F3252" s="148"/>
      <c r="G3252" s="148"/>
      <c r="H3252" s="107"/>
      <c r="I3252" s="149"/>
      <c r="J3252" s="107"/>
      <c r="K3252" s="145"/>
      <c r="L3252" s="92"/>
      <c r="M3252" s="104"/>
      <c r="N3252" s="143"/>
      <c r="O3252" s="143"/>
      <c r="P3252" s="143"/>
      <c r="Q3252" s="143"/>
      <c r="R3252" s="94"/>
      <c r="S3252" s="107"/>
      <c r="T3252" s="143"/>
      <c r="U3252" s="94"/>
      <c r="V3252" s="94"/>
      <c r="W3252" s="94"/>
      <c r="X3252" s="143"/>
      <c r="Y3252" s="123"/>
      <c r="Z3252" s="143"/>
      <c r="AA3252" s="107"/>
      <c r="AB3252" s="107"/>
      <c r="AC3252" s="107"/>
      <c r="AD3252" s="107"/>
      <c r="AE3252" s="107"/>
      <c r="AF3252" s="107"/>
      <c r="AG3252" s="107"/>
      <c r="AH3252" s="107"/>
      <c r="AI3252" s="107"/>
      <c r="AJ3252" s="107"/>
      <c r="AK3252" s="107"/>
      <c r="AL3252" s="107"/>
      <c r="AM3252" s="107"/>
      <c r="AN3252" s="107"/>
      <c r="AO3252" s="107"/>
      <c r="AP3252" s="107"/>
      <c r="AQ3252" s="107"/>
      <c r="AR3252" s="107"/>
      <c r="AS3252" s="107"/>
      <c r="AT3252" s="107"/>
      <c r="AU3252" s="107"/>
      <c r="AV3252" s="107"/>
      <c r="AW3252" s="107"/>
      <c r="AX3252" s="107"/>
      <c r="AY3252" s="107"/>
      <c r="AZ3252" s="107"/>
      <c r="BA3252" s="107"/>
      <c r="BB3252" s="107"/>
      <c r="BC3252" s="107"/>
      <c r="BD3252" s="107"/>
      <c r="BE3252" s="107"/>
      <c r="BF3252" s="107"/>
      <c r="BG3252" s="107"/>
      <c r="BH3252" s="107"/>
      <c r="BI3252" s="107"/>
      <c r="BJ3252" s="107"/>
      <c r="BK3252" s="107"/>
      <c r="BL3252" s="107"/>
      <c r="BM3252" s="107"/>
      <c r="BN3252" s="107"/>
      <c r="BO3252" s="107"/>
      <c r="BP3252" s="107"/>
      <c r="BQ3252" s="107"/>
      <c r="BR3252" s="107"/>
      <c r="BS3252" s="107"/>
      <c r="BT3252" s="107"/>
      <c r="BU3252" s="107"/>
      <c r="BV3252" s="107"/>
      <c r="BW3252" s="107"/>
      <c r="BX3252" s="107"/>
      <c r="BY3252" s="107"/>
      <c r="BZ3252" s="107"/>
      <c r="CA3252" s="107"/>
      <c r="CB3252" s="107"/>
      <c r="CC3252" s="107"/>
      <c r="CD3252" s="107"/>
      <c r="CE3252" s="107"/>
      <c r="CF3252" s="107"/>
      <c r="CG3252" s="107"/>
      <c r="CH3252" s="107"/>
      <c r="CI3252" s="107"/>
      <c r="CJ3252" s="107"/>
      <c r="CK3252" s="107"/>
      <c r="CL3252" s="107"/>
      <c r="CM3252" s="107"/>
      <c r="CN3252" s="107"/>
      <c r="CO3252" s="107"/>
      <c r="CP3252" s="107"/>
      <c r="CQ3252" s="107"/>
      <c r="CR3252" s="107"/>
      <c r="CS3252" s="107"/>
      <c r="CT3252" s="107"/>
      <c r="CU3252" s="107"/>
      <c r="CV3252" s="107"/>
      <c r="CW3252" s="107"/>
      <c r="CX3252" s="107"/>
      <c r="CY3252" s="107"/>
      <c r="CZ3252" s="107"/>
      <c r="DA3252" s="107"/>
      <c r="DB3252" s="107"/>
      <c r="DC3252" s="107"/>
      <c r="DD3252" s="107"/>
      <c r="DE3252" s="107"/>
      <c r="DF3252" s="107"/>
      <c r="DG3252" s="107"/>
      <c r="DH3252" s="107"/>
      <c r="DI3252" s="107"/>
      <c r="DJ3252" s="107"/>
      <c r="DK3252" s="107"/>
      <c r="DL3252" s="107"/>
      <c r="DM3252" s="107"/>
      <c r="DN3252" s="107"/>
      <c r="DO3252" s="107"/>
      <c r="DP3252" s="107"/>
      <c r="DQ3252" s="107"/>
      <c r="DR3252" s="107"/>
      <c r="DS3252" s="107"/>
      <c r="DT3252" s="107"/>
      <c r="DU3252" s="107"/>
      <c r="DV3252" s="107"/>
      <c r="DW3252" s="107"/>
      <c r="DX3252" s="107"/>
      <c r="DY3252" s="107"/>
      <c r="DZ3252" s="107"/>
      <c r="EA3252" s="107"/>
      <c r="EB3252" s="107"/>
      <c r="EC3252" s="107"/>
      <c r="ED3252" s="107"/>
      <c r="EE3252" s="107"/>
      <c r="EF3252" s="107"/>
      <c r="EG3252" s="107"/>
      <c r="EH3252" s="107"/>
      <c r="EI3252" s="107"/>
      <c r="EJ3252" s="107"/>
      <c r="EK3252" s="107"/>
      <c r="EL3252" s="107"/>
      <c r="EM3252" s="107"/>
      <c r="EN3252" s="107"/>
      <c r="EO3252" s="107"/>
      <c r="EP3252" s="107"/>
      <c r="EQ3252" s="107"/>
      <c r="ER3252" s="107"/>
      <c r="ES3252" s="107"/>
      <c r="ET3252" s="107"/>
      <c r="EU3252" s="107"/>
      <c r="EV3252" s="107"/>
      <c r="EW3252" s="107"/>
      <c r="EX3252" s="107"/>
      <c r="EY3252" s="107"/>
    </row>
    <row r="3253" spans="1:155" x14ac:dyDescent="0.15">
      <c r="A3253" s="36"/>
      <c r="B3253" s="107"/>
      <c r="C3253" s="145"/>
      <c r="D3253" s="146"/>
      <c r="E3253" s="147"/>
      <c r="F3253" s="148"/>
      <c r="G3253" s="148"/>
      <c r="H3253" s="107"/>
      <c r="I3253" s="149"/>
      <c r="J3253" s="107"/>
      <c r="K3253" s="145"/>
      <c r="L3253" s="92"/>
      <c r="M3253" s="104"/>
      <c r="N3253" s="143"/>
      <c r="O3253" s="143"/>
      <c r="P3253" s="143"/>
      <c r="Q3253" s="143"/>
      <c r="R3253" s="94"/>
      <c r="S3253" s="107"/>
      <c r="T3253" s="143"/>
      <c r="U3253" s="94"/>
      <c r="V3253" s="94"/>
      <c r="W3253" s="94"/>
      <c r="X3253" s="143"/>
      <c r="Y3253" s="123"/>
      <c r="Z3253" s="143"/>
      <c r="AA3253" s="107"/>
      <c r="AB3253" s="107"/>
      <c r="AC3253" s="107"/>
      <c r="AD3253" s="107"/>
      <c r="AE3253" s="107"/>
      <c r="AF3253" s="107"/>
      <c r="AG3253" s="107"/>
      <c r="AH3253" s="107"/>
      <c r="AI3253" s="107"/>
      <c r="AJ3253" s="107"/>
      <c r="AK3253" s="107"/>
      <c r="AL3253" s="107"/>
      <c r="AM3253" s="107"/>
      <c r="AN3253" s="107"/>
      <c r="AO3253" s="107"/>
      <c r="AP3253" s="107"/>
      <c r="AQ3253" s="107"/>
      <c r="AR3253" s="107"/>
      <c r="AS3253" s="107"/>
      <c r="AT3253" s="107"/>
      <c r="AU3253" s="107"/>
      <c r="AV3253" s="107"/>
      <c r="AW3253" s="107"/>
      <c r="AX3253" s="107"/>
      <c r="AY3253" s="107"/>
      <c r="AZ3253" s="107"/>
      <c r="BA3253" s="107"/>
      <c r="BB3253" s="107"/>
      <c r="BC3253" s="107"/>
      <c r="BD3253" s="107"/>
      <c r="BE3253" s="107"/>
      <c r="BF3253" s="107"/>
      <c r="BG3253" s="107"/>
      <c r="BH3253" s="107"/>
      <c r="BI3253" s="107"/>
      <c r="BJ3253" s="107"/>
      <c r="BK3253" s="107"/>
      <c r="BL3253" s="107"/>
      <c r="BM3253" s="107"/>
      <c r="BN3253" s="107"/>
      <c r="BO3253" s="107"/>
      <c r="BP3253" s="107"/>
      <c r="BQ3253" s="107"/>
      <c r="BR3253" s="107"/>
      <c r="BS3253" s="107"/>
      <c r="BT3253" s="107"/>
      <c r="BU3253" s="107"/>
      <c r="BV3253" s="107"/>
      <c r="BW3253" s="107"/>
      <c r="BX3253" s="107"/>
      <c r="BY3253" s="107"/>
      <c r="BZ3253" s="107"/>
      <c r="CA3253" s="107"/>
      <c r="CB3253" s="107"/>
      <c r="CC3253" s="107"/>
      <c r="CD3253" s="107"/>
      <c r="CE3253" s="107"/>
      <c r="CF3253" s="107"/>
      <c r="CG3253" s="107"/>
      <c r="CH3253" s="107"/>
      <c r="CI3253" s="107"/>
      <c r="CJ3253" s="107"/>
      <c r="CK3253" s="107"/>
      <c r="CL3253" s="107"/>
      <c r="CM3253" s="107"/>
      <c r="CN3253" s="107"/>
      <c r="CO3253" s="107"/>
      <c r="CP3253" s="107"/>
      <c r="CQ3253" s="107"/>
      <c r="CR3253" s="107"/>
      <c r="CS3253" s="107"/>
      <c r="CT3253" s="107"/>
      <c r="CU3253" s="107"/>
      <c r="CV3253" s="107"/>
      <c r="CW3253" s="107"/>
      <c r="CX3253" s="107"/>
      <c r="CY3253" s="107"/>
      <c r="CZ3253" s="107"/>
      <c r="DA3253" s="107"/>
      <c r="DB3253" s="107"/>
      <c r="DC3253" s="107"/>
      <c r="DD3253" s="107"/>
      <c r="DE3253" s="107"/>
      <c r="DF3253" s="107"/>
      <c r="DG3253" s="107"/>
      <c r="DH3253" s="107"/>
      <c r="DI3253" s="107"/>
      <c r="DJ3253" s="107"/>
      <c r="DK3253" s="107"/>
      <c r="DL3253" s="107"/>
      <c r="DM3253" s="107"/>
      <c r="DN3253" s="107"/>
      <c r="DO3253" s="107"/>
      <c r="DP3253" s="107"/>
      <c r="DQ3253" s="107"/>
      <c r="DR3253" s="107"/>
      <c r="DS3253" s="107"/>
      <c r="DT3253" s="107"/>
      <c r="DU3253" s="107"/>
      <c r="DV3253" s="107"/>
      <c r="DW3253" s="107"/>
      <c r="DX3253" s="107"/>
      <c r="DY3253" s="107"/>
      <c r="DZ3253" s="107"/>
      <c r="EA3253" s="107"/>
      <c r="EB3253" s="107"/>
      <c r="EC3253" s="107"/>
      <c r="ED3253" s="107"/>
      <c r="EE3253" s="107"/>
      <c r="EF3253" s="107"/>
      <c r="EG3253" s="107"/>
      <c r="EH3253" s="107"/>
      <c r="EI3253" s="107"/>
      <c r="EJ3253" s="107"/>
      <c r="EK3253" s="107"/>
      <c r="EL3253" s="107"/>
      <c r="EM3253" s="107"/>
      <c r="EN3253" s="107"/>
      <c r="EO3253" s="107"/>
      <c r="EP3253" s="107"/>
      <c r="EQ3253" s="107"/>
      <c r="ER3253" s="107"/>
      <c r="ES3253" s="107"/>
      <c r="ET3253" s="107"/>
      <c r="EU3253" s="107"/>
      <c r="EV3253" s="107"/>
      <c r="EW3253" s="107"/>
      <c r="EX3253" s="107"/>
      <c r="EY3253" s="107"/>
    </row>
    <row r="3254" spans="1:155" x14ac:dyDescent="0.15">
      <c r="A3254" s="36"/>
      <c r="B3254" s="107"/>
      <c r="C3254" s="145"/>
      <c r="D3254" s="146"/>
      <c r="E3254" s="147"/>
      <c r="F3254" s="148"/>
      <c r="G3254" s="148"/>
      <c r="H3254" s="107"/>
      <c r="I3254" s="149"/>
      <c r="J3254" s="107"/>
      <c r="K3254" s="145"/>
      <c r="L3254" s="92"/>
      <c r="M3254" s="104"/>
      <c r="N3254" s="143"/>
      <c r="O3254" s="143"/>
      <c r="P3254" s="143"/>
      <c r="Q3254" s="143"/>
      <c r="R3254" s="94"/>
      <c r="S3254" s="107"/>
      <c r="T3254" s="143"/>
      <c r="U3254" s="94"/>
      <c r="V3254" s="94"/>
      <c r="W3254" s="94"/>
      <c r="X3254" s="143"/>
      <c r="Y3254" s="123"/>
      <c r="Z3254" s="143"/>
      <c r="AA3254" s="107"/>
      <c r="AB3254" s="107"/>
      <c r="AC3254" s="107"/>
      <c r="AD3254" s="107"/>
      <c r="AE3254" s="107"/>
      <c r="AF3254" s="107"/>
      <c r="AG3254" s="107"/>
      <c r="AH3254" s="107"/>
      <c r="AI3254" s="107"/>
      <c r="AJ3254" s="107"/>
      <c r="AK3254" s="107"/>
      <c r="AL3254" s="107"/>
      <c r="AM3254" s="107"/>
      <c r="AN3254" s="107"/>
      <c r="AO3254" s="107"/>
      <c r="AP3254" s="107"/>
      <c r="AQ3254" s="107"/>
      <c r="AR3254" s="107"/>
      <c r="AS3254" s="107"/>
      <c r="AT3254" s="107"/>
      <c r="AU3254" s="107"/>
      <c r="AV3254" s="107"/>
      <c r="AW3254" s="107"/>
      <c r="AX3254" s="107"/>
      <c r="AY3254" s="107"/>
      <c r="AZ3254" s="107"/>
      <c r="BA3254" s="107"/>
      <c r="BB3254" s="107"/>
      <c r="BC3254" s="107"/>
      <c r="BD3254" s="107"/>
      <c r="BE3254" s="107"/>
      <c r="BF3254" s="107"/>
      <c r="BG3254" s="107"/>
      <c r="BH3254" s="107"/>
      <c r="BI3254" s="107"/>
      <c r="BJ3254" s="107"/>
      <c r="BK3254" s="107"/>
      <c r="BL3254" s="107"/>
      <c r="BM3254" s="107"/>
      <c r="BN3254" s="107"/>
      <c r="BO3254" s="107"/>
      <c r="BP3254" s="107"/>
      <c r="BQ3254" s="107"/>
      <c r="BR3254" s="107"/>
      <c r="BS3254" s="107"/>
      <c r="BT3254" s="107"/>
      <c r="BU3254" s="107"/>
      <c r="BV3254" s="107"/>
      <c r="BW3254" s="107"/>
      <c r="BX3254" s="107"/>
      <c r="BY3254" s="107"/>
      <c r="BZ3254" s="107"/>
      <c r="CA3254" s="107"/>
      <c r="CB3254" s="107"/>
      <c r="CC3254" s="107"/>
      <c r="CD3254" s="107"/>
      <c r="CE3254" s="107"/>
      <c r="CF3254" s="107"/>
      <c r="CG3254" s="107"/>
      <c r="CH3254" s="107"/>
      <c r="CI3254" s="107"/>
      <c r="CJ3254" s="107"/>
      <c r="CK3254" s="107"/>
      <c r="CL3254" s="107"/>
      <c r="CM3254" s="107"/>
      <c r="CN3254" s="107"/>
      <c r="CO3254" s="107"/>
      <c r="CP3254" s="107"/>
      <c r="CQ3254" s="107"/>
      <c r="CR3254" s="107"/>
      <c r="CS3254" s="107"/>
      <c r="CT3254" s="107"/>
      <c r="CU3254" s="107"/>
      <c r="CV3254" s="107"/>
      <c r="CW3254" s="107"/>
      <c r="CX3254" s="107"/>
      <c r="CY3254" s="107"/>
      <c r="CZ3254" s="107"/>
      <c r="DA3254" s="107"/>
      <c r="DB3254" s="107"/>
      <c r="DC3254" s="107"/>
      <c r="DD3254" s="107"/>
      <c r="DE3254" s="107"/>
      <c r="DF3254" s="107"/>
      <c r="DG3254" s="107"/>
      <c r="DH3254" s="107"/>
      <c r="DI3254" s="107"/>
      <c r="DJ3254" s="107"/>
      <c r="DK3254" s="107"/>
      <c r="DL3254" s="107"/>
      <c r="DM3254" s="107"/>
      <c r="DN3254" s="107"/>
      <c r="DO3254" s="107"/>
      <c r="DP3254" s="107"/>
      <c r="DQ3254" s="107"/>
      <c r="DR3254" s="107"/>
      <c r="DS3254" s="107"/>
      <c r="DT3254" s="107"/>
      <c r="DU3254" s="107"/>
      <c r="DV3254" s="107"/>
      <c r="DW3254" s="107"/>
      <c r="DX3254" s="107"/>
      <c r="DY3254" s="107"/>
      <c r="DZ3254" s="107"/>
      <c r="EA3254" s="107"/>
      <c r="EB3254" s="107"/>
      <c r="EC3254" s="107"/>
      <c r="ED3254" s="107"/>
      <c r="EE3254" s="107"/>
      <c r="EF3254" s="107"/>
      <c r="EG3254" s="107"/>
      <c r="EH3254" s="107"/>
      <c r="EI3254" s="107"/>
      <c r="EJ3254" s="107"/>
      <c r="EK3254" s="107"/>
      <c r="EL3254" s="107"/>
      <c r="EM3254" s="107"/>
      <c r="EN3254" s="107"/>
      <c r="EO3254" s="107"/>
      <c r="EP3254" s="107"/>
      <c r="EQ3254" s="107"/>
      <c r="ER3254" s="107"/>
      <c r="ES3254" s="107"/>
      <c r="ET3254" s="107"/>
      <c r="EU3254" s="107"/>
      <c r="EV3254" s="107"/>
      <c r="EW3254" s="107"/>
      <c r="EX3254" s="107"/>
      <c r="EY3254" s="107"/>
    </row>
    <row r="3255" spans="1:155" x14ac:dyDescent="0.15">
      <c r="A3255" s="36"/>
      <c r="B3255" s="107"/>
      <c r="C3255" s="145"/>
      <c r="D3255" s="146"/>
      <c r="E3255" s="147"/>
      <c r="F3255" s="148"/>
      <c r="G3255" s="148"/>
      <c r="H3255" s="107"/>
      <c r="I3255" s="149"/>
      <c r="J3255" s="107"/>
      <c r="K3255" s="145"/>
      <c r="L3255" s="92"/>
      <c r="M3255" s="104"/>
      <c r="N3255" s="143"/>
      <c r="O3255" s="143"/>
      <c r="P3255" s="143"/>
      <c r="Q3255" s="143"/>
      <c r="R3255" s="94"/>
      <c r="S3255" s="107"/>
      <c r="T3255" s="143"/>
      <c r="U3255" s="94"/>
      <c r="V3255" s="94"/>
      <c r="W3255" s="94"/>
      <c r="X3255" s="143"/>
      <c r="Y3255" s="123"/>
      <c r="Z3255" s="143"/>
      <c r="AA3255" s="107"/>
      <c r="AB3255" s="107"/>
      <c r="AC3255" s="107"/>
      <c r="AD3255" s="107"/>
      <c r="AE3255" s="107"/>
      <c r="AF3255" s="107"/>
      <c r="AG3255" s="107"/>
      <c r="AH3255" s="107"/>
      <c r="AI3255" s="107"/>
      <c r="AJ3255" s="107"/>
      <c r="AK3255" s="107"/>
      <c r="AL3255" s="107"/>
      <c r="AM3255" s="107"/>
      <c r="AN3255" s="107"/>
      <c r="AO3255" s="107"/>
      <c r="AP3255" s="107"/>
      <c r="AQ3255" s="107"/>
      <c r="AR3255" s="107"/>
      <c r="AS3255" s="107"/>
      <c r="AT3255" s="107"/>
      <c r="AU3255" s="107"/>
      <c r="AV3255" s="107"/>
      <c r="AW3255" s="107"/>
      <c r="AX3255" s="107"/>
      <c r="AY3255" s="107"/>
      <c r="AZ3255" s="107"/>
      <c r="BA3255" s="107"/>
      <c r="BB3255" s="107"/>
      <c r="BC3255" s="107"/>
      <c r="BD3255" s="107"/>
      <c r="BE3255" s="107"/>
      <c r="BF3255" s="107"/>
      <c r="BG3255" s="107"/>
      <c r="BH3255" s="107"/>
      <c r="BI3255" s="107"/>
      <c r="BJ3255" s="107"/>
      <c r="BK3255" s="107"/>
      <c r="BL3255" s="107"/>
      <c r="BM3255" s="107"/>
      <c r="BN3255" s="107"/>
      <c r="BO3255" s="107"/>
      <c r="BP3255" s="107"/>
      <c r="BQ3255" s="107"/>
      <c r="BR3255" s="107"/>
      <c r="BS3255" s="107"/>
      <c r="BT3255" s="107"/>
      <c r="BU3255" s="107"/>
      <c r="BV3255" s="107"/>
      <c r="BW3255" s="107"/>
      <c r="BX3255" s="107"/>
      <c r="BY3255" s="107"/>
      <c r="BZ3255" s="107"/>
      <c r="CA3255" s="107"/>
      <c r="CB3255" s="107"/>
      <c r="CC3255" s="107"/>
      <c r="CD3255" s="107"/>
      <c r="CE3255" s="107"/>
      <c r="CF3255" s="107"/>
      <c r="CG3255" s="107"/>
      <c r="CH3255" s="107"/>
      <c r="CI3255" s="107"/>
      <c r="CJ3255" s="107"/>
      <c r="CK3255" s="107"/>
      <c r="CL3255" s="107"/>
      <c r="CM3255" s="107"/>
      <c r="CN3255" s="107"/>
      <c r="CO3255" s="107"/>
      <c r="CP3255" s="107"/>
      <c r="CQ3255" s="107"/>
      <c r="CR3255" s="107"/>
      <c r="CS3255" s="107"/>
      <c r="CT3255" s="107"/>
      <c r="CU3255" s="107"/>
      <c r="CV3255" s="107"/>
      <c r="CW3255" s="107"/>
      <c r="CX3255" s="107"/>
      <c r="CY3255" s="107"/>
      <c r="CZ3255" s="107"/>
      <c r="DA3255" s="107"/>
      <c r="DB3255" s="107"/>
      <c r="DC3255" s="107"/>
      <c r="DD3255" s="107"/>
      <c r="DE3255" s="107"/>
      <c r="DF3255" s="107"/>
      <c r="DG3255" s="107"/>
      <c r="DH3255" s="107"/>
      <c r="DI3255" s="107"/>
      <c r="DJ3255" s="107"/>
      <c r="DK3255" s="107"/>
      <c r="DL3255" s="107"/>
      <c r="DM3255" s="107"/>
      <c r="DN3255" s="107"/>
      <c r="DO3255" s="107"/>
      <c r="DP3255" s="107"/>
      <c r="DQ3255" s="107"/>
      <c r="DR3255" s="107"/>
      <c r="DS3255" s="107"/>
      <c r="DT3255" s="107"/>
      <c r="DU3255" s="107"/>
      <c r="DV3255" s="107"/>
      <c r="DW3255" s="107"/>
      <c r="DX3255" s="107"/>
      <c r="DY3255" s="107"/>
      <c r="DZ3255" s="107"/>
      <c r="EA3255" s="107"/>
      <c r="EB3255" s="107"/>
      <c r="EC3255" s="107"/>
      <c r="ED3255" s="107"/>
      <c r="EE3255" s="107"/>
      <c r="EF3255" s="107"/>
      <c r="EG3255" s="107"/>
      <c r="EH3255" s="107"/>
      <c r="EI3255" s="107"/>
      <c r="EJ3255" s="107"/>
      <c r="EK3255" s="107"/>
      <c r="EL3255" s="107"/>
      <c r="EM3255" s="107"/>
      <c r="EN3255" s="107"/>
      <c r="EO3255" s="107"/>
      <c r="EP3255" s="107"/>
      <c r="EQ3255" s="107"/>
      <c r="ER3255" s="107"/>
      <c r="ES3255" s="107"/>
      <c r="ET3255" s="107"/>
      <c r="EU3255" s="107"/>
      <c r="EV3255" s="107"/>
      <c r="EW3255" s="107"/>
      <c r="EX3255" s="107"/>
      <c r="EY3255" s="107"/>
    </row>
    <row r="3256" spans="1:155" x14ac:dyDescent="0.15">
      <c r="A3256" s="36"/>
      <c r="B3256" s="107"/>
      <c r="C3256" s="145"/>
      <c r="D3256" s="146"/>
      <c r="E3256" s="147"/>
      <c r="F3256" s="148"/>
      <c r="G3256" s="148"/>
      <c r="H3256" s="107"/>
      <c r="I3256" s="149"/>
      <c r="J3256" s="107"/>
      <c r="K3256" s="145"/>
      <c r="L3256" s="92"/>
      <c r="M3256" s="104"/>
      <c r="N3256" s="143"/>
      <c r="O3256" s="143"/>
      <c r="P3256" s="143"/>
      <c r="Q3256" s="143"/>
      <c r="R3256" s="94"/>
      <c r="S3256" s="107"/>
      <c r="T3256" s="143"/>
      <c r="U3256" s="94"/>
      <c r="V3256" s="94"/>
      <c r="W3256" s="94"/>
      <c r="X3256" s="143"/>
      <c r="Y3256" s="123"/>
      <c r="Z3256" s="143"/>
      <c r="AA3256" s="107"/>
      <c r="AB3256" s="107"/>
      <c r="AC3256" s="107"/>
      <c r="AD3256" s="107"/>
      <c r="AE3256" s="107"/>
      <c r="AF3256" s="107"/>
      <c r="AG3256" s="107"/>
      <c r="AH3256" s="107"/>
      <c r="AI3256" s="107"/>
      <c r="AJ3256" s="107"/>
      <c r="AK3256" s="107"/>
      <c r="AL3256" s="107"/>
      <c r="AM3256" s="107"/>
      <c r="AN3256" s="107"/>
      <c r="AO3256" s="107"/>
      <c r="AP3256" s="107"/>
      <c r="AQ3256" s="107"/>
      <c r="AR3256" s="107"/>
      <c r="AS3256" s="107"/>
      <c r="AT3256" s="107"/>
      <c r="AU3256" s="107"/>
      <c r="AV3256" s="107"/>
      <c r="AW3256" s="107"/>
      <c r="AX3256" s="107"/>
      <c r="AY3256" s="107"/>
      <c r="AZ3256" s="107"/>
      <c r="BA3256" s="107"/>
      <c r="BB3256" s="107"/>
      <c r="BC3256" s="107"/>
      <c r="BD3256" s="107"/>
      <c r="BE3256" s="107"/>
      <c r="BF3256" s="107"/>
      <c r="BG3256" s="107"/>
      <c r="BH3256" s="107"/>
      <c r="BI3256" s="107"/>
      <c r="BJ3256" s="107"/>
      <c r="BK3256" s="107"/>
      <c r="BL3256" s="107"/>
      <c r="BM3256" s="107"/>
      <c r="BN3256" s="107"/>
      <c r="BO3256" s="107"/>
      <c r="BP3256" s="107"/>
      <c r="BQ3256" s="107"/>
      <c r="BR3256" s="107"/>
      <c r="BS3256" s="107"/>
      <c r="BT3256" s="107"/>
      <c r="BU3256" s="107"/>
      <c r="BV3256" s="107"/>
      <c r="BW3256" s="107"/>
      <c r="BX3256" s="107"/>
      <c r="BY3256" s="107"/>
      <c r="BZ3256" s="107"/>
      <c r="CA3256" s="107"/>
      <c r="CB3256" s="107"/>
      <c r="CC3256" s="107"/>
      <c r="CD3256" s="107"/>
      <c r="CE3256" s="107"/>
      <c r="CF3256" s="107"/>
      <c r="CG3256" s="107"/>
      <c r="CH3256" s="107"/>
      <c r="CI3256" s="107"/>
      <c r="CJ3256" s="107"/>
      <c r="CK3256" s="107"/>
      <c r="CL3256" s="107"/>
      <c r="CM3256" s="107"/>
      <c r="CN3256" s="107"/>
      <c r="CO3256" s="107"/>
      <c r="CP3256" s="107"/>
      <c r="CQ3256" s="107"/>
      <c r="CR3256" s="107"/>
      <c r="CS3256" s="107"/>
      <c r="CT3256" s="107"/>
      <c r="CU3256" s="107"/>
      <c r="CV3256" s="107"/>
      <c r="CW3256" s="107"/>
      <c r="CX3256" s="107"/>
      <c r="CY3256" s="107"/>
      <c r="CZ3256" s="107"/>
      <c r="DA3256" s="107"/>
      <c r="DB3256" s="107"/>
      <c r="DC3256" s="107"/>
      <c r="DD3256" s="107"/>
      <c r="DE3256" s="107"/>
      <c r="DF3256" s="107"/>
      <c r="DG3256" s="107"/>
      <c r="DH3256" s="107"/>
      <c r="DI3256" s="107"/>
      <c r="DJ3256" s="107"/>
      <c r="DK3256" s="107"/>
      <c r="DL3256" s="107"/>
      <c r="DM3256" s="107"/>
      <c r="DN3256" s="107"/>
      <c r="DO3256" s="107"/>
      <c r="DP3256" s="107"/>
      <c r="DQ3256" s="107"/>
      <c r="DR3256" s="107"/>
      <c r="DS3256" s="107"/>
      <c r="DT3256" s="107"/>
      <c r="DU3256" s="107"/>
      <c r="DV3256" s="107"/>
      <c r="DW3256" s="107"/>
      <c r="DX3256" s="107"/>
      <c r="DY3256" s="107"/>
      <c r="DZ3256" s="107"/>
      <c r="EA3256" s="107"/>
      <c r="EB3256" s="107"/>
      <c r="EC3256" s="107"/>
      <c r="ED3256" s="107"/>
      <c r="EE3256" s="107"/>
      <c r="EF3256" s="107"/>
      <c r="EG3256" s="107"/>
      <c r="EH3256" s="107"/>
      <c r="EI3256" s="107"/>
      <c r="EJ3256" s="107"/>
      <c r="EK3256" s="107"/>
      <c r="EL3256" s="107"/>
      <c r="EM3256" s="107"/>
      <c r="EN3256" s="107"/>
      <c r="EO3256" s="107"/>
      <c r="EP3256" s="107"/>
      <c r="EQ3256" s="107"/>
      <c r="ER3256" s="107"/>
      <c r="ES3256" s="107"/>
      <c r="ET3256" s="107"/>
      <c r="EU3256" s="107"/>
      <c r="EV3256" s="107"/>
      <c r="EW3256" s="107"/>
      <c r="EX3256" s="107"/>
      <c r="EY3256" s="107"/>
    </row>
    <row r="3257" spans="1:155" x14ac:dyDescent="0.15">
      <c r="A3257" s="36"/>
      <c r="B3257" s="107"/>
      <c r="C3257" s="145"/>
      <c r="D3257" s="146"/>
      <c r="E3257" s="147"/>
      <c r="F3257" s="148"/>
      <c r="G3257" s="148"/>
      <c r="H3257" s="107"/>
      <c r="I3257" s="149"/>
      <c r="J3257" s="107"/>
      <c r="K3257" s="145"/>
      <c r="L3257" s="92"/>
      <c r="M3257" s="104"/>
      <c r="N3257" s="143"/>
      <c r="O3257" s="143"/>
      <c r="P3257" s="143"/>
      <c r="Q3257" s="143"/>
      <c r="R3257" s="94"/>
      <c r="S3257" s="107"/>
      <c r="T3257" s="143"/>
      <c r="U3257" s="94"/>
      <c r="V3257" s="94"/>
      <c r="W3257" s="94"/>
      <c r="X3257" s="143"/>
      <c r="Y3257" s="123"/>
      <c r="Z3257" s="143"/>
      <c r="AA3257" s="107"/>
      <c r="AB3257" s="107"/>
      <c r="AC3257" s="107"/>
      <c r="AD3257" s="107"/>
      <c r="AE3257" s="107"/>
      <c r="AF3257" s="107"/>
      <c r="AG3257" s="107"/>
      <c r="AH3257" s="107"/>
      <c r="AI3257" s="107"/>
      <c r="AJ3257" s="107"/>
      <c r="AK3257" s="107"/>
      <c r="AL3257" s="107"/>
      <c r="AM3257" s="107"/>
      <c r="AN3257" s="107"/>
      <c r="AO3257" s="107"/>
      <c r="AP3257" s="107"/>
      <c r="AQ3257" s="107"/>
      <c r="AR3257" s="107"/>
      <c r="AS3257" s="107"/>
      <c r="AT3257" s="107"/>
      <c r="AU3257" s="107"/>
      <c r="AV3257" s="107"/>
      <c r="AW3257" s="107"/>
      <c r="AX3257" s="107"/>
      <c r="AY3257" s="107"/>
      <c r="AZ3257" s="107"/>
      <c r="BA3257" s="107"/>
      <c r="BB3257" s="107"/>
      <c r="BC3257" s="107"/>
      <c r="BD3257" s="107"/>
      <c r="BE3257" s="107"/>
      <c r="BF3257" s="107"/>
      <c r="BG3257" s="107"/>
      <c r="BH3257" s="107"/>
      <c r="BI3257" s="107"/>
      <c r="BJ3257" s="107"/>
      <c r="BK3257" s="107"/>
      <c r="BL3257" s="107"/>
      <c r="BM3257" s="107"/>
      <c r="BN3257" s="107"/>
      <c r="BO3257" s="107"/>
      <c r="BP3257" s="107"/>
      <c r="BQ3257" s="107"/>
      <c r="BR3257" s="107"/>
      <c r="BS3257" s="107"/>
      <c r="BT3257" s="107"/>
      <c r="BU3257" s="107"/>
      <c r="BV3257" s="107"/>
      <c r="BW3257" s="107"/>
      <c r="BX3257" s="107"/>
      <c r="BY3257" s="107"/>
      <c r="BZ3257" s="107"/>
      <c r="CA3257" s="107"/>
      <c r="CB3257" s="107"/>
      <c r="CC3257" s="107"/>
      <c r="CD3257" s="107"/>
      <c r="CE3257" s="107"/>
      <c r="CF3257" s="107"/>
      <c r="CG3257" s="107"/>
      <c r="CH3257" s="107"/>
      <c r="CI3257" s="107"/>
      <c r="CJ3257" s="107"/>
      <c r="CK3257" s="107"/>
      <c r="CL3257" s="107"/>
      <c r="CM3257" s="107"/>
      <c r="CN3257" s="107"/>
      <c r="CO3257" s="107"/>
      <c r="CP3257" s="107"/>
      <c r="CQ3257" s="107"/>
      <c r="CR3257" s="107"/>
      <c r="CS3257" s="107"/>
      <c r="CT3257" s="107"/>
      <c r="CU3257" s="107"/>
      <c r="CV3257" s="107"/>
      <c r="CW3257" s="107"/>
      <c r="CX3257" s="107"/>
      <c r="CY3257" s="107"/>
      <c r="CZ3257" s="107"/>
      <c r="DA3257" s="107"/>
      <c r="DB3257" s="107"/>
      <c r="DC3257" s="107"/>
      <c r="DD3257" s="107"/>
      <c r="DE3257" s="107"/>
      <c r="DF3257" s="107"/>
      <c r="DG3257" s="107"/>
      <c r="DH3257" s="107"/>
      <c r="DI3257" s="107"/>
      <c r="DJ3257" s="107"/>
      <c r="DK3257" s="107"/>
      <c r="DL3257" s="107"/>
      <c r="DM3257" s="107"/>
      <c r="DN3257" s="107"/>
      <c r="DO3257" s="107"/>
      <c r="DP3257" s="107"/>
      <c r="DQ3257" s="107"/>
      <c r="DR3257" s="107"/>
      <c r="DS3257" s="107"/>
      <c r="DT3257" s="107"/>
      <c r="DU3257" s="107"/>
      <c r="DV3257" s="107"/>
      <c r="DW3257" s="107"/>
      <c r="DX3257" s="107"/>
      <c r="DY3257" s="107"/>
      <c r="DZ3257" s="107"/>
      <c r="EA3257" s="107"/>
      <c r="EB3257" s="107"/>
      <c r="EC3257" s="107"/>
      <c r="ED3257" s="107"/>
      <c r="EE3257" s="107"/>
      <c r="EF3257" s="107"/>
      <c r="EG3257" s="107"/>
      <c r="EH3257" s="107"/>
      <c r="EI3257" s="107"/>
      <c r="EJ3257" s="107"/>
      <c r="EK3257" s="107"/>
      <c r="EL3257" s="107"/>
      <c r="EM3257" s="107"/>
      <c r="EN3257" s="107"/>
      <c r="EO3257" s="107"/>
      <c r="EP3257" s="107"/>
      <c r="EQ3257" s="107"/>
      <c r="ER3257" s="107"/>
      <c r="ES3257" s="107"/>
      <c r="ET3257" s="107"/>
      <c r="EU3257" s="107"/>
      <c r="EV3257" s="107"/>
      <c r="EW3257" s="107"/>
      <c r="EX3257" s="107"/>
      <c r="EY3257" s="107"/>
    </row>
    <row r="3258" spans="1:155" x14ac:dyDescent="0.15">
      <c r="A3258" s="36"/>
      <c r="B3258" s="107"/>
      <c r="C3258" s="145"/>
      <c r="D3258" s="146"/>
      <c r="E3258" s="147"/>
      <c r="F3258" s="148"/>
      <c r="G3258" s="148"/>
      <c r="H3258" s="107"/>
      <c r="I3258" s="149"/>
      <c r="J3258" s="107"/>
      <c r="K3258" s="145"/>
      <c r="L3258" s="92"/>
      <c r="M3258" s="104"/>
      <c r="N3258" s="143"/>
      <c r="O3258" s="143"/>
      <c r="P3258" s="143"/>
      <c r="Q3258" s="143"/>
      <c r="R3258" s="94"/>
      <c r="S3258" s="107"/>
      <c r="T3258" s="143"/>
      <c r="U3258" s="94"/>
      <c r="V3258" s="94"/>
      <c r="W3258" s="94"/>
      <c r="X3258" s="143"/>
      <c r="Y3258" s="123"/>
      <c r="Z3258" s="143"/>
      <c r="AA3258" s="107"/>
      <c r="AB3258" s="107"/>
      <c r="AC3258" s="107"/>
      <c r="AD3258" s="107"/>
      <c r="AE3258" s="107"/>
      <c r="AF3258" s="107"/>
      <c r="AG3258" s="107"/>
      <c r="AH3258" s="107"/>
      <c r="AI3258" s="107"/>
      <c r="AJ3258" s="107"/>
      <c r="AK3258" s="107"/>
      <c r="AL3258" s="107"/>
      <c r="AM3258" s="107"/>
      <c r="AN3258" s="107"/>
      <c r="AO3258" s="107"/>
      <c r="AP3258" s="107"/>
      <c r="AQ3258" s="107"/>
      <c r="AR3258" s="107"/>
      <c r="AS3258" s="107"/>
      <c r="AT3258" s="107"/>
      <c r="AU3258" s="107"/>
      <c r="AV3258" s="107"/>
      <c r="AW3258" s="107"/>
      <c r="AX3258" s="107"/>
      <c r="AY3258" s="107"/>
      <c r="AZ3258" s="107"/>
      <c r="BA3258" s="107"/>
      <c r="BB3258" s="107"/>
      <c r="BC3258" s="107"/>
      <c r="BD3258" s="107"/>
      <c r="BE3258" s="107"/>
      <c r="BF3258" s="107"/>
      <c r="BG3258" s="107"/>
      <c r="BH3258" s="107"/>
      <c r="BI3258" s="107"/>
      <c r="BJ3258" s="107"/>
      <c r="BK3258" s="107"/>
      <c r="BL3258" s="107"/>
      <c r="BM3258" s="107"/>
      <c r="BN3258" s="107"/>
      <c r="BO3258" s="107"/>
      <c r="BP3258" s="107"/>
      <c r="BQ3258" s="107"/>
      <c r="BR3258" s="107"/>
      <c r="BS3258" s="107"/>
      <c r="BT3258" s="107"/>
      <c r="BU3258" s="107"/>
      <c r="BV3258" s="107"/>
      <c r="BW3258" s="107"/>
      <c r="BX3258" s="107"/>
      <c r="BY3258" s="107"/>
      <c r="BZ3258" s="107"/>
      <c r="CA3258" s="107"/>
      <c r="CB3258" s="107"/>
      <c r="CC3258" s="107"/>
      <c r="CD3258" s="107"/>
      <c r="CE3258" s="107"/>
      <c r="CF3258" s="107"/>
      <c r="CG3258" s="107"/>
      <c r="CH3258" s="107"/>
      <c r="CI3258" s="107"/>
      <c r="CJ3258" s="107"/>
      <c r="CK3258" s="107"/>
      <c r="CL3258" s="107"/>
      <c r="CM3258" s="107"/>
      <c r="CN3258" s="107"/>
      <c r="CO3258" s="107"/>
      <c r="CP3258" s="107"/>
      <c r="CQ3258" s="107"/>
      <c r="CR3258" s="107"/>
      <c r="CS3258" s="107"/>
      <c r="CT3258" s="107"/>
      <c r="CU3258" s="107"/>
      <c r="CV3258" s="107"/>
      <c r="CW3258" s="107"/>
      <c r="CX3258" s="107"/>
      <c r="CY3258" s="107"/>
      <c r="CZ3258" s="107"/>
      <c r="DA3258" s="107"/>
      <c r="DB3258" s="107"/>
      <c r="DC3258" s="107"/>
      <c r="DD3258" s="107"/>
      <c r="DE3258" s="107"/>
      <c r="DF3258" s="107"/>
      <c r="DG3258" s="107"/>
      <c r="DH3258" s="107"/>
      <c r="DI3258" s="107"/>
      <c r="DJ3258" s="107"/>
      <c r="DK3258" s="107"/>
      <c r="DL3258" s="107"/>
      <c r="DM3258" s="107"/>
      <c r="DN3258" s="107"/>
      <c r="DO3258" s="107"/>
      <c r="DP3258" s="107"/>
      <c r="DQ3258" s="107"/>
      <c r="DR3258" s="107"/>
      <c r="DS3258" s="107"/>
      <c r="DT3258" s="107"/>
      <c r="DU3258" s="107"/>
      <c r="DV3258" s="107"/>
      <c r="DW3258" s="107"/>
      <c r="DX3258" s="107"/>
      <c r="DY3258" s="107"/>
      <c r="DZ3258" s="107"/>
      <c r="EA3258" s="107"/>
      <c r="EB3258" s="107"/>
      <c r="EC3258" s="107"/>
      <c r="ED3258" s="107"/>
      <c r="EE3258" s="107"/>
      <c r="EF3258" s="107"/>
      <c r="EG3258" s="107"/>
      <c r="EH3258" s="107"/>
      <c r="EI3258" s="107"/>
      <c r="EJ3258" s="107"/>
      <c r="EK3258" s="107"/>
      <c r="EL3258" s="107"/>
      <c r="EM3258" s="107"/>
      <c r="EN3258" s="107"/>
      <c r="EO3258" s="107"/>
      <c r="EP3258" s="107"/>
      <c r="EQ3258" s="107"/>
      <c r="ER3258" s="107"/>
      <c r="ES3258" s="107"/>
      <c r="ET3258" s="107"/>
      <c r="EU3258" s="107"/>
      <c r="EV3258" s="107"/>
      <c r="EW3258" s="107"/>
      <c r="EX3258" s="107"/>
      <c r="EY3258" s="107"/>
    </row>
    <row r="3259" spans="1:155" x14ac:dyDescent="0.15">
      <c r="A3259" s="36"/>
      <c r="B3259" s="107"/>
      <c r="C3259" s="145"/>
      <c r="D3259" s="146"/>
      <c r="E3259" s="147"/>
      <c r="F3259" s="148"/>
      <c r="G3259" s="148"/>
      <c r="H3259" s="107"/>
      <c r="I3259" s="149"/>
      <c r="J3259" s="107"/>
      <c r="K3259" s="145"/>
      <c r="L3259" s="92"/>
      <c r="M3259" s="104"/>
      <c r="N3259" s="143"/>
      <c r="O3259" s="143"/>
      <c r="P3259" s="143"/>
      <c r="Q3259" s="143"/>
      <c r="R3259" s="94"/>
      <c r="S3259" s="107"/>
      <c r="T3259" s="143"/>
      <c r="U3259" s="94"/>
      <c r="V3259" s="94"/>
      <c r="W3259" s="94"/>
      <c r="X3259" s="143"/>
      <c r="Y3259" s="123"/>
      <c r="Z3259" s="143"/>
      <c r="AA3259" s="107"/>
      <c r="AB3259" s="107"/>
      <c r="AC3259" s="107"/>
      <c r="AD3259" s="107"/>
      <c r="AE3259" s="107"/>
      <c r="AF3259" s="107"/>
      <c r="AG3259" s="107"/>
      <c r="AH3259" s="107"/>
      <c r="AI3259" s="107"/>
      <c r="AJ3259" s="107"/>
      <c r="AK3259" s="107"/>
      <c r="AL3259" s="107"/>
      <c r="AM3259" s="107"/>
      <c r="AN3259" s="107"/>
      <c r="AO3259" s="107"/>
      <c r="AP3259" s="107"/>
      <c r="AQ3259" s="107"/>
      <c r="AR3259" s="107"/>
      <c r="AS3259" s="107"/>
      <c r="AT3259" s="107"/>
      <c r="AU3259" s="107"/>
      <c r="AV3259" s="107"/>
      <c r="AW3259" s="107"/>
      <c r="AX3259" s="107"/>
      <c r="AY3259" s="107"/>
      <c r="AZ3259" s="107"/>
      <c r="BA3259" s="107"/>
      <c r="BB3259" s="107"/>
      <c r="BC3259" s="107"/>
      <c r="BD3259" s="107"/>
      <c r="BE3259" s="107"/>
      <c r="BF3259" s="107"/>
      <c r="BG3259" s="107"/>
      <c r="BH3259" s="107"/>
      <c r="BI3259" s="107"/>
      <c r="BJ3259" s="107"/>
      <c r="BK3259" s="107"/>
      <c r="BL3259" s="107"/>
      <c r="BM3259" s="107"/>
      <c r="BN3259" s="107"/>
      <c r="BO3259" s="107"/>
      <c r="BP3259" s="107"/>
      <c r="BQ3259" s="107"/>
      <c r="BR3259" s="107"/>
      <c r="BS3259" s="107"/>
      <c r="BT3259" s="107"/>
      <c r="BU3259" s="107"/>
      <c r="BV3259" s="107"/>
      <c r="BW3259" s="107"/>
      <c r="BX3259" s="107"/>
      <c r="BY3259" s="107"/>
      <c r="BZ3259" s="107"/>
      <c r="CA3259" s="107"/>
      <c r="CB3259" s="107"/>
      <c r="CC3259" s="107"/>
      <c r="CD3259" s="107"/>
      <c r="CE3259" s="107"/>
      <c r="CF3259" s="107"/>
      <c r="CG3259" s="107"/>
      <c r="CH3259" s="107"/>
      <c r="CI3259" s="107"/>
      <c r="CJ3259" s="107"/>
      <c r="CK3259" s="107"/>
      <c r="CL3259" s="107"/>
      <c r="CM3259" s="107"/>
      <c r="CN3259" s="107"/>
      <c r="CO3259" s="107"/>
      <c r="CP3259" s="107"/>
      <c r="CQ3259" s="107"/>
      <c r="CR3259" s="107"/>
      <c r="CS3259" s="107"/>
      <c r="CT3259" s="107"/>
      <c r="CU3259" s="107"/>
      <c r="CV3259" s="107"/>
      <c r="CW3259" s="107"/>
      <c r="CX3259" s="107"/>
      <c r="CY3259" s="107"/>
      <c r="CZ3259" s="107"/>
      <c r="DA3259" s="107"/>
      <c r="DB3259" s="107"/>
      <c r="DC3259" s="107"/>
      <c r="DD3259" s="107"/>
      <c r="DE3259" s="107"/>
      <c r="DF3259" s="107"/>
      <c r="DG3259" s="107"/>
      <c r="DH3259" s="107"/>
      <c r="DI3259" s="107"/>
      <c r="DJ3259" s="107"/>
      <c r="DK3259" s="107"/>
      <c r="DL3259" s="107"/>
      <c r="DM3259" s="107"/>
      <c r="DN3259" s="107"/>
      <c r="DO3259" s="107"/>
      <c r="DP3259" s="107"/>
      <c r="DQ3259" s="107"/>
      <c r="DR3259" s="107"/>
      <c r="DS3259" s="107"/>
      <c r="DT3259" s="107"/>
      <c r="DU3259" s="107"/>
      <c r="DV3259" s="107"/>
      <c r="DW3259" s="107"/>
      <c r="DX3259" s="107"/>
      <c r="DY3259" s="107"/>
      <c r="DZ3259" s="107"/>
      <c r="EA3259" s="107"/>
      <c r="EB3259" s="107"/>
      <c r="EC3259" s="107"/>
      <c r="ED3259" s="107"/>
      <c r="EE3259" s="107"/>
      <c r="EF3259" s="107"/>
      <c r="EG3259" s="107"/>
      <c r="EH3259" s="107"/>
      <c r="EI3259" s="107"/>
      <c r="EJ3259" s="107"/>
      <c r="EK3259" s="107"/>
      <c r="EL3259" s="107"/>
      <c r="EM3259" s="107"/>
      <c r="EN3259" s="107"/>
      <c r="EO3259" s="107"/>
      <c r="EP3259" s="107"/>
      <c r="EQ3259" s="107"/>
      <c r="ER3259" s="107"/>
      <c r="ES3259" s="107"/>
      <c r="ET3259" s="107"/>
      <c r="EU3259" s="107"/>
      <c r="EV3259" s="107"/>
      <c r="EW3259" s="107"/>
      <c r="EX3259" s="107"/>
      <c r="EY3259" s="107"/>
    </row>
    <row r="3260" spans="1:155" x14ac:dyDescent="0.15">
      <c r="A3260" s="36"/>
      <c r="B3260" s="107"/>
      <c r="C3260" s="145"/>
      <c r="D3260" s="146"/>
      <c r="E3260" s="147"/>
      <c r="F3260" s="148"/>
      <c r="G3260" s="148"/>
      <c r="H3260" s="107"/>
      <c r="I3260" s="149"/>
      <c r="J3260" s="107"/>
      <c r="K3260" s="145"/>
      <c r="L3260" s="92"/>
      <c r="M3260" s="104"/>
      <c r="N3260" s="143"/>
      <c r="O3260" s="143"/>
      <c r="P3260" s="143"/>
      <c r="Q3260" s="143"/>
      <c r="R3260" s="94"/>
      <c r="S3260" s="107"/>
      <c r="T3260" s="143"/>
      <c r="U3260" s="94"/>
      <c r="V3260" s="94"/>
      <c r="W3260" s="94"/>
      <c r="X3260" s="143"/>
      <c r="Y3260" s="123"/>
      <c r="Z3260" s="143"/>
      <c r="AA3260" s="107"/>
      <c r="AB3260" s="107"/>
      <c r="AC3260" s="107"/>
      <c r="AD3260" s="107"/>
      <c r="AE3260" s="107"/>
      <c r="AF3260" s="107"/>
      <c r="AG3260" s="107"/>
      <c r="AH3260" s="107"/>
      <c r="AI3260" s="107"/>
      <c r="AJ3260" s="107"/>
      <c r="AK3260" s="107"/>
      <c r="AL3260" s="107"/>
      <c r="AM3260" s="107"/>
      <c r="AN3260" s="107"/>
      <c r="AO3260" s="107"/>
      <c r="AP3260" s="107"/>
      <c r="AQ3260" s="107"/>
      <c r="AR3260" s="107"/>
      <c r="AS3260" s="107"/>
      <c r="AT3260" s="107"/>
      <c r="AU3260" s="107"/>
      <c r="AV3260" s="107"/>
      <c r="AW3260" s="107"/>
      <c r="AX3260" s="107"/>
      <c r="AY3260" s="107"/>
      <c r="AZ3260" s="107"/>
      <c r="BA3260" s="107"/>
      <c r="BB3260" s="107"/>
      <c r="BC3260" s="107"/>
      <c r="BD3260" s="107"/>
      <c r="BE3260" s="107"/>
      <c r="BF3260" s="107"/>
      <c r="BG3260" s="107"/>
      <c r="BH3260" s="107"/>
      <c r="BI3260" s="107"/>
      <c r="BJ3260" s="107"/>
      <c r="BK3260" s="107"/>
      <c r="BL3260" s="107"/>
      <c r="BM3260" s="107"/>
      <c r="BN3260" s="107"/>
      <c r="BO3260" s="107"/>
      <c r="BP3260" s="107"/>
      <c r="BQ3260" s="107"/>
      <c r="BR3260" s="107"/>
      <c r="BS3260" s="107"/>
      <c r="BT3260" s="107"/>
      <c r="BU3260" s="107"/>
      <c r="BV3260" s="107"/>
      <c r="BW3260" s="107"/>
      <c r="BX3260" s="107"/>
      <c r="BY3260" s="107"/>
      <c r="BZ3260" s="107"/>
      <c r="CA3260" s="107"/>
      <c r="CB3260" s="107"/>
      <c r="CC3260" s="107"/>
      <c r="CD3260" s="107"/>
      <c r="CE3260" s="107"/>
      <c r="CF3260" s="107"/>
      <c r="CG3260" s="107"/>
      <c r="CH3260" s="107"/>
      <c r="CI3260" s="107"/>
      <c r="CJ3260" s="107"/>
      <c r="CK3260" s="107"/>
      <c r="CL3260" s="107"/>
      <c r="CM3260" s="107"/>
      <c r="CN3260" s="107"/>
      <c r="CO3260" s="107"/>
      <c r="CP3260" s="107"/>
      <c r="CQ3260" s="107"/>
      <c r="CR3260" s="107"/>
      <c r="CS3260" s="107"/>
      <c r="CT3260" s="107"/>
      <c r="CU3260" s="107"/>
      <c r="CV3260" s="107"/>
      <c r="CW3260" s="107"/>
      <c r="CX3260" s="107"/>
      <c r="CY3260" s="107"/>
      <c r="CZ3260" s="107"/>
      <c r="DA3260" s="107"/>
      <c r="DB3260" s="107"/>
      <c r="DC3260" s="107"/>
      <c r="DD3260" s="107"/>
      <c r="DE3260" s="107"/>
      <c r="DF3260" s="107"/>
      <c r="DG3260" s="107"/>
      <c r="DH3260" s="107"/>
      <c r="DI3260" s="107"/>
      <c r="DJ3260" s="107"/>
      <c r="DK3260" s="107"/>
      <c r="DL3260" s="107"/>
      <c r="DM3260" s="107"/>
      <c r="DN3260" s="107"/>
      <c r="DO3260" s="107"/>
      <c r="DP3260" s="107"/>
      <c r="DQ3260" s="107"/>
      <c r="DR3260" s="107"/>
      <c r="DS3260" s="107"/>
      <c r="DT3260" s="107"/>
      <c r="DU3260" s="107"/>
      <c r="DV3260" s="107"/>
      <c r="DW3260" s="107"/>
      <c r="DX3260" s="107"/>
      <c r="DY3260" s="107"/>
      <c r="DZ3260" s="107"/>
      <c r="EA3260" s="107"/>
      <c r="EB3260" s="107"/>
      <c r="EC3260" s="107"/>
      <c r="ED3260" s="107"/>
      <c r="EE3260" s="107"/>
      <c r="EF3260" s="107"/>
      <c r="EG3260" s="107"/>
      <c r="EH3260" s="107"/>
      <c r="EI3260" s="107"/>
      <c r="EJ3260" s="107"/>
      <c r="EK3260" s="107"/>
      <c r="EL3260" s="107"/>
      <c r="EM3260" s="107"/>
      <c r="EN3260" s="107"/>
      <c r="EO3260" s="107"/>
      <c r="EP3260" s="107"/>
      <c r="EQ3260" s="107"/>
      <c r="ER3260" s="107"/>
      <c r="ES3260" s="107"/>
      <c r="ET3260" s="107"/>
      <c r="EU3260" s="107"/>
      <c r="EV3260" s="107"/>
      <c r="EW3260" s="107"/>
      <c r="EX3260" s="107"/>
      <c r="EY3260" s="107"/>
    </row>
    <row r="3261" spans="1:155" x14ac:dyDescent="0.15">
      <c r="A3261" s="36"/>
      <c r="B3261" s="107"/>
      <c r="C3261" s="145"/>
      <c r="D3261" s="146"/>
      <c r="E3261" s="147"/>
      <c r="F3261" s="148"/>
      <c r="G3261" s="148"/>
      <c r="H3261" s="107"/>
      <c r="I3261" s="149"/>
      <c r="J3261" s="107"/>
      <c r="K3261" s="145"/>
      <c r="L3261" s="92"/>
      <c r="M3261" s="104"/>
      <c r="N3261" s="143"/>
      <c r="O3261" s="143"/>
      <c r="P3261" s="143"/>
      <c r="Q3261" s="143"/>
      <c r="R3261" s="94"/>
      <c r="S3261" s="107"/>
      <c r="T3261" s="143"/>
      <c r="U3261" s="94"/>
      <c r="V3261" s="94"/>
      <c r="W3261" s="94"/>
      <c r="X3261" s="143"/>
      <c r="Y3261" s="123"/>
      <c r="Z3261" s="143"/>
      <c r="AA3261" s="107"/>
      <c r="AB3261" s="107"/>
      <c r="AC3261" s="107"/>
      <c r="AD3261" s="107"/>
      <c r="AE3261" s="107"/>
      <c r="AF3261" s="107"/>
      <c r="AG3261" s="107"/>
      <c r="AH3261" s="107"/>
      <c r="AI3261" s="107"/>
      <c r="AJ3261" s="107"/>
      <c r="AK3261" s="107"/>
      <c r="AL3261" s="107"/>
      <c r="AM3261" s="107"/>
      <c r="AN3261" s="107"/>
      <c r="AO3261" s="107"/>
      <c r="AP3261" s="107"/>
      <c r="AQ3261" s="107"/>
      <c r="AR3261" s="107"/>
      <c r="AS3261" s="107"/>
      <c r="AT3261" s="107"/>
      <c r="AU3261" s="107"/>
      <c r="AV3261" s="107"/>
      <c r="AW3261" s="107"/>
      <c r="AX3261" s="107"/>
      <c r="AY3261" s="107"/>
      <c r="AZ3261" s="107"/>
      <c r="BA3261" s="107"/>
      <c r="BB3261" s="107"/>
      <c r="BC3261" s="107"/>
      <c r="BD3261" s="107"/>
      <c r="BE3261" s="107"/>
      <c r="BF3261" s="107"/>
      <c r="BG3261" s="107"/>
      <c r="BH3261" s="107"/>
      <c r="BI3261" s="107"/>
      <c r="BJ3261" s="107"/>
      <c r="BK3261" s="107"/>
      <c r="BL3261" s="107"/>
      <c r="BM3261" s="107"/>
      <c r="BN3261" s="107"/>
      <c r="BO3261" s="107"/>
      <c r="BP3261" s="107"/>
      <c r="BQ3261" s="107"/>
      <c r="BR3261" s="107"/>
      <c r="BS3261" s="107"/>
      <c r="BT3261" s="107"/>
      <c r="BU3261" s="107"/>
      <c r="BV3261" s="107"/>
      <c r="BW3261" s="107"/>
      <c r="BX3261" s="107"/>
      <c r="BY3261" s="107"/>
      <c r="BZ3261" s="107"/>
      <c r="CA3261" s="107"/>
      <c r="CB3261" s="107"/>
      <c r="CC3261" s="107"/>
      <c r="CD3261" s="107"/>
      <c r="CE3261" s="107"/>
      <c r="CF3261" s="107"/>
      <c r="CG3261" s="107"/>
      <c r="CH3261" s="107"/>
      <c r="CI3261" s="107"/>
      <c r="CJ3261" s="107"/>
      <c r="CK3261" s="107"/>
      <c r="CL3261" s="107"/>
      <c r="CM3261" s="107"/>
      <c r="CN3261" s="107"/>
      <c r="CO3261" s="107"/>
      <c r="CP3261" s="107"/>
      <c r="CQ3261" s="107"/>
      <c r="CR3261" s="107"/>
      <c r="CS3261" s="107"/>
      <c r="CT3261" s="107"/>
      <c r="CU3261" s="107"/>
      <c r="CV3261" s="107"/>
      <c r="CW3261" s="107"/>
      <c r="CX3261" s="107"/>
      <c r="CY3261" s="107"/>
      <c r="CZ3261" s="107"/>
      <c r="DA3261" s="107"/>
      <c r="DB3261" s="107"/>
      <c r="DC3261" s="107"/>
      <c r="DD3261" s="107"/>
      <c r="DE3261" s="107"/>
      <c r="DF3261" s="107"/>
      <c r="DG3261" s="107"/>
      <c r="DH3261" s="107"/>
      <c r="DI3261" s="107"/>
      <c r="DJ3261" s="107"/>
      <c r="DK3261" s="107"/>
      <c r="DL3261" s="107"/>
      <c r="DM3261" s="107"/>
      <c r="DN3261" s="107"/>
      <c r="DO3261" s="107"/>
      <c r="DP3261" s="107"/>
      <c r="DQ3261" s="107"/>
      <c r="DR3261" s="107"/>
      <c r="DS3261" s="107"/>
      <c r="DT3261" s="107"/>
      <c r="DU3261" s="107"/>
      <c r="DV3261" s="107"/>
      <c r="DW3261" s="107"/>
      <c r="DX3261" s="107"/>
      <c r="DY3261" s="107"/>
      <c r="DZ3261" s="107"/>
      <c r="EA3261" s="107"/>
      <c r="EB3261" s="107"/>
      <c r="EC3261" s="107"/>
      <c r="ED3261" s="107"/>
      <c r="EE3261" s="107"/>
      <c r="EF3261" s="107"/>
      <c r="EG3261" s="107"/>
      <c r="EH3261" s="107"/>
      <c r="EI3261" s="107"/>
      <c r="EJ3261" s="107"/>
      <c r="EK3261" s="107"/>
      <c r="EL3261" s="107"/>
      <c r="EM3261" s="107"/>
      <c r="EN3261" s="107"/>
      <c r="EO3261" s="107"/>
      <c r="EP3261" s="107"/>
      <c r="EQ3261" s="107"/>
      <c r="ER3261" s="107"/>
      <c r="ES3261" s="107"/>
      <c r="ET3261" s="107"/>
      <c r="EU3261" s="107"/>
      <c r="EV3261" s="107"/>
      <c r="EW3261" s="107"/>
      <c r="EX3261" s="107"/>
      <c r="EY3261" s="107"/>
    </row>
    <row r="3262" spans="1:155" x14ac:dyDescent="0.15">
      <c r="A3262" s="36"/>
      <c r="B3262" s="107"/>
      <c r="C3262" s="145"/>
      <c r="D3262" s="146"/>
      <c r="E3262" s="147"/>
      <c r="F3262" s="148"/>
      <c r="G3262" s="148"/>
      <c r="H3262" s="107"/>
      <c r="I3262" s="149"/>
      <c r="J3262" s="107"/>
      <c r="K3262" s="145"/>
      <c r="L3262" s="92"/>
      <c r="M3262" s="104"/>
      <c r="N3262" s="143"/>
      <c r="O3262" s="143"/>
      <c r="P3262" s="143"/>
      <c r="Q3262" s="143"/>
      <c r="R3262" s="94"/>
      <c r="S3262" s="107"/>
      <c r="T3262" s="143"/>
      <c r="U3262" s="94"/>
      <c r="V3262" s="94"/>
      <c r="W3262" s="94"/>
      <c r="X3262" s="143"/>
      <c r="Y3262" s="123"/>
      <c r="Z3262" s="143"/>
      <c r="AA3262" s="107"/>
      <c r="AB3262" s="107"/>
      <c r="AC3262" s="107"/>
      <c r="AD3262" s="107"/>
      <c r="AE3262" s="107"/>
      <c r="AF3262" s="107"/>
      <c r="AG3262" s="107"/>
      <c r="AH3262" s="107"/>
      <c r="AI3262" s="107"/>
      <c r="AJ3262" s="107"/>
      <c r="AK3262" s="107"/>
      <c r="AL3262" s="107"/>
      <c r="AM3262" s="107"/>
      <c r="AN3262" s="107"/>
      <c r="AO3262" s="107"/>
      <c r="AP3262" s="107"/>
      <c r="AQ3262" s="107"/>
      <c r="AR3262" s="107"/>
      <c r="AS3262" s="107"/>
      <c r="AT3262" s="107"/>
      <c r="AU3262" s="107"/>
      <c r="AV3262" s="107"/>
      <c r="AW3262" s="107"/>
      <c r="AX3262" s="107"/>
      <c r="AY3262" s="107"/>
      <c r="AZ3262" s="107"/>
      <c r="BA3262" s="107"/>
      <c r="BB3262" s="107"/>
      <c r="BC3262" s="107"/>
      <c r="BD3262" s="107"/>
      <c r="BE3262" s="107"/>
      <c r="BF3262" s="107"/>
      <c r="BG3262" s="107"/>
      <c r="BH3262" s="107"/>
      <c r="BI3262" s="107"/>
      <c r="BJ3262" s="107"/>
      <c r="BK3262" s="107"/>
      <c r="BL3262" s="107"/>
      <c r="BM3262" s="107"/>
      <c r="BN3262" s="107"/>
      <c r="BO3262" s="107"/>
      <c r="BP3262" s="107"/>
      <c r="BQ3262" s="107"/>
      <c r="BR3262" s="107"/>
      <c r="BS3262" s="107"/>
      <c r="BT3262" s="107"/>
      <c r="BU3262" s="107"/>
      <c r="BV3262" s="107"/>
      <c r="BW3262" s="107"/>
      <c r="BX3262" s="107"/>
      <c r="BY3262" s="107"/>
      <c r="BZ3262" s="107"/>
      <c r="CA3262" s="107"/>
      <c r="CB3262" s="107"/>
      <c r="CC3262" s="107"/>
      <c r="CD3262" s="107"/>
      <c r="CE3262" s="107"/>
      <c r="CF3262" s="107"/>
      <c r="CG3262" s="107"/>
      <c r="CH3262" s="107"/>
      <c r="CI3262" s="107"/>
      <c r="CJ3262" s="107"/>
      <c r="CK3262" s="107"/>
      <c r="CL3262" s="107"/>
      <c r="CM3262" s="107"/>
      <c r="CN3262" s="107"/>
      <c r="CO3262" s="107"/>
      <c r="CP3262" s="107"/>
      <c r="CQ3262" s="107"/>
      <c r="CR3262" s="107"/>
      <c r="CS3262" s="107"/>
      <c r="CT3262" s="107"/>
      <c r="CU3262" s="107"/>
      <c r="CV3262" s="107"/>
      <c r="CW3262" s="107"/>
      <c r="CX3262" s="107"/>
      <c r="CY3262" s="107"/>
      <c r="CZ3262" s="107"/>
      <c r="DA3262" s="107"/>
      <c r="DB3262" s="107"/>
      <c r="DC3262" s="107"/>
      <c r="DD3262" s="107"/>
      <c r="DE3262" s="107"/>
      <c r="DF3262" s="107"/>
      <c r="DG3262" s="107"/>
      <c r="DH3262" s="107"/>
      <c r="DI3262" s="107"/>
      <c r="DJ3262" s="107"/>
      <c r="DK3262" s="107"/>
      <c r="DL3262" s="107"/>
      <c r="DM3262" s="107"/>
      <c r="DN3262" s="107"/>
      <c r="DO3262" s="107"/>
      <c r="DP3262" s="107"/>
      <c r="DQ3262" s="107"/>
      <c r="DR3262" s="107"/>
      <c r="DS3262" s="107"/>
      <c r="DT3262" s="107"/>
      <c r="DU3262" s="107"/>
      <c r="DV3262" s="107"/>
      <c r="DW3262" s="107"/>
      <c r="DX3262" s="107"/>
      <c r="DY3262" s="107"/>
      <c r="DZ3262" s="107"/>
      <c r="EA3262" s="107"/>
      <c r="EB3262" s="107"/>
      <c r="EC3262" s="107"/>
      <c r="ED3262" s="107"/>
      <c r="EE3262" s="107"/>
      <c r="EF3262" s="107"/>
      <c r="EG3262" s="107"/>
      <c r="EH3262" s="107"/>
      <c r="EI3262" s="107"/>
      <c r="EJ3262" s="107"/>
      <c r="EK3262" s="107"/>
      <c r="EL3262" s="107"/>
      <c r="EM3262" s="107"/>
      <c r="EN3262" s="107"/>
      <c r="EO3262" s="107"/>
      <c r="EP3262" s="107"/>
      <c r="EQ3262" s="107"/>
      <c r="ER3262" s="107"/>
      <c r="ES3262" s="107"/>
      <c r="ET3262" s="107"/>
      <c r="EU3262" s="107"/>
      <c r="EV3262" s="107"/>
      <c r="EW3262" s="107"/>
      <c r="EX3262" s="107"/>
      <c r="EY3262" s="107"/>
    </row>
    <row r="3263" spans="1:155" x14ac:dyDescent="0.15">
      <c r="A3263" s="36"/>
      <c r="B3263" s="107"/>
      <c r="C3263" s="145"/>
      <c r="D3263" s="146"/>
      <c r="E3263" s="147"/>
      <c r="F3263" s="148"/>
      <c r="G3263" s="148"/>
      <c r="H3263" s="107"/>
      <c r="I3263" s="149"/>
      <c r="J3263" s="107"/>
      <c r="K3263" s="145"/>
      <c r="L3263" s="92"/>
      <c r="M3263" s="104"/>
      <c r="N3263" s="143"/>
      <c r="O3263" s="143"/>
      <c r="P3263" s="143"/>
      <c r="Q3263" s="143"/>
      <c r="R3263" s="94"/>
      <c r="S3263" s="107"/>
      <c r="T3263" s="143"/>
      <c r="U3263" s="94"/>
      <c r="V3263" s="94"/>
      <c r="W3263" s="94"/>
      <c r="X3263" s="143"/>
      <c r="Y3263" s="123"/>
      <c r="Z3263" s="143"/>
      <c r="AA3263" s="107"/>
      <c r="AB3263" s="107"/>
      <c r="AC3263" s="107"/>
      <c r="AD3263" s="107"/>
      <c r="AE3263" s="107"/>
      <c r="AF3263" s="107"/>
      <c r="AG3263" s="107"/>
      <c r="AH3263" s="107"/>
      <c r="AI3263" s="107"/>
      <c r="AJ3263" s="107"/>
      <c r="AK3263" s="107"/>
      <c r="AL3263" s="107"/>
      <c r="AM3263" s="107"/>
      <c r="AN3263" s="107"/>
      <c r="AO3263" s="107"/>
      <c r="AP3263" s="107"/>
      <c r="AQ3263" s="107"/>
      <c r="AR3263" s="107"/>
      <c r="AS3263" s="107"/>
      <c r="AT3263" s="107"/>
      <c r="AU3263" s="107"/>
      <c r="AV3263" s="107"/>
      <c r="AW3263" s="107"/>
      <c r="AX3263" s="107"/>
      <c r="AY3263" s="107"/>
      <c r="AZ3263" s="107"/>
      <c r="BA3263" s="107"/>
      <c r="BB3263" s="107"/>
      <c r="BC3263" s="107"/>
      <c r="BD3263" s="107"/>
      <c r="BE3263" s="107"/>
      <c r="BF3263" s="107"/>
      <c r="BG3263" s="107"/>
      <c r="BH3263" s="107"/>
      <c r="BI3263" s="107"/>
      <c r="BJ3263" s="107"/>
      <c r="BK3263" s="107"/>
      <c r="BL3263" s="107"/>
      <c r="BM3263" s="107"/>
      <c r="BN3263" s="107"/>
      <c r="BO3263" s="107"/>
      <c r="BP3263" s="107"/>
      <c r="BQ3263" s="107"/>
      <c r="BR3263" s="107"/>
      <c r="BS3263" s="107"/>
      <c r="BT3263" s="107"/>
      <c r="BU3263" s="107"/>
      <c r="BV3263" s="107"/>
      <c r="BW3263" s="107"/>
      <c r="BX3263" s="107"/>
      <c r="BY3263" s="107"/>
      <c r="BZ3263" s="107"/>
      <c r="CA3263" s="107"/>
      <c r="CB3263" s="107"/>
      <c r="CC3263" s="107"/>
      <c r="CD3263" s="107"/>
      <c r="CE3263" s="107"/>
      <c r="CF3263" s="107"/>
      <c r="CG3263" s="107"/>
      <c r="CH3263" s="107"/>
      <c r="CI3263" s="107"/>
      <c r="CJ3263" s="107"/>
      <c r="CK3263" s="107"/>
      <c r="CL3263" s="107"/>
      <c r="CM3263" s="107"/>
      <c r="CN3263" s="107"/>
      <c r="CO3263" s="107"/>
      <c r="CP3263" s="107"/>
      <c r="CQ3263" s="107"/>
      <c r="CR3263" s="107"/>
      <c r="CS3263" s="107"/>
      <c r="CT3263" s="107"/>
      <c r="CU3263" s="107"/>
      <c r="CV3263" s="107"/>
      <c r="CW3263" s="107"/>
      <c r="CX3263" s="107"/>
      <c r="CY3263" s="107"/>
      <c r="CZ3263" s="107"/>
      <c r="DA3263" s="107"/>
      <c r="DB3263" s="107"/>
      <c r="DC3263" s="107"/>
      <c r="DD3263" s="107"/>
      <c r="DE3263" s="107"/>
      <c r="DF3263" s="107"/>
      <c r="DG3263" s="107"/>
      <c r="DH3263" s="107"/>
      <c r="DI3263" s="107"/>
      <c r="DJ3263" s="107"/>
      <c r="DK3263" s="107"/>
      <c r="DL3263" s="107"/>
      <c r="DM3263" s="107"/>
      <c r="DN3263" s="107"/>
      <c r="DO3263" s="107"/>
      <c r="DP3263" s="107"/>
      <c r="DQ3263" s="107"/>
      <c r="DR3263" s="107"/>
      <c r="DS3263" s="107"/>
      <c r="DT3263" s="107"/>
      <c r="DU3263" s="107"/>
      <c r="DV3263" s="107"/>
      <c r="DW3263" s="107"/>
      <c r="DX3263" s="107"/>
      <c r="DY3263" s="107"/>
      <c r="DZ3263" s="107"/>
      <c r="EA3263" s="107"/>
      <c r="EB3263" s="107"/>
      <c r="EC3263" s="107"/>
      <c r="ED3263" s="107"/>
      <c r="EE3263" s="107"/>
      <c r="EF3263" s="107"/>
      <c r="EG3263" s="107"/>
      <c r="EH3263" s="107"/>
      <c r="EI3263" s="107"/>
      <c r="EJ3263" s="107"/>
      <c r="EK3263" s="107"/>
      <c r="EL3263" s="107"/>
      <c r="EM3263" s="107"/>
      <c r="EN3263" s="107"/>
      <c r="EO3263" s="107"/>
      <c r="EP3263" s="107"/>
      <c r="EQ3263" s="107"/>
      <c r="ER3263" s="107"/>
      <c r="ES3263" s="107"/>
      <c r="ET3263" s="107"/>
      <c r="EU3263" s="107"/>
      <c r="EV3263" s="107"/>
      <c r="EW3263" s="107"/>
      <c r="EX3263" s="107"/>
      <c r="EY3263" s="107"/>
    </row>
    <row r="3264" spans="1:155" x14ac:dyDescent="0.15">
      <c r="A3264" s="36"/>
      <c r="B3264" s="107"/>
      <c r="C3264" s="145"/>
      <c r="D3264" s="146"/>
      <c r="E3264" s="147"/>
      <c r="F3264" s="148"/>
      <c r="G3264" s="148"/>
      <c r="H3264" s="107"/>
      <c r="I3264" s="149"/>
      <c r="J3264" s="107"/>
      <c r="K3264" s="145"/>
      <c r="L3264" s="92"/>
      <c r="M3264" s="104"/>
      <c r="N3264" s="143"/>
      <c r="O3264" s="143"/>
      <c r="P3264" s="143"/>
      <c r="Q3264" s="143"/>
      <c r="R3264" s="94"/>
      <c r="S3264" s="107"/>
      <c r="T3264" s="143"/>
      <c r="U3264" s="94"/>
      <c r="V3264" s="94"/>
      <c r="W3264" s="94"/>
      <c r="X3264" s="143"/>
      <c r="Y3264" s="123"/>
      <c r="Z3264" s="143"/>
      <c r="AA3264" s="107"/>
      <c r="AB3264" s="107"/>
      <c r="AC3264" s="107"/>
      <c r="AD3264" s="107"/>
      <c r="AE3264" s="107"/>
      <c r="AF3264" s="107"/>
      <c r="AG3264" s="107"/>
      <c r="AH3264" s="107"/>
      <c r="AI3264" s="107"/>
      <c r="AJ3264" s="107"/>
      <c r="AK3264" s="107"/>
      <c r="AL3264" s="107"/>
      <c r="AM3264" s="107"/>
      <c r="AN3264" s="107"/>
      <c r="AO3264" s="107"/>
      <c r="AP3264" s="107"/>
      <c r="AQ3264" s="107"/>
      <c r="AR3264" s="107"/>
      <c r="AS3264" s="107"/>
      <c r="AT3264" s="107"/>
      <c r="AU3264" s="107"/>
      <c r="AV3264" s="107"/>
      <c r="AW3264" s="107"/>
      <c r="AX3264" s="107"/>
      <c r="AY3264" s="107"/>
      <c r="AZ3264" s="107"/>
      <c r="BA3264" s="107"/>
      <c r="BB3264" s="107"/>
      <c r="BC3264" s="107"/>
      <c r="BD3264" s="107"/>
      <c r="BE3264" s="107"/>
      <c r="BF3264" s="107"/>
      <c r="BG3264" s="107"/>
      <c r="BH3264" s="107"/>
      <c r="BI3264" s="107"/>
      <c r="BJ3264" s="107"/>
      <c r="BK3264" s="107"/>
      <c r="BL3264" s="107"/>
      <c r="BM3264" s="107"/>
      <c r="BN3264" s="107"/>
      <c r="BO3264" s="107"/>
      <c r="BP3264" s="107"/>
      <c r="BQ3264" s="107"/>
      <c r="BR3264" s="107"/>
      <c r="BS3264" s="107"/>
      <c r="BT3264" s="107"/>
      <c r="BU3264" s="107"/>
      <c r="BV3264" s="107"/>
      <c r="BW3264" s="107"/>
      <c r="BX3264" s="107"/>
      <c r="BY3264" s="107"/>
      <c r="BZ3264" s="107"/>
      <c r="CA3264" s="107"/>
      <c r="CB3264" s="107"/>
      <c r="CC3264" s="107"/>
      <c r="CD3264" s="107"/>
      <c r="CE3264" s="107"/>
      <c r="CF3264" s="107"/>
      <c r="CG3264" s="107"/>
      <c r="CH3264" s="107"/>
      <c r="CI3264" s="107"/>
      <c r="CJ3264" s="107"/>
      <c r="CK3264" s="107"/>
      <c r="CL3264" s="107"/>
      <c r="CM3264" s="107"/>
      <c r="CN3264" s="107"/>
      <c r="CO3264" s="107"/>
      <c r="CP3264" s="107"/>
      <c r="CQ3264" s="107"/>
      <c r="CR3264" s="107"/>
      <c r="CS3264" s="107"/>
      <c r="CT3264" s="107"/>
      <c r="CU3264" s="107"/>
      <c r="CV3264" s="107"/>
      <c r="CW3264" s="107"/>
      <c r="CX3264" s="107"/>
      <c r="CY3264" s="107"/>
      <c r="CZ3264" s="107"/>
      <c r="DA3264" s="107"/>
      <c r="DB3264" s="107"/>
      <c r="DC3264" s="107"/>
      <c r="DD3264" s="107"/>
      <c r="DE3264" s="107"/>
      <c r="DF3264" s="107"/>
      <c r="DG3264" s="107"/>
      <c r="DH3264" s="107"/>
      <c r="DI3264" s="107"/>
      <c r="DJ3264" s="107"/>
      <c r="DK3264" s="107"/>
      <c r="DL3264" s="107"/>
      <c r="DM3264" s="107"/>
      <c r="DN3264" s="107"/>
      <c r="DO3264" s="107"/>
      <c r="DP3264" s="107"/>
      <c r="DQ3264" s="107"/>
      <c r="DR3264" s="107"/>
      <c r="DS3264" s="107"/>
      <c r="DT3264" s="107"/>
      <c r="DU3264" s="107"/>
      <c r="DV3264" s="107"/>
      <c r="DW3264" s="107"/>
      <c r="DX3264" s="107"/>
      <c r="DY3264" s="107"/>
      <c r="DZ3264" s="107"/>
      <c r="EA3264" s="107"/>
      <c r="EB3264" s="107"/>
      <c r="EC3264" s="107"/>
      <c r="ED3264" s="107"/>
      <c r="EE3264" s="107"/>
      <c r="EF3264" s="107"/>
      <c r="EG3264" s="107"/>
      <c r="EH3264" s="107"/>
      <c r="EI3264" s="107"/>
      <c r="EJ3264" s="107"/>
      <c r="EK3264" s="107"/>
      <c r="EL3264" s="107"/>
      <c r="EM3264" s="107"/>
      <c r="EN3264" s="107"/>
      <c r="EO3264" s="107"/>
      <c r="EP3264" s="107"/>
      <c r="EQ3264" s="107"/>
      <c r="ER3264" s="107"/>
      <c r="ES3264" s="107"/>
      <c r="ET3264" s="107"/>
      <c r="EU3264" s="107"/>
      <c r="EV3264" s="107"/>
      <c r="EW3264" s="107"/>
      <c r="EX3264" s="107"/>
      <c r="EY3264" s="107"/>
    </row>
    <row r="3265" spans="1:155" x14ac:dyDescent="0.15">
      <c r="A3265" s="36"/>
      <c r="B3265" s="107"/>
      <c r="C3265" s="145"/>
      <c r="D3265" s="146"/>
      <c r="E3265" s="147"/>
      <c r="F3265" s="148"/>
      <c r="G3265" s="148"/>
      <c r="H3265" s="107"/>
      <c r="I3265" s="149"/>
      <c r="J3265" s="107"/>
      <c r="K3265" s="145"/>
      <c r="L3265" s="92"/>
      <c r="M3265" s="104"/>
      <c r="N3265" s="143"/>
      <c r="O3265" s="143"/>
      <c r="P3265" s="143"/>
      <c r="Q3265" s="143"/>
      <c r="R3265" s="94"/>
      <c r="S3265" s="107"/>
      <c r="T3265" s="143"/>
      <c r="U3265" s="94"/>
      <c r="V3265" s="94"/>
      <c r="W3265" s="94"/>
      <c r="X3265" s="143"/>
      <c r="Y3265" s="123"/>
      <c r="Z3265" s="143"/>
      <c r="AA3265" s="107"/>
      <c r="AB3265" s="107"/>
      <c r="AC3265" s="107"/>
      <c r="AD3265" s="107"/>
      <c r="AE3265" s="107"/>
      <c r="AF3265" s="107"/>
      <c r="AG3265" s="107"/>
      <c r="AH3265" s="107"/>
      <c r="AI3265" s="107"/>
      <c r="AJ3265" s="107"/>
      <c r="AK3265" s="107"/>
      <c r="AL3265" s="107"/>
      <c r="AM3265" s="107"/>
      <c r="AN3265" s="107"/>
      <c r="AO3265" s="107"/>
      <c r="AP3265" s="107"/>
      <c r="AQ3265" s="107"/>
      <c r="AR3265" s="107"/>
      <c r="AS3265" s="107"/>
      <c r="AT3265" s="107"/>
      <c r="AU3265" s="107"/>
      <c r="AV3265" s="107"/>
      <c r="AW3265" s="107"/>
      <c r="AX3265" s="107"/>
      <c r="AY3265" s="107"/>
      <c r="AZ3265" s="107"/>
      <c r="BA3265" s="107"/>
      <c r="BB3265" s="107"/>
      <c r="BC3265" s="107"/>
      <c r="BD3265" s="107"/>
      <c r="BE3265" s="107"/>
      <c r="BF3265" s="107"/>
      <c r="BG3265" s="107"/>
      <c r="BH3265" s="107"/>
      <c r="BI3265" s="107"/>
      <c r="BJ3265" s="107"/>
      <c r="BK3265" s="107"/>
      <c r="BL3265" s="107"/>
      <c r="BM3265" s="107"/>
      <c r="BN3265" s="107"/>
      <c r="BO3265" s="107"/>
      <c r="BP3265" s="107"/>
      <c r="BQ3265" s="107"/>
      <c r="BR3265" s="107"/>
      <c r="BS3265" s="107"/>
      <c r="BT3265" s="107"/>
      <c r="BU3265" s="107"/>
      <c r="BV3265" s="107"/>
      <c r="BW3265" s="107"/>
      <c r="BX3265" s="107"/>
      <c r="BY3265" s="107"/>
      <c r="BZ3265" s="107"/>
      <c r="CA3265" s="107"/>
      <c r="CB3265" s="107"/>
      <c r="CC3265" s="107"/>
      <c r="CD3265" s="107"/>
      <c r="CE3265" s="107"/>
      <c r="CF3265" s="107"/>
      <c r="CG3265" s="107"/>
      <c r="CH3265" s="107"/>
      <c r="CI3265" s="107"/>
      <c r="CJ3265" s="107"/>
      <c r="CK3265" s="107"/>
      <c r="CL3265" s="107"/>
      <c r="CM3265" s="107"/>
      <c r="CN3265" s="107"/>
      <c r="CO3265" s="107"/>
      <c r="CP3265" s="107"/>
      <c r="CQ3265" s="107"/>
      <c r="CR3265" s="107"/>
      <c r="CS3265" s="107"/>
      <c r="CT3265" s="107"/>
      <c r="CU3265" s="107"/>
      <c r="CV3265" s="107"/>
      <c r="CW3265" s="107"/>
      <c r="CX3265" s="107"/>
      <c r="CY3265" s="107"/>
      <c r="CZ3265" s="107"/>
      <c r="DA3265" s="107"/>
      <c r="DB3265" s="107"/>
      <c r="DC3265" s="107"/>
      <c r="DD3265" s="107"/>
      <c r="DE3265" s="107"/>
      <c r="DF3265" s="107"/>
      <c r="DG3265" s="107"/>
      <c r="DH3265" s="107"/>
      <c r="DI3265" s="107"/>
      <c r="DJ3265" s="107"/>
      <c r="DK3265" s="107"/>
      <c r="DL3265" s="107"/>
      <c r="DM3265" s="107"/>
      <c r="DN3265" s="107"/>
      <c r="DO3265" s="107"/>
      <c r="DP3265" s="107"/>
      <c r="DQ3265" s="107"/>
      <c r="DR3265" s="107"/>
      <c r="DS3265" s="107"/>
      <c r="DT3265" s="107"/>
      <c r="DU3265" s="107"/>
      <c r="DV3265" s="107"/>
      <c r="DW3265" s="107"/>
      <c r="DX3265" s="107"/>
      <c r="DY3265" s="107"/>
      <c r="DZ3265" s="107"/>
      <c r="EA3265" s="107"/>
      <c r="EB3265" s="107"/>
      <c r="EC3265" s="107"/>
      <c r="ED3265" s="107"/>
      <c r="EE3265" s="107"/>
      <c r="EF3265" s="107"/>
      <c r="EG3265" s="107"/>
      <c r="EH3265" s="107"/>
      <c r="EI3265" s="107"/>
      <c r="EJ3265" s="107"/>
      <c r="EK3265" s="107"/>
      <c r="EL3265" s="107"/>
      <c r="EM3265" s="107"/>
      <c r="EN3265" s="107"/>
      <c r="EO3265" s="107"/>
      <c r="EP3265" s="107"/>
      <c r="EQ3265" s="107"/>
      <c r="ER3265" s="107"/>
      <c r="ES3265" s="107"/>
      <c r="ET3265" s="107"/>
      <c r="EU3265" s="107"/>
      <c r="EV3265" s="107"/>
      <c r="EW3265" s="107"/>
      <c r="EX3265" s="107"/>
      <c r="EY3265" s="107"/>
    </row>
    <row r="3266" spans="1:155" x14ac:dyDescent="0.15">
      <c r="A3266" s="36"/>
      <c r="B3266" s="107"/>
      <c r="C3266" s="145"/>
      <c r="D3266" s="146"/>
      <c r="E3266" s="147"/>
      <c r="F3266" s="148"/>
      <c r="G3266" s="148"/>
      <c r="H3266" s="107"/>
      <c r="I3266" s="149"/>
      <c r="J3266" s="107"/>
      <c r="K3266" s="145"/>
      <c r="L3266" s="92"/>
      <c r="M3266" s="104"/>
      <c r="N3266" s="143"/>
      <c r="O3266" s="143"/>
      <c r="P3266" s="143"/>
      <c r="Q3266" s="143"/>
      <c r="R3266" s="94"/>
      <c r="S3266" s="107"/>
      <c r="T3266" s="143"/>
      <c r="U3266" s="94"/>
      <c r="V3266" s="94"/>
      <c r="W3266" s="94"/>
      <c r="X3266" s="143"/>
      <c r="Y3266" s="123"/>
      <c r="Z3266" s="143"/>
      <c r="AA3266" s="107"/>
      <c r="AB3266" s="107"/>
      <c r="AC3266" s="107"/>
      <c r="AD3266" s="107"/>
      <c r="AE3266" s="107"/>
      <c r="AF3266" s="107"/>
      <c r="AG3266" s="107"/>
      <c r="AH3266" s="107"/>
      <c r="AI3266" s="107"/>
      <c r="AJ3266" s="107"/>
      <c r="AK3266" s="107"/>
      <c r="AL3266" s="107"/>
      <c r="AM3266" s="107"/>
      <c r="AN3266" s="107"/>
      <c r="AO3266" s="107"/>
      <c r="AP3266" s="107"/>
      <c r="AQ3266" s="107"/>
      <c r="AR3266" s="107"/>
      <c r="AS3266" s="107"/>
      <c r="AT3266" s="107"/>
      <c r="AU3266" s="107"/>
      <c r="AV3266" s="107"/>
      <c r="AW3266" s="107"/>
      <c r="AX3266" s="107"/>
      <c r="AY3266" s="107"/>
      <c r="AZ3266" s="107"/>
      <c r="BA3266" s="107"/>
      <c r="BB3266" s="107"/>
      <c r="BC3266" s="107"/>
      <c r="BD3266" s="107"/>
      <c r="BE3266" s="107"/>
      <c r="BF3266" s="107"/>
      <c r="BG3266" s="107"/>
      <c r="BH3266" s="107"/>
      <c r="BI3266" s="107"/>
      <c r="BJ3266" s="107"/>
      <c r="BK3266" s="107"/>
      <c r="BL3266" s="107"/>
      <c r="BM3266" s="107"/>
      <c r="BN3266" s="107"/>
      <c r="BO3266" s="107"/>
      <c r="BP3266" s="107"/>
      <c r="BQ3266" s="107"/>
      <c r="BR3266" s="107"/>
      <c r="BS3266" s="107"/>
      <c r="BT3266" s="107"/>
      <c r="BU3266" s="107"/>
      <c r="BV3266" s="107"/>
      <c r="BW3266" s="107"/>
      <c r="BX3266" s="107"/>
      <c r="BY3266" s="107"/>
      <c r="BZ3266" s="107"/>
      <c r="CA3266" s="107"/>
      <c r="CB3266" s="107"/>
      <c r="CC3266" s="107"/>
      <c r="CD3266" s="107"/>
      <c r="CE3266" s="107"/>
      <c r="CF3266" s="107"/>
      <c r="CG3266" s="107"/>
      <c r="CH3266" s="107"/>
      <c r="CI3266" s="107"/>
      <c r="CJ3266" s="107"/>
      <c r="CK3266" s="107"/>
      <c r="CL3266" s="107"/>
      <c r="CM3266" s="107"/>
      <c r="CN3266" s="107"/>
      <c r="CO3266" s="107"/>
      <c r="CP3266" s="107"/>
      <c r="CQ3266" s="107"/>
      <c r="CR3266" s="107"/>
      <c r="CS3266" s="107"/>
      <c r="CT3266" s="107"/>
      <c r="CU3266" s="107"/>
      <c r="CV3266" s="107"/>
      <c r="CW3266" s="107"/>
      <c r="CX3266" s="107"/>
      <c r="CY3266" s="107"/>
      <c r="CZ3266" s="107"/>
      <c r="DA3266" s="107"/>
      <c r="DB3266" s="107"/>
      <c r="DC3266" s="107"/>
      <c r="DD3266" s="107"/>
      <c r="DE3266" s="107"/>
      <c r="DF3266" s="107"/>
      <c r="DG3266" s="107"/>
      <c r="DH3266" s="107"/>
      <c r="DI3266" s="107"/>
      <c r="DJ3266" s="107"/>
      <c r="DK3266" s="107"/>
      <c r="DL3266" s="107"/>
      <c r="DM3266" s="107"/>
      <c r="DN3266" s="107"/>
      <c r="DO3266" s="107"/>
      <c r="DP3266" s="107"/>
      <c r="DQ3266" s="107"/>
      <c r="DR3266" s="107"/>
      <c r="DS3266" s="107"/>
      <c r="DT3266" s="107"/>
      <c r="DU3266" s="107"/>
      <c r="DV3266" s="107"/>
      <c r="DW3266" s="107"/>
      <c r="DX3266" s="107"/>
      <c r="DY3266" s="107"/>
      <c r="DZ3266" s="107"/>
      <c r="EA3266" s="107"/>
      <c r="EB3266" s="107"/>
      <c r="EC3266" s="107"/>
      <c r="ED3266" s="107"/>
      <c r="EE3266" s="107"/>
      <c r="EF3266" s="107"/>
      <c r="EG3266" s="107"/>
      <c r="EH3266" s="107"/>
      <c r="EI3266" s="107"/>
      <c r="EJ3266" s="107"/>
      <c r="EK3266" s="107"/>
      <c r="EL3266" s="107"/>
      <c r="EM3266" s="107"/>
      <c r="EN3266" s="107"/>
      <c r="EO3266" s="107"/>
      <c r="EP3266" s="107"/>
      <c r="EQ3266" s="107"/>
      <c r="ER3266" s="107"/>
      <c r="ES3266" s="107"/>
      <c r="ET3266" s="107"/>
      <c r="EU3266" s="107"/>
      <c r="EV3266" s="107"/>
      <c r="EW3266" s="107"/>
      <c r="EX3266" s="107"/>
      <c r="EY3266" s="107"/>
    </row>
    <row r="3267" spans="1:155" x14ac:dyDescent="0.15">
      <c r="A3267" s="36"/>
      <c r="B3267" s="107"/>
      <c r="C3267" s="145"/>
      <c r="D3267" s="146"/>
      <c r="E3267" s="147"/>
      <c r="F3267" s="148"/>
      <c r="G3267" s="148"/>
      <c r="H3267" s="107"/>
      <c r="I3267" s="149"/>
      <c r="J3267" s="107"/>
      <c r="K3267" s="145"/>
      <c r="L3267" s="92"/>
      <c r="M3267" s="104"/>
      <c r="N3267" s="143"/>
      <c r="O3267" s="143"/>
      <c r="P3267" s="143"/>
      <c r="Q3267" s="143"/>
      <c r="R3267" s="94"/>
      <c r="S3267" s="107"/>
      <c r="T3267" s="143"/>
      <c r="U3267" s="94"/>
      <c r="V3267" s="94"/>
      <c r="W3267" s="94"/>
      <c r="X3267" s="143"/>
      <c r="Y3267" s="123"/>
      <c r="Z3267" s="143"/>
      <c r="AA3267" s="107"/>
      <c r="AB3267" s="107"/>
      <c r="AC3267" s="107"/>
      <c r="AD3267" s="107"/>
      <c r="AE3267" s="107"/>
      <c r="AF3267" s="107"/>
      <c r="AG3267" s="107"/>
      <c r="AH3267" s="107"/>
      <c r="AI3267" s="107"/>
      <c r="AJ3267" s="107"/>
      <c r="AK3267" s="107"/>
      <c r="AL3267" s="107"/>
      <c r="AM3267" s="107"/>
      <c r="AN3267" s="107"/>
      <c r="AO3267" s="107"/>
      <c r="AP3267" s="107"/>
      <c r="AQ3267" s="107"/>
      <c r="AR3267" s="107"/>
      <c r="AS3267" s="107"/>
      <c r="AT3267" s="107"/>
      <c r="AU3267" s="107"/>
      <c r="AV3267" s="107"/>
      <c r="AW3267" s="107"/>
      <c r="AX3267" s="107"/>
      <c r="AY3267" s="107"/>
      <c r="AZ3267" s="107"/>
      <c r="BA3267" s="107"/>
      <c r="BB3267" s="107"/>
      <c r="BC3267" s="107"/>
      <c r="BD3267" s="107"/>
      <c r="BE3267" s="107"/>
      <c r="BF3267" s="107"/>
      <c r="BG3267" s="107"/>
      <c r="BH3267" s="107"/>
      <c r="BI3267" s="107"/>
      <c r="BJ3267" s="107"/>
      <c r="BK3267" s="107"/>
      <c r="BL3267" s="107"/>
      <c r="BM3267" s="107"/>
      <c r="BN3267" s="107"/>
      <c r="BO3267" s="107"/>
      <c r="BP3267" s="107"/>
      <c r="BQ3267" s="107"/>
      <c r="BR3267" s="107"/>
      <c r="BS3267" s="107"/>
      <c r="BT3267" s="107"/>
      <c r="BU3267" s="107"/>
      <c r="BV3267" s="107"/>
      <c r="BW3267" s="107"/>
      <c r="BX3267" s="107"/>
      <c r="BY3267" s="107"/>
      <c r="BZ3267" s="107"/>
      <c r="CA3267" s="107"/>
      <c r="CB3267" s="107"/>
      <c r="CC3267" s="107"/>
      <c r="CD3267" s="107"/>
      <c r="CE3267" s="107"/>
      <c r="CF3267" s="107"/>
      <c r="CG3267" s="107"/>
      <c r="CH3267" s="107"/>
      <c r="CI3267" s="107"/>
      <c r="CJ3267" s="107"/>
      <c r="CK3267" s="107"/>
      <c r="CL3267" s="107"/>
      <c r="CM3267" s="107"/>
      <c r="CN3267" s="107"/>
      <c r="CO3267" s="107"/>
      <c r="CP3267" s="107"/>
      <c r="CQ3267" s="107"/>
      <c r="CR3267" s="107"/>
      <c r="CS3267" s="107"/>
      <c r="CT3267" s="107"/>
      <c r="CU3267" s="107"/>
      <c r="CV3267" s="107"/>
      <c r="CW3267" s="107"/>
      <c r="CX3267" s="107"/>
      <c r="CY3267" s="107"/>
      <c r="CZ3267" s="107"/>
      <c r="DA3267" s="107"/>
      <c r="DB3267" s="107"/>
      <c r="DC3267" s="107"/>
      <c r="DD3267" s="107"/>
      <c r="DE3267" s="107"/>
      <c r="DF3267" s="107"/>
      <c r="DG3267" s="107"/>
      <c r="DH3267" s="107"/>
      <c r="DI3267" s="107"/>
      <c r="DJ3267" s="107"/>
      <c r="DK3267" s="107"/>
      <c r="DL3267" s="107"/>
      <c r="DM3267" s="107"/>
      <c r="DN3267" s="107"/>
      <c r="DO3267" s="107"/>
      <c r="DP3267" s="107"/>
      <c r="DQ3267" s="107"/>
      <c r="DR3267" s="107"/>
      <c r="DS3267" s="107"/>
      <c r="DT3267" s="107"/>
      <c r="DU3267" s="107"/>
      <c r="DV3267" s="107"/>
      <c r="DW3267" s="107"/>
      <c r="DX3267" s="107"/>
      <c r="DY3267" s="107"/>
      <c r="DZ3267" s="107"/>
      <c r="EA3267" s="107"/>
      <c r="EB3267" s="107"/>
      <c r="EC3267" s="107"/>
      <c r="ED3267" s="107"/>
      <c r="EE3267" s="107"/>
      <c r="EF3267" s="107"/>
      <c r="EG3267" s="107"/>
      <c r="EH3267" s="107"/>
      <c r="EI3267" s="107"/>
      <c r="EJ3267" s="107"/>
      <c r="EK3267" s="107"/>
      <c r="EL3267" s="107"/>
      <c r="EM3267" s="107"/>
      <c r="EN3267" s="107"/>
      <c r="EO3267" s="107"/>
      <c r="EP3267" s="107"/>
      <c r="EQ3267" s="107"/>
      <c r="ER3267" s="107"/>
      <c r="ES3267" s="107"/>
      <c r="ET3267" s="107"/>
      <c r="EU3267" s="107"/>
      <c r="EV3267" s="107"/>
      <c r="EW3267" s="107"/>
      <c r="EX3267" s="107"/>
      <c r="EY3267" s="107"/>
    </row>
    <row r="3268" spans="1:155" x14ac:dyDescent="0.15">
      <c r="A3268" s="36"/>
      <c r="B3268" s="107"/>
      <c r="C3268" s="145"/>
      <c r="D3268" s="146"/>
      <c r="E3268" s="147"/>
      <c r="F3268" s="148"/>
      <c r="G3268" s="148"/>
      <c r="H3268" s="107"/>
      <c r="I3268" s="149"/>
      <c r="J3268" s="107"/>
      <c r="K3268" s="145"/>
      <c r="L3268" s="92"/>
      <c r="M3268" s="104"/>
      <c r="N3268" s="143"/>
      <c r="O3268" s="143"/>
      <c r="P3268" s="143"/>
      <c r="Q3268" s="143"/>
      <c r="R3268" s="94"/>
      <c r="S3268" s="107"/>
      <c r="T3268" s="143"/>
      <c r="U3268" s="94"/>
      <c r="V3268" s="94"/>
      <c r="W3268" s="94"/>
      <c r="X3268" s="143"/>
      <c r="Y3268" s="123"/>
      <c r="Z3268" s="143"/>
      <c r="AA3268" s="107"/>
      <c r="AB3268" s="107"/>
      <c r="AC3268" s="107"/>
      <c r="AD3268" s="107"/>
      <c r="AE3268" s="107"/>
      <c r="AF3268" s="107"/>
      <c r="AG3268" s="107"/>
      <c r="AH3268" s="107"/>
      <c r="AI3268" s="107"/>
      <c r="AJ3268" s="107"/>
      <c r="AK3268" s="107"/>
      <c r="AL3268" s="107"/>
      <c r="AM3268" s="107"/>
      <c r="AN3268" s="107"/>
      <c r="AO3268" s="107"/>
      <c r="AP3268" s="107"/>
      <c r="AQ3268" s="107"/>
      <c r="AR3268" s="107"/>
      <c r="AS3268" s="107"/>
      <c r="AT3268" s="107"/>
      <c r="AU3268" s="107"/>
      <c r="AV3268" s="107"/>
      <c r="AW3268" s="107"/>
      <c r="AX3268" s="107"/>
      <c r="AY3268" s="107"/>
      <c r="AZ3268" s="107"/>
      <c r="BA3268" s="107"/>
      <c r="BB3268" s="107"/>
      <c r="BC3268" s="107"/>
      <c r="BD3268" s="107"/>
      <c r="BE3268" s="107"/>
      <c r="BF3268" s="107"/>
      <c r="BG3268" s="107"/>
      <c r="BH3268" s="107"/>
      <c r="BI3268" s="107"/>
      <c r="BJ3268" s="107"/>
      <c r="BK3268" s="107"/>
      <c r="BL3268" s="107"/>
      <c r="BM3268" s="107"/>
      <c r="BN3268" s="107"/>
      <c r="BO3268" s="107"/>
      <c r="BP3268" s="107"/>
      <c r="BQ3268" s="107"/>
      <c r="BR3268" s="107"/>
      <c r="BS3268" s="107"/>
      <c r="BT3268" s="107"/>
      <c r="BU3268" s="107"/>
      <c r="BV3268" s="107"/>
      <c r="BW3268" s="107"/>
      <c r="BX3268" s="107"/>
      <c r="BY3268" s="107"/>
      <c r="BZ3268" s="107"/>
      <c r="CA3268" s="107"/>
      <c r="CB3268" s="107"/>
      <c r="CC3268" s="107"/>
      <c r="CD3268" s="107"/>
      <c r="CE3268" s="107"/>
      <c r="CF3268" s="107"/>
      <c r="CG3268" s="107"/>
      <c r="CH3268" s="107"/>
      <c r="CI3268" s="107"/>
      <c r="CJ3268" s="107"/>
      <c r="CK3268" s="107"/>
      <c r="CL3268" s="107"/>
      <c r="CM3268" s="107"/>
      <c r="CN3268" s="107"/>
      <c r="CO3268" s="107"/>
      <c r="CP3268" s="107"/>
      <c r="CQ3268" s="107"/>
      <c r="CR3268" s="107"/>
      <c r="CS3268" s="107"/>
      <c r="CT3268" s="107"/>
      <c r="CU3268" s="107"/>
      <c r="CV3268" s="107"/>
      <c r="CW3268" s="107"/>
      <c r="CX3268" s="107"/>
      <c r="CY3268" s="107"/>
      <c r="CZ3268" s="107"/>
      <c r="DA3268" s="107"/>
      <c r="DB3268" s="107"/>
      <c r="DC3268" s="107"/>
      <c r="DD3268" s="107"/>
      <c r="DE3268" s="107"/>
      <c r="DF3268" s="107"/>
      <c r="DG3268" s="107"/>
      <c r="DH3268" s="107"/>
      <c r="DI3268" s="107"/>
      <c r="DJ3268" s="107"/>
      <c r="DK3268" s="107"/>
      <c r="DL3268" s="107"/>
      <c r="DM3268" s="107"/>
      <c r="DN3268" s="107"/>
      <c r="DO3268" s="107"/>
      <c r="DP3268" s="107"/>
      <c r="DQ3268" s="107"/>
      <c r="DR3268" s="107"/>
      <c r="DS3268" s="107"/>
      <c r="DT3268" s="107"/>
      <c r="DU3268" s="107"/>
      <c r="DV3268" s="107"/>
      <c r="DW3268" s="107"/>
      <c r="DX3268" s="107"/>
      <c r="DY3268" s="107"/>
      <c r="DZ3268" s="107"/>
      <c r="EA3268" s="107"/>
      <c r="EB3268" s="107"/>
      <c r="EC3268" s="107"/>
      <c r="ED3268" s="107"/>
      <c r="EE3268" s="107"/>
      <c r="EF3268" s="107"/>
      <c r="EG3268" s="107"/>
      <c r="EH3268" s="107"/>
      <c r="EI3268" s="107"/>
      <c r="EJ3268" s="107"/>
      <c r="EK3268" s="107"/>
      <c r="EL3268" s="107"/>
      <c r="EM3268" s="107"/>
      <c r="EN3268" s="107"/>
      <c r="EO3268" s="107"/>
      <c r="EP3268" s="107"/>
      <c r="EQ3268" s="107"/>
      <c r="ER3268" s="107"/>
      <c r="ES3268" s="107"/>
      <c r="ET3268" s="107"/>
      <c r="EU3268" s="107"/>
      <c r="EV3268" s="107"/>
      <c r="EW3268" s="107"/>
      <c r="EX3268" s="107"/>
      <c r="EY3268" s="107"/>
    </row>
    <row r="3269" spans="1:155" x14ac:dyDescent="0.15">
      <c r="A3269" s="36"/>
      <c r="B3269" s="107"/>
      <c r="C3269" s="145"/>
      <c r="D3269" s="146"/>
      <c r="E3269" s="147"/>
      <c r="F3269" s="148"/>
      <c r="G3269" s="148"/>
      <c r="H3269" s="107"/>
      <c r="I3269" s="149"/>
      <c r="J3269" s="107"/>
      <c r="K3269" s="145"/>
      <c r="L3269" s="92"/>
      <c r="M3269" s="104"/>
      <c r="N3269" s="143"/>
      <c r="O3269" s="143"/>
      <c r="P3269" s="143"/>
      <c r="Q3269" s="143"/>
      <c r="R3269" s="94"/>
      <c r="S3269" s="107"/>
      <c r="T3269" s="143"/>
      <c r="U3269" s="94"/>
      <c r="V3269" s="94"/>
      <c r="W3269" s="94"/>
      <c r="X3269" s="143"/>
      <c r="Y3269" s="123"/>
      <c r="Z3269" s="143"/>
      <c r="AA3269" s="107"/>
      <c r="AB3269" s="107"/>
      <c r="AC3269" s="107"/>
      <c r="AD3269" s="107"/>
      <c r="AE3269" s="107"/>
      <c r="AF3269" s="107"/>
      <c r="AG3269" s="107"/>
      <c r="AH3269" s="107"/>
      <c r="AI3269" s="107"/>
      <c r="AJ3269" s="107"/>
      <c r="AK3269" s="107"/>
      <c r="AL3269" s="107"/>
      <c r="AM3269" s="107"/>
      <c r="AN3269" s="107"/>
      <c r="AO3269" s="107"/>
      <c r="AP3269" s="107"/>
      <c r="AQ3269" s="107"/>
      <c r="AR3269" s="107"/>
      <c r="AS3269" s="107"/>
      <c r="AT3269" s="107"/>
      <c r="AU3269" s="107"/>
      <c r="AV3269" s="107"/>
      <c r="AW3269" s="107"/>
      <c r="AX3269" s="107"/>
      <c r="AY3269" s="107"/>
      <c r="AZ3269" s="107"/>
      <c r="BA3269" s="107"/>
      <c r="BB3269" s="107"/>
      <c r="BC3269" s="107"/>
      <c r="BD3269" s="107"/>
      <c r="BE3269" s="107"/>
      <c r="BF3269" s="107"/>
      <c r="BG3269" s="107"/>
      <c r="BH3269" s="107"/>
      <c r="BI3269" s="107"/>
      <c r="BJ3269" s="107"/>
      <c r="BK3269" s="107"/>
      <c r="BL3269" s="107"/>
      <c r="BM3269" s="107"/>
      <c r="BN3269" s="107"/>
      <c r="BO3269" s="107"/>
      <c r="BP3269" s="107"/>
      <c r="BQ3269" s="107"/>
      <c r="BR3269" s="107"/>
      <c r="BS3269" s="107"/>
      <c r="BT3269" s="107"/>
      <c r="BU3269" s="107"/>
      <c r="BV3269" s="107"/>
      <c r="BW3269" s="107"/>
      <c r="BX3269" s="107"/>
      <c r="BY3269" s="107"/>
      <c r="BZ3269" s="107"/>
      <c r="CA3269" s="107"/>
      <c r="CB3269" s="107"/>
      <c r="CC3269" s="107"/>
      <c r="CD3269" s="107"/>
      <c r="CE3269" s="107"/>
      <c r="CF3269" s="107"/>
      <c r="CG3269" s="107"/>
      <c r="CH3269" s="107"/>
      <c r="CI3269" s="107"/>
      <c r="CJ3269" s="107"/>
      <c r="CK3269" s="107"/>
      <c r="CL3269" s="107"/>
      <c r="CM3269" s="107"/>
      <c r="CN3269" s="107"/>
      <c r="CO3269" s="107"/>
      <c r="CP3269" s="107"/>
      <c r="CQ3269" s="107"/>
      <c r="CR3269" s="107"/>
      <c r="CS3269" s="107"/>
      <c r="CT3269" s="107"/>
      <c r="CU3269" s="107"/>
      <c r="CV3269" s="107"/>
      <c r="CW3269" s="107"/>
      <c r="CX3269" s="107"/>
      <c r="CY3269" s="107"/>
      <c r="CZ3269" s="107"/>
      <c r="DA3269" s="107"/>
      <c r="DB3269" s="107"/>
      <c r="DC3269" s="107"/>
      <c r="DD3269" s="107"/>
      <c r="DE3269" s="107"/>
      <c r="DF3269" s="107"/>
      <c r="DG3269" s="107"/>
      <c r="DH3269" s="107"/>
      <c r="DI3269" s="107"/>
      <c r="DJ3269" s="107"/>
      <c r="DK3269" s="107"/>
      <c r="DL3269" s="107"/>
      <c r="DM3269" s="107"/>
      <c r="DN3269" s="107"/>
      <c r="DO3269" s="107"/>
      <c r="DP3269" s="107"/>
      <c r="DQ3269" s="107"/>
      <c r="DR3269" s="107"/>
      <c r="DS3269" s="107"/>
      <c r="DT3269" s="107"/>
      <c r="DU3269" s="107"/>
      <c r="DV3269" s="107"/>
      <c r="DW3269" s="107"/>
      <c r="DX3269" s="107"/>
      <c r="DY3269" s="107"/>
      <c r="DZ3269" s="107"/>
      <c r="EA3269" s="107"/>
      <c r="EB3269" s="107"/>
      <c r="EC3269" s="107"/>
      <c r="ED3269" s="107"/>
      <c r="EE3269" s="107"/>
      <c r="EF3269" s="107"/>
      <c r="EG3269" s="107"/>
      <c r="EH3269" s="107"/>
      <c r="EI3269" s="107"/>
      <c r="EJ3269" s="107"/>
      <c r="EK3269" s="107"/>
      <c r="EL3269" s="107"/>
      <c r="EM3269" s="107"/>
      <c r="EN3269" s="107"/>
      <c r="EO3269" s="107"/>
      <c r="EP3269" s="107"/>
      <c r="EQ3269" s="107"/>
      <c r="ER3269" s="107"/>
      <c r="ES3269" s="107"/>
      <c r="ET3269" s="107"/>
      <c r="EU3269" s="107"/>
      <c r="EV3269" s="107"/>
      <c r="EW3269" s="107"/>
      <c r="EX3269" s="107"/>
      <c r="EY3269" s="107"/>
    </row>
    <row r="3270" spans="1:155" x14ac:dyDescent="0.15">
      <c r="A3270" s="36"/>
      <c r="B3270" s="107"/>
      <c r="C3270" s="145"/>
      <c r="D3270" s="146"/>
      <c r="E3270" s="147"/>
      <c r="F3270" s="148"/>
      <c r="G3270" s="148"/>
      <c r="H3270" s="107"/>
      <c r="I3270" s="149"/>
      <c r="J3270" s="107"/>
      <c r="K3270" s="145"/>
      <c r="L3270" s="92"/>
      <c r="M3270" s="104"/>
      <c r="N3270" s="143"/>
      <c r="O3270" s="143"/>
      <c r="P3270" s="143"/>
      <c r="Q3270" s="143"/>
      <c r="R3270" s="94"/>
      <c r="S3270" s="107"/>
      <c r="T3270" s="143"/>
      <c r="U3270" s="94"/>
      <c r="V3270" s="94"/>
      <c r="W3270" s="94"/>
      <c r="X3270" s="143"/>
      <c r="Y3270" s="123"/>
      <c r="Z3270" s="143"/>
      <c r="AA3270" s="107"/>
      <c r="AB3270" s="107"/>
      <c r="AC3270" s="107"/>
      <c r="AD3270" s="107"/>
      <c r="AE3270" s="107"/>
      <c r="AF3270" s="107"/>
      <c r="AG3270" s="107"/>
      <c r="AH3270" s="107"/>
      <c r="AI3270" s="107"/>
      <c r="AJ3270" s="107"/>
      <c r="AK3270" s="107"/>
      <c r="AL3270" s="107"/>
      <c r="AM3270" s="107"/>
      <c r="AN3270" s="107"/>
      <c r="AO3270" s="107"/>
      <c r="AP3270" s="107"/>
      <c r="AQ3270" s="107"/>
      <c r="AR3270" s="107"/>
      <c r="AS3270" s="107"/>
      <c r="AT3270" s="107"/>
      <c r="AU3270" s="107"/>
      <c r="AV3270" s="107"/>
      <c r="AW3270" s="107"/>
      <c r="AX3270" s="107"/>
      <c r="AY3270" s="107"/>
      <c r="AZ3270" s="107"/>
      <c r="BA3270" s="107"/>
      <c r="BB3270" s="107"/>
      <c r="BC3270" s="107"/>
      <c r="BD3270" s="107"/>
      <c r="BE3270" s="107"/>
      <c r="BF3270" s="107"/>
      <c r="BG3270" s="107"/>
      <c r="BH3270" s="107"/>
      <c r="BI3270" s="107"/>
      <c r="BJ3270" s="107"/>
      <c r="BK3270" s="107"/>
      <c r="BL3270" s="107"/>
      <c r="BM3270" s="107"/>
      <c r="BN3270" s="107"/>
      <c r="BO3270" s="107"/>
      <c r="BP3270" s="107"/>
      <c r="BQ3270" s="107"/>
      <c r="BR3270" s="107"/>
      <c r="BS3270" s="107"/>
      <c r="BT3270" s="107"/>
      <c r="BU3270" s="107"/>
      <c r="BV3270" s="107"/>
      <c r="BW3270" s="107"/>
      <c r="BX3270" s="107"/>
      <c r="BY3270" s="107"/>
      <c r="BZ3270" s="107"/>
      <c r="CA3270" s="107"/>
      <c r="CB3270" s="107"/>
      <c r="CC3270" s="107"/>
      <c r="CD3270" s="107"/>
      <c r="CE3270" s="107"/>
      <c r="CF3270" s="107"/>
      <c r="CG3270" s="107"/>
      <c r="CH3270" s="107"/>
      <c r="CI3270" s="107"/>
      <c r="CJ3270" s="107"/>
      <c r="CK3270" s="107"/>
      <c r="CL3270" s="107"/>
      <c r="CM3270" s="107"/>
      <c r="CN3270" s="107"/>
      <c r="CO3270" s="107"/>
      <c r="CP3270" s="107"/>
      <c r="CQ3270" s="107"/>
      <c r="CR3270" s="107"/>
      <c r="CS3270" s="107"/>
      <c r="CT3270" s="107"/>
      <c r="CU3270" s="107"/>
      <c r="CV3270" s="107"/>
      <c r="CW3270" s="107"/>
      <c r="CX3270" s="107"/>
      <c r="CY3270" s="107"/>
      <c r="CZ3270" s="107"/>
      <c r="DA3270" s="107"/>
      <c r="DB3270" s="107"/>
      <c r="DC3270" s="107"/>
      <c r="DD3270" s="107"/>
      <c r="DE3270" s="107"/>
      <c r="DF3270" s="107"/>
      <c r="DG3270" s="107"/>
      <c r="DH3270" s="107"/>
      <c r="DI3270" s="107"/>
      <c r="DJ3270" s="107"/>
      <c r="DK3270" s="107"/>
      <c r="DL3270" s="107"/>
      <c r="DM3270" s="107"/>
      <c r="DN3270" s="107"/>
      <c r="DO3270" s="107"/>
      <c r="DP3270" s="107"/>
      <c r="DQ3270" s="107"/>
      <c r="DR3270" s="107"/>
      <c r="DS3270" s="107"/>
      <c r="DT3270" s="107"/>
      <c r="DU3270" s="107"/>
      <c r="DV3270" s="107"/>
      <c r="DW3270" s="107"/>
      <c r="DX3270" s="107"/>
      <c r="DY3270" s="107"/>
      <c r="DZ3270" s="107"/>
      <c r="EA3270" s="107"/>
      <c r="EB3270" s="107"/>
      <c r="EC3270" s="107"/>
      <c r="ED3270" s="107"/>
      <c r="EE3270" s="107"/>
      <c r="EF3270" s="107"/>
      <c r="EG3270" s="107"/>
      <c r="EH3270" s="107"/>
      <c r="EI3270" s="107"/>
      <c r="EJ3270" s="107"/>
      <c r="EK3270" s="107"/>
      <c r="EL3270" s="107"/>
      <c r="EM3270" s="107"/>
      <c r="EN3270" s="107"/>
      <c r="EO3270" s="107"/>
      <c r="EP3270" s="107"/>
      <c r="EQ3270" s="107"/>
      <c r="ER3270" s="107"/>
      <c r="ES3270" s="107"/>
      <c r="ET3270" s="107"/>
      <c r="EU3270" s="107"/>
      <c r="EV3270" s="107"/>
      <c r="EW3270" s="107"/>
      <c r="EX3270" s="107"/>
      <c r="EY3270" s="107"/>
    </row>
    <row r="3271" spans="1:155" x14ac:dyDescent="0.15">
      <c r="A3271" s="36"/>
      <c r="B3271" s="107"/>
      <c r="C3271" s="145"/>
      <c r="D3271" s="146"/>
      <c r="E3271" s="147"/>
      <c r="F3271" s="148"/>
      <c r="G3271" s="148"/>
      <c r="H3271" s="107"/>
      <c r="I3271" s="149"/>
      <c r="J3271" s="107"/>
      <c r="K3271" s="145"/>
      <c r="L3271" s="92"/>
      <c r="M3271" s="104"/>
      <c r="N3271" s="143"/>
      <c r="O3271" s="143"/>
      <c r="P3271" s="143"/>
      <c r="Q3271" s="143"/>
      <c r="R3271" s="94"/>
      <c r="S3271" s="107"/>
      <c r="T3271" s="143"/>
      <c r="U3271" s="94"/>
      <c r="V3271" s="94"/>
      <c r="W3271" s="94"/>
      <c r="X3271" s="143"/>
      <c r="Y3271" s="123"/>
      <c r="Z3271" s="143"/>
      <c r="AA3271" s="107"/>
      <c r="AB3271" s="107"/>
      <c r="AC3271" s="107"/>
      <c r="AD3271" s="107"/>
      <c r="AE3271" s="107"/>
      <c r="AF3271" s="107"/>
      <c r="AG3271" s="107"/>
      <c r="AH3271" s="107"/>
      <c r="AI3271" s="107"/>
      <c r="AJ3271" s="107"/>
      <c r="AK3271" s="107"/>
      <c r="AL3271" s="107"/>
      <c r="AM3271" s="107"/>
      <c r="AN3271" s="107"/>
      <c r="AO3271" s="107"/>
      <c r="AP3271" s="107"/>
      <c r="AQ3271" s="107"/>
      <c r="AR3271" s="107"/>
      <c r="AS3271" s="107"/>
      <c r="AT3271" s="107"/>
      <c r="AU3271" s="107"/>
      <c r="AV3271" s="107"/>
      <c r="AW3271" s="107"/>
      <c r="AX3271" s="107"/>
      <c r="AY3271" s="107"/>
      <c r="AZ3271" s="107"/>
      <c r="BA3271" s="107"/>
      <c r="BB3271" s="107"/>
      <c r="BC3271" s="107"/>
      <c r="BD3271" s="107"/>
      <c r="BE3271" s="107"/>
      <c r="BF3271" s="107"/>
      <c r="BG3271" s="107"/>
      <c r="BH3271" s="107"/>
      <c r="BI3271" s="107"/>
      <c r="BJ3271" s="107"/>
      <c r="BK3271" s="107"/>
      <c r="BL3271" s="107"/>
      <c r="BM3271" s="107"/>
      <c r="BN3271" s="107"/>
      <c r="BO3271" s="107"/>
      <c r="BP3271" s="107"/>
      <c r="BQ3271" s="107"/>
      <c r="BR3271" s="107"/>
      <c r="BS3271" s="107"/>
      <c r="BT3271" s="107"/>
      <c r="BU3271" s="107"/>
      <c r="BV3271" s="107"/>
      <c r="BW3271" s="107"/>
      <c r="BX3271" s="107"/>
      <c r="BY3271" s="107"/>
      <c r="BZ3271" s="107"/>
      <c r="CA3271" s="107"/>
      <c r="CB3271" s="107"/>
      <c r="CC3271" s="107"/>
      <c r="CD3271" s="107"/>
      <c r="CE3271" s="107"/>
      <c r="CF3271" s="107"/>
      <c r="CG3271" s="107"/>
      <c r="CH3271" s="107"/>
      <c r="CI3271" s="107"/>
      <c r="CJ3271" s="107"/>
      <c r="CK3271" s="107"/>
      <c r="CL3271" s="107"/>
      <c r="CM3271" s="107"/>
      <c r="CN3271" s="107"/>
      <c r="CO3271" s="107"/>
      <c r="CP3271" s="107"/>
      <c r="CQ3271" s="107"/>
      <c r="CR3271" s="107"/>
      <c r="CS3271" s="107"/>
      <c r="CT3271" s="107"/>
      <c r="CU3271" s="107"/>
      <c r="CV3271" s="107"/>
      <c r="CW3271" s="107"/>
      <c r="CX3271" s="107"/>
      <c r="CY3271" s="107"/>
      <c r="CZ3271" s="107"/>
      <c r="DA3271" s="107"/>
      <c r="DB3271" s="107"/>
      <c r="DC3271" s="107"/>
      <c r="DD3271" s="107"/>
      <c r="DE3271" s="107"/>
      <c r="DF3271" s="107"/>
      <c r="DG3271" s="107"/>
      <c r="DH3271" s="107"/>
      <c r="DI3271" s="107"/>
      <c r="DJ3271" s="107"/>
      <c r="DK3271" s="107"/>
      <c r="DL3271" s="107"/>
      <c r="DM3271" s="107"/>
      <c r="DN3271" s="107"/>
      <c r="DO3271" s="107"/>
      <c r="DP3271" s="107"/>
      <c r="DQ3271" s="107"/>
      <c r="DR3271" s="107"/>
      <c r="DS3271" s="107"/>
      <c r="DT3271" s="107"/>
      <c r="DU3271" s="107"/>
      <c r="DV3271" s="107"/>
      <c r="DW3271" s="107"/>
      <c r="DX3271" s="107"/>
      <c r="DY3271" s="107"/>
      <c r="DZ3271" s="107"/>
      <c r="EA3271" s="107"/>
      <c r="EB3271" s="107"/>
      <c r="EC3271" s="107"/>
      <c r="ED3271" s="107"/>
      <c r="EE3271" s="107"/>
      <c r="EF3271" s="107"/>
      <c r="EG3271" s="107"/>
      <c r="EH3271" s="107"/>
      <c r="EI3271" s="107"/>
      <c r="EJ3271" s="107"/>
      <c r="EK3271" s="107"/>
      <c r="EL3271" s="107"/>
      <c r="EM3271" s="107"/>
      <c r="EN3271" s="107"/>
      <c r="EO3271" s="107"/>
      <c r="EP3271" s="107"/>
      <c r="EQ3271" s="107"/>
      <c r="ER3271" s="107"/>
      <c r="ES3271" s="107"/>
      <c r="ET3271" s="107"/>
      <c r="EU3271" s="107"/>
      <c r="EV3271" s="107"/>
      <c r="EW3271" s="107"/>
      <c r="EX3271" s="107"/>
      <c r="EY3271" s="107"/>
    </row>
    <row r="3272" spans="1:155" x14ac:dyDescent="0.15">
      <c r="A3272" s="36"/>
      <c r="B3272" s="107"/>
      <c r="C3272" s="145"/>
      <c r="D3272" s="146"/>
      <c r="E3272" s="147"/>
      <c r="F3272" s="148"/>
      <c r="G3272" s="148"/>
      <c r="H3272" s="107"/>
      <c r="I3272" s="149"/>
      <c r="J3272" s="107"/>
      <c r="K3272" s="145"/>
      <c r="L3272" s="92"/>
      <c r="M3272" s="104"/>
      <c r="N3272" s="143"/>
      <c r="O3272" s="143"/>
      <c r="P3272" s="143"/>
      <c r="Q3272" s="143"/>
      <c r="R3272" s="94"/>
      <c r="S3272" s="107"/>
      <c r="T3272" s="143"/>
      <c r="U3272" s="94"/>
      <c r="V3272" s="94"/>
      <c r="W3272" s="94"/>
      <c r="X3272" s="143"/>
      <c r="Y3272" s="123"/>
      <c r="Z3272" s="143"/>
      <c r="AA3272" s="107"/>
      <c r="AB3272" s="107"/>
      <c r="AC3272" s="107"/>
      <c r="AD3272" s="107"/>
      <c r="AE3272" s="107"/>
      <c r="AF3272" s="107"/>
      <c r="AG3272" s="107"/>
      <c r="AH3272" s="107"/>
      <c r="AI3272" s="107"/>
      <c r="AJ3272" s="107"/>
      <c r="AK3272" s="107"/>
      <c r="AL3272" s="107"/>
      <c r="AM3272" s="107"/>
      <c r="AN3272" s="107"/>
      <c r="AO3272" s="107"/>
      <c r="AP3272" s="107"/>
      <c r="AQ3272" s="107"/>
      <c r="AR3272" s="107"/>
      <c r="AS3272" s="107"/>
      <c r="AT3272" s="107"/>
      <c r="AU3272" s="107"/>
      <c r="AV3272" s="107"/>
      <c r="AW3272" s="107"/>
      <c r="AX3272" s="107"/>
      <c r="AY3272" s="107"/>
      <c r="AZ3272" s="107"/>
      <c r="BA3272" s="107"/>
      <c r="BB3272" s="107"/>
      <c r="BC3272" s="107"/>
      <c r="BD3272" s="107"/>
      <c r="BE3272" s="107"/>
      <c r="BF3272" s="107"/>
      <c r="BG3272" s="107"/>
      <c r="BH3272" s="107"/>
      <c r="BI3272" s="107"/>
      <c r="BJ3272" s="107"/>
      <c r="BK3272" s="107"/>
      <c r="BL3272" s="107"/>
      <c r="BM3272" s="107"/>
      <c r="BN3272" s="107"/>
      <c r="BO3272" s="107"/>
      <c r="BP3272" s="107"/>
      <c r="BQ3272" s="107"/>
      <c r="BR3272" s="107"/>
      <c r="BS3272" s="107"/>
      <c r="BT3272" s="107"/>
      <c r="BU3272" s="107"/>
      <c r="BV3272" s="107"/>
      <c r="BW3272" s="107"/>
      <c r="BX3272" s="107"/>
      <c r="BY3272" s="107"/>
      <c r="BZ3272" s="107"/>
      <c r="CA3272" s="107"/>
      <c r="CB3272" s="107"/>
      <c r="CC3272" s="107"/>
      <c r="CD3272" s="107"/>
      <c r="CE3272" s="107"/>
      <c r="CF3272" s="107"/>
      <c r="CG3272" s="107"/>
      <c r="CH3272" s="107"/>
      <c r="CI3272" s="107"/>
      <c r="CJ3272" s="107"/>
      <c r="CK3272" s="107"/>
      <c r="CL3272" s="107"/>
      <c r="CM3272" s="107"/>
      <c r="CN3272" s="107"/>
      <c r="CO3272" s="107"/>
      <c r="CP3272" s="107"/>
      <c r="CQ3272" s="107"/>
      <c r="CR3272" s="107"/>
      <c r="CS3272" s="107"/>
      <c r="CT3272" s="107"/>
      <c r="CU3272" s="107"/>
      <c r="CV3272" s="107"/>
      <c r="CW3272" s="107"/>
      <c r="CX3272" s="107"/>
      <c r="CY3272" s="107"/>
      <c r="CZ3272" s="107"/>
      <c r="DA3272" s="107"/>
      <c r="DB3272" s="107"/>
      <c r="DC3272" s="107"/>
      <c r="DD3272" s="107"/>
      <c r="DE3272" s="107"/>
      <c r="DF3272" s="107"/>
      <c r="DG3272" s="107"/>
      <c r="DH3272" s="107"/>
      <c r="DI3272" s="107"/>
      <c r="DJ3272" s="107"/>
      <c r="DK3272" s="107"/>
      <c r="DL3272" s="107"/>
      <c r="DM3272" s="107"/>
      <c r="DN3272" s="107"/>
      <c r="DO3272" s="107"/>
      <c r="DP3272" s="107"/>
      <c r="DQ3272" s="107"/>
      <c r="DR3272" s="107"/>
      <c r="DS3272" s="107"/>
      <c r="DT3272" s="107"/>
      <c r="DU3272" s="107"/>
      <c r="DV3272" s="107"/>
      <c r="DW3272" s="107"/>
      <c r="DX3272" s="107"/>
      <c r="DY3272" s="107"/>
      <c r="DZ3272" s="107"/>
      <c r="EA3272" s="107"/>
      <c r="EB3272" s="107"/>
      <c r="EC3272" s="107"/>
      <c r="ED3272" s="107"/>
      <c r="EE3272" s="107"/>
      <c r="EF3272" s="107"/>
      <c r="EG3272" s="107"/>
      <c r="EH3272" s="107"/>
      <c r="EI3272" s="107"/>
      <c r="EJ3272" s="107"/>
      <c r="EK3272" s="107"/>
      <c r="EL3272" s="107"/>
      <c r="EM3272" s="107"/>
      <c r="EN3272" s="107"/>
      <c r="EO3272" s="107"/>
      <c r="EP3272" s="107"/>
      <c r="EQ3272" s="107"/>
      <c r="ER3272" s="107"/>
      <c r="ES3272" s="107"/>
      <c r="ET3272" s="107"/>
      <c r="EU3272" s="107"/>
      <c r="EV3272" s="107"/>
      <c r="EW3272" s="107"/>
      <c r="EX3272" s="107"/>
      <c r="EY3272" s="107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2017-01-25T16:46:13Z</dcterms:created>
  <dcterms:modified xsi:type="dcterms:W3CDTF">2025-05-09T18:24:18Z</dcterms:modified>
</cp:coreProperties>
</file>